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api.box.com/wopi/files/2138346671642/WOPIServiceId_TP_BOX_2/WOPIUserId_-/"/>
    </mc:Choice>
  </mc:AlternateContent>
  <xr:revisionPtr revIDLastSave="5532" documentId="11_DA9AF6FC231317FFEC09FC7E0E181B34DAB76B36" xr6:coauthVersionLast="47" xr6:coauthVersionMax="47" xr10:uidLastSave="{D689F056-E8B1-405E-87B2-12EC1D7FC9CC}"/>
  <bookViews>
    <workbookView xWindow="0" yWindow="660" windowWidth="30240" windowHeight="18980" xr2:uid="{00000000-000D-0000-FFFF-FFFF00000000}"/>
  </bookViews>
  <sheets>
    <sheet name="Sheet3" sheetId="1" r:id="rId1"/>
    <sheet name="Sheet1" sheetId="2" r:id="rId2"/>
  </sheets>
  <definedNames>
    <definedName name="_xlnm._FilterDatabase" localSheetId="0" hidden="1">Sheet3!$A$1:$DL$272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yrDu5QC39eLdo14RBNHK/irDImMaD8TmLZ0qTqnGcKk="/>
    </ext>
  </extLst>
</workbook>
</file>

<file path=xl/calcChain.xml><?xml version="1.0" encoding="utf-8"?>
<calcChain xmlns="http://schemas.openxmlformats.org/spreadsheetml/2006/main">
  <c r="F79" i="1" l="1"/>
  <c r="F53" i="1" l="1"/>
  <c r="F96" i="1"/>
  <c r="F92" i="1"/>
  <c r="F91" i="1"/>
  <c r="F8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ludong</author>
    <author>Lu Dong</author>
    <author/>
    <author>tc={16FC80F1-8F75-4C28-A520-9677F94D7434}</author>
    <author>tc={7972850D-DA17-4BEB-BE7E-06547DA1A71E}</author>
    <author>tc={860C0907-D653-47B2-8E98-82F1256B82CD}</author>
  </authors>
  <commentList>
    <comment ref="AF2" authorId="0" shapeId="0" xr:uid="{712E16A8-9201-F441-93CA-84CD9F5D6CEA}">
      <text>
        <r>
          <rPr>
            <b/>
            <sz val="10"/>
            <color rgb="FF000000"/>
            <rFont val="Tahoma"/>
            <family val="2"/>
          </rPr>
          <t>ludong:</t>
        </r>
        <r>
          <rPr>
            <sz val="10"/>
            <color rgb="FF000000"/>
            <rFont val="Tahoma"/>
            <family val="2"/>
          </rPr>
          <t xml:space="preserve">
</t>
        </r>
        <r>
          <rPr>
            <sz val="10"/>
            <color rgb="FF000000"/>
            <rFont val="Tahoma"/>
            <family val="2"/>
          </rPr>
          <t xml:space="preserve">most part of the lane miles is class 4
</t>
        </r>
      </text>
    </comment>
    <comment ref="DG2" authorId="1" shapeId="0" xr:uid="{ACE0AB22-30E4-BC4E-99C1-27922AA33EB4}">
      <text>
        <r>
          <rPr>
            <b/>
            <sz val="10"/>
            <color rgb="FF000000"/>
            <rFont val="Tahoma"/>
            <family val="2"/>
          </rPr>
          <t>Lu Dong:</t>
        </r>
        <r>
          <rPr>
            <sz val="10"/>
            <color rgb="FF000000"/>
            <rFont val="Tahoma"/>
            <family val="2"/>
          </rPr>
          <t xml:space="preserve">
</t>
        </r>
        <r>
          <rPr>
            <sz val="10"/>
            <color rgb="FF000000"/>
            <rFont val="Tahoma"/>
            <family val="2"/>
          </rPr>
          <t>it</t>
        </r>
        <r>
          <rPr>
            <sz val="10"/>
            <color rgb="FF000000"/>
            <rFont val="Tahoma"/>
            <family val="2"/>
          </rPr>
          <t xml:space="preserve"> </t>
        </r>
        <r>
          <rPr>
            <sz val="10"/>
            <color rgb="FF000000"/>
            <rFont val="Tahoma"/>
            <family val="2"/>
          </rPr>
          <t>is</t>
        </r>
        <r>
          <rPr>
            <sz val="10"/>
            <color rgb="FF000000"/>
            <rFont val="Tahoma"/>
            <family val="2"/>
          </rPr>
          <t xml:space="preserve"> </t>
        </r>
        <r>
          <rPr>
            <sz val="10"/>
            <color rgb="FF000000"/>
            <rFont val="Tahoma"/>
            <family val="2"/>
          </rPr>
          <t>a</t>
        </r>
        <r>
          <rPr>
            <sz val="10"/>
            <color rgb="FF000000"/>
            <rFont val="Tahoma"/>
            <family val="2"/>
          </rPr>
          <t xml:space="preserve"> </t>
        </r>
        <r>
          <rPr>
            <sz val="10"/>
            <color rgb="FF000000"/>
            <rFont val="Tahoma"/>
            <family val="2"/>
          </rPr>
          <t>safety</t>
        </r>
        <r>
          <rPr>
            <sz val="10"/>
            <color rgb="FF000000"/>
            <rFont val="Tahoma"/>
            <family val="2"/>
          </rPr>
          <t xml:space="preserve"> </t>
        </r>
        <r>
          <rPr>
            <sz val="10"/>
            <color rgb="FF000000"/>
            <rFont val="Tahoma"/>
            <family val="2"/>
          </rPr>
          <t>project</t>
        </r>
      </text>
    </comment>
    <comment ref="CW5" authorId="1" shapeId="0" xr:uid="{9A8BE702-3FFA-0044-8A09-DECF6812B36E}">
      <text>
        <r>
          <rPr>
            <b/>
            <sz val="10"/>
            <color rgb="FF000000"/>
            <rFont val="Tahoma"/>
            <family val="2"/>
          </rPr>
          <t>Lu Dong:</t>
        </r>
        <r>
          <rPr>
            <sz val="10"/>
            <color rgb="FF000000"/>
            <rFont val="Tahoma"/>
            <family val="2"/>
          </rPr>
          <t xml:space="preserve">
</t>
        </r>
        <r>
          <rPr>
            <sz val="10"/>
            <color rgb="FF000000"/>
            <rFont val="Tahoma"/>
            <family val="2"/>
          </rPr>
          <t>its from Level of Service (C)</t>
        </r>
      </text>
    </comment>
    <comment ref="DD5" authorId="1" shapeId="0" xr:uid="{FFB35255-D34F-9C40-986A-F8BA7D18B8E3}">
      <text>
        <r>
          <rPr>
            <b/>
            <sz val="10"/>
            <color rgb="FF000000"/>
            <rFont val="Tahoma"/>
            <family val="2"/>
          </rPr>
          <t>Lu Dong:</t>
        </r>
        <r>
          <rPr>
            <sz val="10"/>
            <color rgb="FF000000"/>
            <rFont val="Tahoma"/>
            <family val="2"/>
          </rPr>
          <t xml:space="preserve">
</t>
        </r>
        <r>
          <rPr>
            <sz val="10"/>
            <color rgb="FF000000"/>
            <rFont val="Tahoma"/>
            <family val="2"/>
          </rPr>
          <t>its from Level of Service (D/E)</t>
        </r>
      </text>
    </comment>
    <comment ref="AF17" authorId="0" shapeId="0" xr:uid="{FC3A927F-A63F-6649-A65F-C7514D1CEB6A}">
      <text>
        <r>
          <rPr>
            <b/>
            <sz val="10"/>
            <color rgb="FF000000"/>
            <rFont val="Tahoma"/>
            <family val="2"/>
          </rPr>
          <t>ludong:</t>
        </r>
        <r>
          <rPr>
            <sz val="10"/>
            <color rgb="FF000000"/>
            <rFont val="Tahoma"/>
            <family val="2"/>
          </rPr>
          <t xml:space="preserve">
</t>
        </r>
        <r>
          <rPr>
            <sz val="10"/>
            <color rgb="FF000000"/>
            <rFont val="Tahoma"/>
            <family val="2"/>
          </rPr>
          <t xml:space="preserve">most part of lane miles is in Class 3, small part in Class 5
</t>
        </r>
        <r>
          <rPr>
            <sz val="10"/>
            <color rgb="FF000000"/>
            <rFont val="Tahoma"/>
            <family val="2"/>
          </rPr>
          <t xml:space="preserve">
</t>
        </r>
      </text>
    </comment>
    <comment ref="AF18" authorId="0" shapeId="0" xr:uid="{338A1892-0FFF-D841-8FAA-A0D106AA641C}">
      <text>
        <r>
          <rPr>
            <b/>
            <sz val="10"/>
            <color rgb="FF000000"/>
            <rFont val="Tahoma"/>
            <family val="2"/>
          </rPr>
          <t>ludong:</t>
        </r>
        <r>
          <rPr>
            <sz val="10"/>
            <color rgb="FF000000"/>
            <rFont val="Tahoma"/>
            <family val="2"/>
          </rPr>
          <t xml:space="preserve">
</t>
        </r>
        <r>
          <rPr>
            <sz val="10"/>
            <color rgb="FF000000"/>
            <rFont val="Tahoma"/>
            <family val="2"/>
          </rPr>
          <t xml:space="preserve">most part of lane miles is in Class 3, small part in Class 5
</t>
        </r>
        <r>
          <rPr>
            <sz val="10"/>
            <color rgb="FF000000"/>
            <rFont val="Tahoma"/>
            <family val="2"/>
          </rPr>
          <t xml:space="preserve">
</t>
        </r>
      </text>
    </comment>
    <comment ref="CU19" authorId="1" shapeId="0" xr:uid="{507D21B2-50D0-B34A-A431-0CA677EA6958}">
      <text>
        <r>
          <rPr>
            <b/>
            <sz val="10"/>
            <color rgb="FF000000"/>
            <rFont val="Tahoma"/>
            <family val="2"/>
          </rPr>
          <t>Lu Dong:</t>
        </r>
        <r>
          <rPr>
            <sz val="10"/>
            <color rgb="FF000000"/>
            <rFont val="Tahoma"/>
            <family val="2"/>
          </rPr>
          <t xml:space="preserve">
</t>
        </r>
        <r>
          <rPr>
            <sz val="10"/>
            <color rgb="FF000000"/>
            <rFont val="Tahoma"/>
            <family val="2"/>
          </rPr>
          <t>both</t>
        </r>
        <r>
          <rPr>
            <sz val="10"/>
            <color rgb="FF000000"/>
            <rFont val="Tahoma"/>
            <family val="2"/>
          </rPr>
          <t xml:space="preserve"> </t>
        </r>
        <r>
          <rPr>
            <sz val="10"/>
            <color rgb="FF000000"/>
            <rFont val="Tahoma"/>
            <family val="2"/>
          </rPr>
          <t xml:space="preserve">direction
</t>
        </r>
      </text>
    </comment>
    <comment ref="CV19" authorId="1" shapeId="0" xr:uid="{C8FBB73B-7D7D-D54E-BDAB-FBBE30794594}">
      <text>
        <r>
          <rPr>
            <b/>
            <sz val="10"/>
            <color rgb="FF000000"/>
            <rFont val="Tahoma"/>
            <family val="2"/>
          </rPr>
          <t>Lu Dong:</t>
        </r>
        <r>
          <rPr>
            <sz val="10"/>
            <color rgb="FF000000"/>
            <rFont val="Tahoma"/>
            <family val="2"/>
          </rPr>
          <t xml:space="preserve">
</t>
        </r>
        <r>
          <rPr>
            <sz val="10"/>
            <color rgb="FF000000"/>
            <rFont val="Tahoma"/>
            <family val="2"/>
          </rPr>
          <t>both</t>
        </r>
        <r>
          <rPr>
            <sz val="10"/>
            <color rgb="FF000000"/>
            <rFont val="Tahoma"/>
            <family val="2"/>
          </rPr>
          <t xml:space="preserve"> </t>
        </r>
        <r>
          <rPr>
            <sz val="10"/>
            <color rgb="FF000000"/>
            <rFont val="Tahoma"/>
            <family val="2"/>
          </rPr>
          <t xml:space="preserve">direction
</t>
        </r>
      </text>
    </comment>
    <comment ref="K30" authorId="2" shapeId="0" xr:uid="{00000000-0006-0000-0000-00000A000000}">
      <text>
        <r>
          <rPr>
            <sz val="12"/>
            <color rgb="FF000000"/>
            <rFont val="Calibri"/>
            <family val="2"/>
          </rPr>
          <t xml:space="preserve">======
</t>
        </r>
        <r>
          <rPr>
            <sz val="12"/>
            <color rgb="FF000000"/>
            <rFont val="Calibri"/>
            <family val="2"/>
          </rPr>
          <t xml:space="preserve">ID#AAAB9FjnT4o
</t>
        </r>
        <r>
          <rPr>
            <sz val="12"/>
            <color rgb="FF000000"/>
            <rFont val="Calibri"/>
            <family val="2"/>
          </rPr>
          <t xml:space="preserve">LuDong    (2026-06-10 14:56:06)
</t>
        </r>
        <r>
          <rPr>
            <sz val="12"/>
            <color rgb="FF000000"/>
            <rFont val="Calibri"/>
            <family val="2"/>
          </rPr>
          <t>change it from 16.5 to 7.6 PM based on  the map for the SM 101 Express Lanes Project</t>
        </r>
      </text>
    </comment>
    <comment ref="K31" authorId="2" shapeId="0" xr:uid="{00000000-0006-0000-0000-000009000000}">
      <text>
        <r>
          <rPr>
            <sz val="12"/>
            <color rgb="FF000000"/>
            <rFont val="Calibri"/>
            <family val="2"/>
          </rPr>
          <t xml:space="preserve">======
</t>
        </r>
        <r>
          <rPr>
            <sz val="12"/>
            <color rgb="FF000000"/>
            <rFont val="Calibri"/>
            <family val="2"/>
          </rPr>
          <t xml:space="preserve">ID#AAAB9FjnT5A
</t>
        </r>
        <r>
          <rPr>
            <sz val="12"/>
            <color rgb="FF000000"/>
            <rFont val="Calibri"/>
            <family val="2"/>
          </rPr>
          <t xml:space="preserve">LuDong    (2026-06-10 14:56:06)
</t>
        </r>
        <r>
          <rPr>
            <sz val="12"/>
            <color rgb="FF000000"/>
            <rFont val="Calibri"/>
            <family val="2"/>
          </rPr>
          <t>change it from 16.5 to 7.6 PM based on  the map for the SM 101 Express Lanes Project</t>
        </r>
      </text>
    </comment>
    <comment ref="BJ34" authorId="0" shapeId="0" xr:uid="{0952621C-68F1-5D4C-B68F-B5178A248BFF}">
      <text>
        <r>
          <rPr>
            <b/>
            <sz val="10"/>
            <color rgb="FF000000"/>
            <rFont val="Tahoma"/>
            <family val="2"/>
          </rPr>
          <t>ludong:</t>
        </r>
        <r>
          <rPr>
            <sz val="10"/>
            <color rgb="FF000000"/>
            <rFont val="Tahoma"/>
            <family val="2"/>
          </rPr>
          <t xml:space="preserve">
</t>
        </r>
        <r>
          <rPr>
            <sz val="10"/>
            <color rgb="FF000000"/>
            <rFont val="Tahoma"/>
            <family val="2"/>
          </rPr>
          <t>out of the project, around 3.2 post miles</t>
        </r>
      </text>
    </comment>
    <comment ref="BJ35" authorId="0" shapeId="0" xr:uid="{57654443-632C-BE4E-8D4A-EB8E041E1310}">
      <text>
        <r>
          <rPr>
            <b/>
            <sz val="10"/>
            <color rgb="FF000000"/>
            <rFont val="Tahoma"/>
            <family val="2"/>
          </rPr>
          <t>ludong:</t>
        </r>
        <r>
          <rPr>
            <sz val="10"/>
            <color rgb="FF000000"/>
            <rFont val="Tahoma"/>
            <family val="2"/>
          </rPr>
          <t xml:space="preserve">
</t>
        </r>
        <r>
          <rPr>
            <sz val="10"/>
            <color rgb="FF000000"/>
            <rFont val="Calibri"/>
            <family val="2"/>
          </rPr>
          <t>out of the project, around 3.2 post miles</t>
        </r>
      </text>
    </comment>
    <comment ref="I40" authorId="2" shapeId="0" xr:uid="{41524E2A-8AA9-AC45-B8A2-C324AFB9D31A}">
      <text>
        <r>
          <rPr>
            <sz val="12"/>
            <color rgb="FF000000"/>
            <rFont val="Calibri"/>
            <family val="2"/>
          </rPr>
          <t xml:space="preserve">======
</t>
        </r>
        <r>
          <rPr>
            <sz val="12"/>
            <color rgb="FF000000"/>
            <rFont val="Calibri"/>
            <family val="2"/>
          </rPr>
          <t xml:space="preserve">ID#AAAB9FjnT4c
</t>
        </r>
        <r>
          <rPr>
            <sz val="12"/>
            <color rgb="FF000000"/>
            <rFont val="Calibri"/>
            <family val="2"/>
          </rPr>
          <t xml:space="preserve">Lu Dong    (2026-06-10 14:56:06)
</t>
        </r>
        <r>
          <rPr>
            <sz val="12"/>
            <color rgb="FF000000"/>
            <rFont val="Calibri"/>
            <family val="2"/>
          </rPr>
          <t>may note route 14, its near route 178</t>
        </r>
      </text>
    </comment>
    <comment ref="I41" authorId="2" shapeId="0" xr:uid="{00000000-0006-0000-0000-000006000000}">
      <text>
        <r>
          <rPr>
            <sz val="12"/>
            <color rgb="FF000000"/>
            <rFont val="Calibri"/>
            <family val="2"/>
          </rPr>
          <t xml:space="preserve">======
</t>
        </r>
        <r>
          <rPr>
            <sz val="12"/>
            <color rgb="FF000000"/>
            <rFont val="Calibri"/>
            <family val="2"/>
          </rPr>
          <t xml:space="preserve">ID#AAAB9FjnT4c
</t>
        </r>
        <r>
          <rPr>
            <sz val="12"/>
            <color rgb="FF000000"/>
            <rFont val="Calibri"/>
            <family val="2"/>
          </rPr>
          <t xml:space="preserve">Lu Dong    (2026-06-10 14:56:06)
</t>
        </r>
        <r>
          <rPr>
            <sz val="12"/>
            <color rgb="FF000000"/>
            <rFont val="Calibri"/>
            <family val="2"/>
          </rPr>
          <t>may note route 14, its near route 178</t>
        </r>
      </text>
    </comment>
    <comment ref="AS56" authorId="2" shapeId="0" xr:uid="{00000000-0006-0000-0000-000005000000}">
      <text>
        <r>
          <rPr>
            <sz val="12"/>
            <color rgb="FF000000"/>
            <rFont val="Calibri"/>
            <family val="2"/>
          </rPr>
          <t xml:space="preserve">======
</t>
        </r>
        <r>
          <rPr>
            <sz val="12"/>
            <color rgb="FF000000"/>
            <rFont val="Calibri"/>
            <family val="2"/>
          </rPr>
          <t xml:space="preserve">ID#AAAB9FjnT4s
</t>
        </r>
        <r>
          <rPr>
            <sz val="12"/>
            <color rgb="FF000000"/>
            <rFont val="Calibri"/>
            <family val="2"/>
          </rPr>
          <t xml:space="preserve">Lu Dong    (2026-06-10 14:56:06)
</t>
        </r>
        <r>
          <rPr>
            <sz val="12"/>
            <color rgb="FF000000"/>
            <rFont val="Calibri"/>
            <family val="2"/>
          </rPr>
          <t>HOV lane open to traffic around 2022</t>
        </r>
      </text>
    </comment>
    <comment ref="AS57" authorId="2" shapeId="0" xr:uid="{00000000-0006-0000-0000-000004000000}">
      <text>
        <r>
          <rPr>
            <sz val="12"/>
            <color theme="1"/>
            <rFont val="Calibri"/>
            <family val="2"/>
            <scheme val="minor"/>
          </rPr>
          <t>======
ID#AAAB9FjnT4w
Lu Dong    (2026-06-10 14:56:06)
HOV lane open to traffic around 2022</t>
        </r>
      </text>
    </comment>
    <comment ref="AS58" authorId="2" shapeId="0" xr:uid="{00000000-0006-0000-0000-000003000000}">
      <text>
        <r>
          <rPr>
            <sz val="12"/>
            <color rgb="FF000000"/>
            <rFont val="Calibri"/>
            <family val="2"/>
          </rPr>
          <t xml:space="preserve">======
</t>
        </r>
        <r>
          <rPr>
            <sz val="12"/>
            <color rgb="FF000000"/>
            <rFont val="Calibri"/>
            <family val="2"/>
          </rPr>
          <t xml:space="preserve">ID#AAAB9FjnT40
</t>
        </r>
        <r>
          <rPr>
            <sz val="12"/>
            <color rgb="FF000000"/>
            <rFont val="Calibri"/>
            <family val="2"/>
          </rPr>
          <t xml:space="preserve">Lu Dong    (2026-06-10 14:56:06)
</t>
        </r>
        <r>
          <rPr>
            <sz val="12"/>
            <color rgb="FF000000"/>
            <rFont val="Calibri"/>
            <family val="2"/>
          </rPr>
          <t>HOV lane open to traffic around 2021</t>
        </r>
      </text>
    </comment>
    <comment ref="AS59" authorId="2" shapeId="0" xr:uid="{00000000-0006-0000-0000-000001000000}">
      <text>
        <r>
          <rPr>
            <sz val="12"/>
            <color rgb="FF000000"/>
            <rFont val="Calibri"/>
            <family val="2"/>
          </rPr>
          <t xml:space="preserve">======
</t>
        </r>
        <r>
          <rPr>
            <sz val="12"/>
            <color rgb="FF000000"/>
            <rFont val="Calibri"/>
            <family val="2"/>
          </rPr>
          <t xml:space="preserve">ID#AAAB9FjnT5I
</t>
        </r>
        <r>
          <rPr>
            <sz val="12"/>
            <color rgb="FF000000"/>
            <rFont val="Calibri"/>
            <family val="2"/>
          </rPr>
          <t xml:space="preserve">Lu Dong    (2026-06-10 14:56:06)
</t>
        </r>
        <r>
          <rPr>
            <sz val="12"/>
            <color rgb="FF000000"/>
            <rFont val="Calibri"/>
            <family val="2"/>
          </rPr>
          <t>HOV lane open to traffic around 2021</t>
        </r>
      </text>
    </comment>
    <comment ref="DK62" authorId="2" shapeId="0" xr:uid="{00000000-0006-0000-0000-00000E000000}">
      <text>
        <r>
          <rPr>
            <sz val="12"/>
            <color rgb="FF000000"/>
            <rFont val="Calibri"/>
            <family val="2"/>
          </rPr>
          <t xml:space="preserve">======
</t>
        </r>
        <r>
          <rPr>
            <sz val="12"/>
            <color rgb="FF000000"/>
            <rFont val="Calibri"/>
            <family val="2"/>
          </rPr>
          <t xml:space="preserve">ID#AAAB9FjnT4Y
</t>
        </r>
        <r>
          <rPr>
            <sz val="12"/>
            <color rgb="FF000000"/>
            <rFont val="Calibri"/>
            <family val="2"/>
          </rPr>
          <t xml:space="preserve">Lu Dong    (2026-06-10 14:56:06)
</t>
        </r>
        <r>
          <rPr>
            <sz val="12"/>
            <color rgb="FF000000"/>
            <rFont val="Calibri"/>
            <family val="2"/>
          </rPr>
          <t>resolved</t>
        </r>
      </text>
    </comment>
    <comment ref="CK63" authorId="0" shapeId="0" xr:uid="{68D407C9-D4B7-3A4C-9762-EA5F7723D160}">
      <text>
        <r>
          <rPr>
            <b/>
            <sz val="10"/>
            <color rgb="FF000000"/>
            <rFont val="Tahoma"/>
            <family val="2"/>
          </rPr>
          <t>ludong:</t>
        </r>
        <r>
          <rPr>
            <sz val="10"/>
            <color rgb="FF000000"/>
            <rFont val="Tahoma"/>
            <family val="2"/>
          </rPr>
          <t xml:space="preserve">
</t>
        </r>
        <r>
          <rPr>
            <sz val="10"/>
            <color rgb="FF000000"/>
            <rFont val="Tahoma"/>
            <family val="2"/>
          </rPr>
          <t xml:space="preserve">station beyond this bridge
</t>
        </r>
      </text>
    </comment>
    <comment ref="CK64" authorId="0" shapeId="0" xr:uid="{CFF63160-B103-E04B-A40A-9BDAA31AE9D8}">
      <text>
        <r>
          <rPr>
            <b/>
            <sz val="10"/>
            <color rgb="FF000000"/>
            <rFont val="Tahoma"/>
            <family val="2"/>
          </rPr>
          <t>ludong:</t>
        </r>
        <r>
          <rPr>
            <sz val="10"/>
            <color rgb="FF000000"/>
            <rFont val="Tahoma"/>
            <family val="2"/>
          </rPr>
          <t xml:space="preserve">
</t>
        </r>
        <r>
          <rPr>
            <sz val="10"/>
            <color rgb="FF000000"/>
            <rFont val="Tahoma"/>
            <family val="2"/>
          </rPr>
          <t xml:space="preserve">station beyond this bridge
</t>
        </r>
      </text>
    </comment>
    <comment ref="B89" authorId="1" shapeId="0" xr:uid="{8A2D6507-3969-6345-A4D9-01BB5113A1E4}">
      <text>
        <r>
          <rPr>
            <b/>
            <sz val="10"/>
            <color rgb="FF000000"/>
            <rFont val="Tahoma"/>
            <family val="2"/>
          </rPr>
          <t>Lu Dong:</t>
        </r>
        <r>
          <rPr>
            <sz val="10"/>
            <color rgb="FF000000"/>
            <rFont val="Tahoma"/>
            <family val="2"/>
          </rPr>
          <t xml:space="preserve">
</t>
        </r>
        <r>
          <rPr>
            <sz val="10"/>
            <color rgb="FF000000"/>
            <rFont val="Calibri"/>
            <family val="2"/>
            <scheme val="minor"/>
          </rPr>
          <t>Overlapping project: I-15 Express Lanes Project (2018–2021), adding 2 HOT lanes per direction.</t>
        </r>
      </text>
    </comment>
    <comment ref="AD90" authorId="1" shapeId="0" xr:uid="{91281B13-2F74-6B44-889C-1FBC181220F3}">
      <text>
        <r>
          <rPr>
            <b/>
            <sz val="10"/>
            <color rgb="FF000000"/>
            <rFont val="Tahoma"/>
            <family val="2"/>
          </rPr>
          <t>Lu Dong:</t>
        </r>
        <r>
          <rPr>
            <sz val="10"/>
            <color rgb="FF000000"/>
            <rFont val="Tahoma"/>
            <family val="2"/>
          </rPr>
          <t xml:space="preserve">
</t>
        </r>
        <r>
          <rPr>
            <sz val="10"/>
            <color rgb="FF000000"/>
            <rFont val="Tahoma"/>
            <family val="2"/>
          </rPr>
          <t>actually</t>
        </r>
        <r>
          <rPr>
            <sz val="10"/>
            <color rgb="FF000000"/>
            <rFont val="Tahoma"/>
            <family val="2"/>
          </rPr>
          <t>,</t>
        </r>
        <r>
          <rPr>
            <sz val="10"/>
            <color rgb="FF000000"/>
            <rFont val="Tahoma"/>
            <family val="2"/>
          </rPr>
          <t xml:space="preserve"> </t>
        </r>
        <r>
          <rPr>
            <sz val="10"/>
            <color rgb="FF000000"/>
            <rFont val="Tahoma"/>
            <family val="2"/>
          </rPr>
          <t>the</t>
        </r>
        <r>
          <rPr>
            <sz val="10"/>
            <color rgb="FF000000"/>
            <rFont val="Tahoma"/>
            <family val="2"/>
          </rPr>
          <t xml:space="preserve"> </t>
        </r>
        <r>
          <rPr>
            <sz val="10"/>
            <color rgb="FF000000"/>
            <rFont val="Tahoma"/>
            <family val="2"/>
          </rPr>
          <t>addition</t>
        </r>
        <r>
          <rPr>
            <sz val="10"/>
            <color rgb="FF000000"/>
            <rFont val="Tahoma"/>
            <family val="2"/>
          </rPr>
          <t xml:space="preserve"> </t>
        </r>
        <r>
          <rPr>
            <sz val="10"/>
            <color rgb="FF000000"/>
            <rFont val="Tahoma"/>
            <family val="2"/>
          </rPr>
          <t>of</t>
        </r>
        <r>
          <rPr>
            <sz val="10"/>
            <color rgb="FF000000"/>
            <rFont val="Tahoma"/>
            <family val="2"/>
          </rPr>
          <t xml:space="preserve"> </t>
        </r>
        <r>
          <rPr>
            <sz val="10"/>
            <color rgb="FF000000"/>
            <rFont val="Tahoma"/>
            <family val="2"/>
          </rPr>
          <t>HOV</t>
        </r>
        <r>
          <rPr>
            <sz val="10"/>
            <color rgb="FF000000"/>
            <rFont val="Tahoma"/>
            <family val="2"/>
          </rPr>
          <t xml:space="preserve"> </t>
        </r>
        <r>
          <rPr>
            <sz val="10"/>
            <color rgb="FF000000"/>
            <rFont val="Tahoma"/>
            <family val="2"/>
          </rPr>
          <t>lanes</t>
        </r>
        <r>
          <rPr>
            <sz val="10"/>
            <color rgb="FF000000"/>
            <rFont val="Tahoma"/>
            <family val="2"/>
          </rPr>
          <t xml:space="preserve"> </t>
        </r>
        <r>
          <rPr>
            <sz val="10"/>
            <color rgb="FF000000"/>
            <rFont val="Tahoma"/>
            <family val="2"/>
          </rPr>
          <t>is</t>
        </r>
        <r>
          <rPr>
            <sz val="10"/>
            <color rgb="FF000000"/>
            <rFont val="Tahoma"/>
            <family val="2"/>
          </rPr>
          <t xml:space="preserve"> </t>
        </r>
        <r>
          <rPr>
            <sz val="10"/>
            <color rgb="FF000000"/>
            <rFont val="Tahoma"/>
            <family val="2"/>
          </rPr>
          <t>from</t>
        </r>
        <r>
          <rPr>
            <sz val="10"/>
            <color rgb="FF000000"/>
            <rFont val="Tahoma"/>
            <family val="2"/>
          </rPr>
          <t xml:space="preserve"> </t>
        </r>
        <r>
          <rPr>
            <sz val="10"/>
            <color rgb="FF000000"/>
            <rFont val="Tahoma"/>
            <family val="2"/>
          </rPr>
          <t>another</t>
        </r>
        <r>
          <rPr>
            <sz val="10"/>
            <color rgb="FF000000"/>
            <rFont val="Tahoma"/>
            <family val="2"/>
          </rPr>
          <t xml:space="preserve"> </t>
        </r>
        <r>
          <rPr>
            <sz val="10"/>
            <color rgb="FF000000"/>
            <rFont val="Tahoma"/>
            <family val="2"/>
          </rPr>
          <t>project:</t>
        </r>
        <r>
          <rPr>
            <sz val="10"/>
            <color rgb="FF000000"/>
            <rFont val="Tahoma"/>
            <family val="2"/>
          </rPr>
          <t xml:space="preserve"> </t>
        </r>
        <r>
          <rPr>
            <sz val="10"/>
            <color rgb="FF000000"/>
            <rFont val="Tahoma"/>
            <family val="2"/>
          </rPr>
          <t>I15</t>
        </r>
        <r>
          <rPr>
            <sz val="10"/>
            <color rgb="FF000000"/>
            <rFont val="Tahoma"/>
            <family val="2"/>
          </rPr>
          <t xml:space="preserve"> </t>
        </r>
        <r>
          <rPr>
            <sz val="10"/>
            <color rgb="FF000000"/>
            <rFont val="Tahoma"/>
            <family val="2"/>
          </rPr>
          <t>express</t>
        </r>
        <r>
          <rPr>
            <sz val="10"/>
            <color rgb="FF000000"/>
            <rFont val="Tahoma"/>
            <family val="2"/>
          </rPr>
          <t xml:space="preserve"> </t>
        </r>
        <r>
          <rPr>
            <sz val="10"/>
            <color rgb="FF000000"/>
            <rFont val="Tahoma"/>
            <family val="2"/>
          </rPr>
          <t>lanes</t>
        </r>
        <r>
          <rPr>
            <sz val="10"/>
            <color rgb="FF000000"/>
            <rFont val="Tahoma"/>
            <family val="2"/>
          </rPr>
          <t xml:space="preserve"> </t>
        </r>
        <r>
          <rPr>
            <sz val="10"/>
            <color rgb="FF000000"/>
            <rFont val="Tahoma"/>
            <family val="2"/>
          </rPr>
          <t xml:space="preserve">project
</t>
        </r>
      </text>
    </comment>
    <comment ref="K99" authorId="2" shapeId="0" xr:uid="{74C024D2-31D8-C145-9F4B-B31BCA6B880D}">
      <text>
        <r>
          <rPr>
            <sz val="12"/>
            <color rgb="FF000000"/>
            <rFont val="Calibri"/>
            <family val="2"/>
          </rPr>
          <t xml:space="preserve">======
</t>
        </r>
        <r>
          <rPr>
            <sz val="12"/>
            <color rgb="FF000000"/>
            <rFont val="Calibri"/>
            <family val="2"/>
          </rPr>
          <t xml:space="preserve">ID#AAAB9FjnT48
</t>
        </r>
        <r>
          <rPr>
            <sz val="12"/>
            <color rgb="FF000000"/>
            <rFont val="Calibri"/>
            <family val="2"/>
          </rPr>
          <t xml:space="preserve">Lu Dong    (2026-06-10 14:56:06)
</t>
        </r>
        <r>
          <rPr>
            <sz val="12"/>
            <color rgb="FF000000"/>
            <rFont val="Calibri"/>
            <family val="2"/>
          </rPr>
          <t>IN eir REPORT: 28.8</t>
        </r>
      </text>
    </comment>
    <comment ref="AS99" authorId="2" shapeId="0" xr:uid="{DA63745E-2355-5A46-97DA-A6ECB82D59EF}">
      <text>
        <r>
          <rPr>
            <sz val="12"/>
            <color rgb="FF000000"/>
            <rFont val="Calibri"/>
            <family val="2"/>
          </rPr>
          <t xml:space="preserve">======
</t>
        </r>
        <r>
          <rPr>
            <sz val="12"/>
            <color rgb="FF000000"/>
            <rFont val="Calibri"/>
            <family val="2"/>
          </rPr>
          <t xml:space="preserve">ID#AAAB9FjnT44
</t>
        </r>
        <r>
          <rPr>
            <sz val="12"/>
            <color rgb="FF000000"/>
            <rFont val="Calibri"/>
            <family val="2"/>
          </rPr>
          <t xml:space="preserve">Lu Dong    (2026-06-10 14:56:06)
</t>
        </r>
        <r>
          <rPr>
            <sz val="12"/>
            <color rgb="FF000000"/>
            <rFont val="Calibri"/>
            <family val="2"/>
          </rPr>
          <t>from google earth</t>
        </r>
      </text>
    </comment>
    <comment ref="J100" authorId="3" shapeId="0" xr:uid="{16FC80F1-8F75-4C28-A520-9677F94D7434}">
      <text>
        <t>[Threaded comment]
Your version of Excel allows you to read this threaded comment; however, any edits to it will get removed if the file is opened in a newer version of Excel. Learn more: https://go.microsoft.com/fwlink/?linkid=870924
Comment:
    Description says only NB</t>
      </text>
    </comment>
    <comment ref="K100" authorId="2" shapeId="0" xr:uid="{00000000-0006-0000-0000-00000D000000}">
      <text>
        <r>
          <rPr>
            <sz val="12"/>
            <color rgb="FF000000"/>
            <rFont val="Calibri"/>
            <family val="2"/>
          </rPr>
          <t xml:space="preserve">======
</t>
        </r>
        <r>
          <rPr>
            <sz val="12"/>
            <color rgb="FF000000"/>
            <rFont val="Calibri"/>
            <family val="2"/>
          </rPr>
          <t xml:space="preserve">ID#AAAB9FjnT48
</t>
        </r>
        <r>
          <rPr>
            <sz val="12"/>
            <color rgb="FF000000"/>
            <rFont val="Calibri"/>
            <family val="2"/>
          </rPr>
          <t xml:space="preserve">Lu Dong    (2026-06-10 14:56:06)
</t>
        </r>
        <r>
          <rPr>
            <sz val="12"/>
            <color rgb="FF000000"/>
            <rFont val="Calibri"/>
            <family val="2"/>
          </rPr>
          <t>IN eir REPORT: 28.8</t>
        </r>
      </text>
    </comment>
    <comment ref="AS100" authorId="2" shapeId="0" xr:uid="{B115171D-C375-C54E-A94B-CC117AE4E54B}">
      <text>
        <r>
          <rPr>
            <sz val="12"/>
            <color rgb="FF000000"/>
            <rFont val="Calibri"/>
            <family val="2"/>
          </rPr>
          <t xml:space="preserve">======
</t>
        </r>
        <r>
          <rPr>
            <sz val="12"/>
            <color rgb="FF000000"/>
            <rFont val="Calibri"/>
            <family val="2"/>
          </rPr>
          <t xml:space="preserve">ID#AAAB9FjnT44
</t>
        </r>
        <r>
          <rPr>
            <sz val="12"/>
            <color rgb="FF000000"/>
            <rFont val="Calibri"/>
            <family val="2"/>
          </rPr>
          <t xml:space="preserve">Lu Dong    (2026-06-10 14:56:06)
</t>
        </r>
        <r>
          <rPr>
            <sz val="12"/>
            <color rgb="FF000000"/>
            <rFont val="Calibri"/>
            <family val="2"/>
          </rPr>
          <t>from google earth</t>
        </r>
      </text>
    </comment>
    <comment ref="I101" authorId="4" shapeId="0" xr:uid="{7972850D-DA17-4BEB-BE7E-06547DA1A71E}">
      <text>
        <t>[Threaded comment]
Your version of Excel allows you to read this threaded comment; however, any edits to it will get removed if the file is opened in a newer version of Excel. Learn more: https://go.microsoft.com/fwlink/?linkid=870924
Comment:
    Should be separated 76 and 15?</t>
      </text>
    </comment>
    <comment ref="I102" authorId="5" shapeId="0" xr:uid="{860C0907-D653-47B2-8E98-82F1256B82CD}">
      <text>
        <t>[Threaded comment]
Your version of Excel allows you to read this threaded comment; however, any edits to it will get removed if the file is opened in a newer version of Excel. Learn more: https://go.microsoft.com/fwlink/?linkid=870924
Comment:
    Should be separated 76 and 15?</t>
      </text>
    </comment>
    <comment ref="V104" authorId="1" shapeId="0" xr:uid="{39660055-006C-6941-94FA-243370A93153}">
      <text>
        <r>
          <rPr>
            <b/>
            <sz val="10"/>
            <color rgb="FF000000"/>
            <rFont val="Tahoma"/>
            <family val="2"/>
          </rPr>
          <t>Lu Dong:</t>
        </r>
        <r>
          <rPr>
            <sz val="10"/>
            <color rgb="FF000000"/>
            <rFont val="Tahoma"/>
            <family val="2"/>
          </rPr>
          <t xml:space="preserve">
</t>
        </r>
        <r>
          <rPr>
            <sz val="10"/>
            <color rgb="FF000000"/>
            <rFont val="Tahoma"/>
            <family val="2"/>
          </rPr>
          <t>construct</t>
        </r>
        <r>
          <rPr>
            <sz val="10"/>
            <color rgb="FF000000"/>
            <rFont val="Tahoma"/>
            <family val="2"/>
          </rPr>
          <t xml:space="preserve"> </t>
        </r>
        <r>
          <rPr>
            <sz val="10"/>
            <color rgb="FF000000"/>
            <rFont val="Tahoma"/>
            <family val="2"/>
          </rPr>
          <t>two lane obove crossing lane</t>
        </r>
      </text>
    </comment>
    <comment ref="BJ104" authorId="0" shapeId="0" xr:uid="{BCAED028-F02C-9240-8164-CC610EB15335}">
      <text>
        <r>
          <rPr>
            <b/>
            <sz val="10"/>
            <color rgb="FF000000"/>
            <rFont val="Tahoma"/>
            <family val="2"/>
          </rPr>
          <t>ludong:</t>
        </r>
        <r>
          <rPr>
            <sz val="10"/>
            <color rgb="FF000000"/>
            <rFont val="Tahoma"/>
            <family val="2"/>
          </rPr>
          <t xml:space="preserve">
</t>
        </r>
        <r>
          <rPr>
            <sz val="10"/>
            <color rgb="FF000000"/>
            <rFont val="Tahoma"/>
            <family val="2"/>
          </rPr>
          <t>stations after the project</t>
        </r>
      </text>
    </comment>
    <comment ref="V105" authorId="1" shapeId="0" xr:uid="{2C876696-9BA2-4D49-8907-4310D69BA834}">
      <text>
        <r>
          <rPr>
            <b/>
            <sz val="10"/>
            <color rgb="FF000000"/>
            <rFont val="Tahoma"/>
            <family val="2"/>
          </rPr>
          <t>Lu Dong:</t>
        </r>
        <r>
          <rPr>
            <sz val="10"/>
            <color rgb="FF000000"/>
            <rFont val="Tahoma"/>
            <family val="2"/>
          </rPr>
          <t xml:space="preserve">
</t>
        </r>
        <r>
          <rPr>
            <sz val="10"/>
            <color rgb="FF000000"/>
            <rFont val="Tahoma"/>
            <family val="2"/>
          </rPr>
          <t>construct</t>
        </r>
        <r>
          <rPr>
            <sz val="10"/>
            <color rgb="FF000000"/>
            <rFont val="Tahoma"/>
            <family val="2"/>
          </rPr>
          <t xml:space="preserve"> </t>
        </r>
        <r>
          <rPr>
            <sz val="10"/>
            <color rgb="FF000000"/>
            <rFont val="Tahoma"/>
            <family val="2"/>
          </rPr>
          <t>two lane obove crossing lane</t>
        </r>
      </text>
    </comment>
    <comment ref="BJ105" authorId="0" shapeId="0" xr:uid="{9B29A687-7C0D-BA45-8528-0AC339FDE02E}">
      <text>
        <r>
          <rPr>
            <b/>
            <sz val="10"/>
            <color rgb="FF000000"/>
            <rFont val="Tahoma"/>
            <family val="2"/>
          </rPr>
          <t>ludong:</t>
        </r>
        <r>
          <rPr>
            <sz val="10"/>
            <color rgb="FF000000"/>
            <rFont val="Tahoma"/>
            <family val="2"/>
          </rPr>
          <t xml:space="preserve">
</t>
        </r>
        <r>
          <rPr>
            <sz val="10"/>
            <color rgb="FF000000"/>
            <rFont val="Tahoma"/>
            <family val="2"/>
          </rPr>
          <t xml:space="preserve">stations after the project
</t>
        </r>
      </text>
    </comment>
    <comment ref="K112" authorId="2" shapeId="0" xr:uid="{00000000-0006-0000-0000-00000C000000}">
      <text>
        <r>
          <rPr>
            <sz val="12"/>
            <color rgb="FF000000"/>
            <rFont val="Calibri"/>
            <family val="2"/>
          </rPr>
          <t xml:space="preserve">======
</t>
        </r>
        <r>
          <rPr>
            <sz val="12"/>
            <color rgb="FF000000"/>
            <rFont val="Calibri"/>
            <family val="2"/>
          </rPr>
          <t xml:space="preserve">ID#AAAB9FjnT4g
</t>
        </r>
        <r>
          <rPr>
            <sz val="12"/>
            <color rgb="FF000000"/>
            <rFont val="Calibri"/>
            <family val="2"/>
          </rPr>
          <t xml:space="preserve">Lu Dong    (2026-06-10 14:56:06)
</t>
        </r>
        <r>
          <rPr>
            <sz val="12"/>
            <color rgb="FF000000"/>
            <rFont val="Calibri"/>
            <family val="2"/>
          </rPr>
          <t>change the pm from 30.3 to 31.2 according to EIR</t>
        </r>
      </text>
    </comment>
    <comment ref="K113" authorId="2" shapeId="0" xr:uid="{00000000-0006-0000-0000-00000B000000}">
      <text>
        <r>
          <rPr>
            <sz val="12"/>
            <color rgb="FF000000"/>
            <rFont val="Calibri"/>
            <family val="2"/>
          </rPr>
          <t xml:space="preserve">======
</t>
        </r>
        <r>
          <rPr>
            <sz val="12"/>
            <color rgb="FF000000"/>
            <rFont val="Calibri"/>
            <family val="2"/>
          </rPr>
          <t xml:space="preserve">ID#AAAB9FjnT5E
</t>
        </r>
        <r>
          <rPr>
            <sz val="12"/>
            <color rgb="FF000000"/>
            <rFont val="Calibri"/>
            <family val="2"/>
          </rPr>
          <t xml:space="preserve">Lu Dong    (2026-06-10 14:56:06)
</t>
        </r>
        <r>
          <rPr>
            <sz val="12"/>
            <color rgb="FF000000"/>
            <rFont val="Calibri"/>
            <family val="2"/>
          </rPr>
          <t>change the pm from 30.3 to 31.2 according to EIR</t>
        </r>
      </text>
    </comment>
    <comment ref="AS114" authorId="0" shapeId="0" xr:uid="{B931944B-45A1-9547-9D1D-A3CFDD4085CF}">
      <text>
        <r>
          <rPr>
            <b/>
            <sz val="10"/>
            <color rgb="FF000000"/>
            <rFont val="Tahoma"/>
            <family val="2"/>
          </rPr>
          <t>ludong:</t>
        </r>
        <r>
          <rPr>
            <sz val="10"/>
            <color rgb="FF000000"/>
            <rFont val="Tahoma"/>
            <family val="2"/>
          </rPr>
          <t xml:space="preserve">
</t>
        </r>
        <r>
          <rPr>
            <sz val="10"/>
            <color rgb="FF000000"/>
            <rFont val="Tahoma"/>
            <family val="2"/>
          </rPr>
          <t>the construction date and open to traffic date are roughly from google earth.</t>
        </r>
      </text>
    </comment>
    <comment ref="CA116" authorId="2" shapeId="0" xr:uid="{00000000-0006-0000-0000-000007000000}">
      <text>
        <r>
          <rPr>
            <sz val="12"/>
            <color rgb="FF000000"/>
            <rFont val="Calibri"/>
            <family val="2"/>
          </rPr>
          <t xml:space="preserve">======
</t>
        </r>
        <r>
          <rPr>
            <sz val="12"/>
            <color rgb="FF000000"/>
            <rFont val="Calibri"/>
            <family val="2"/>
          </rPr>
          <t xml:space="preserve">ID#AAAB9FjnT4k
</t>
        </r>
        <r>
          <rPr>
            <sz val="12"/>
            <color rgb="FF000000"/>
            <rFont val="Calibri"/>
            <family val="2"/>
          </rPr>
          <t xml:space="preserve">Lu Dong    (2026-06-10 14:56:06)
</t>
        </r>
        <r>
          <rPr>
            <sz val="12"/>
            <color rgb="FF000000"/>
            <rFont val="Calibri"/>
            <family val="2"/>
          </rPr>
          <t>added long time ago</t>
        </r>
      </text>
    </comment>
    <comment ref="CJ116" authorId="2" shapeId="0" xr:uid="{00000000-0006-0000-0000-000008000000}">
      <text>
        <r>
          <rPr>
            <sz val="12"/>
            <color rgb="FF000000"/>
            <rFont val="Calibri"/>
            <family val="2"/>
          </rPr>
          <t xml:space="preserve">======
</t>
        </r>
        <r>
          <rPr>
            <sz val="12"/>
            <color rgb="FF000000"/>
            <rFont val="Calibri"/>
            <family val="2"/>
          </rPr>
          <t xml:space="preserve">ID#AAAB9FjnT5M
</t>
        </r>
        <r>
          <rPr>
            <sz val="12"/>
            <color rgb="FF000000"/>
            <rFont val="Calibri"/>
            <family val="2"/>
          </rPr>
          <t xml:space="preserve">Lu Dong    (2026-06-10 14:56:06)
</t>
        </r>
        <r>
          <rPr>
            <sz val="12"/>
            <color rgb="FF000000"/>
            <rFont val="Calibri"/>
            <family val="2"/>
          </rPr>
          <t>added long time ago</t>
        </r>
      </text>
    </comment>
  </commentList>
  <extLst>
    <ext xmlns:r="http://schemas.openxmlformats.org/officeDocument/2006/relationships" uri="GoogleSheetsCustomDataVersion2">
      <go:sheetsCustomData xmlns:go="http://customooxmlschemas.google.com/" r:id="rId1" roundtripDataSignature="AMtx7mi+hGNWdt5HKA/kEFrKfzff7iL+Dg=="/>
    </ext>
  </extLst>
</comments>
</file>

<file path=xl/sharedStrings.xml><?xml version="1.0" encoding="utf-8"?>
<sst xmlns="http://schemas.openxmlformats.org/spreadsheetml/2006/main" count="2797" uniqueCount="727">
  <si>
    <t>EA</t>
  </si>
  <si>
    <t>Project ID</t>
  </si>
  <si>
    <t>Dist</t>
  </si>
  <si>
    <t>County</t>
  </si>
  <si>
    <t>State</t>
  </si>
  <si>
    <t>Coordinates</t>
  </si>
  <si>
    <t>Start Coordinates</t>
  </si>
  <si>
    <t>End Coordinates</t>
  </si>
  <si>
    <t>Route</t>
  </si>
  <si>
    <t>Direction</t>
  </si>
  <si>
    <t>Begin PM</t>
  </si>
  <si>
    <t>End PM</t>
  </si>
  <si>
    <t>temp_pmtype</t>
  </si>
  <si>
    <t>temp_abs_begin</t>
  </si>
  <si>
    <t>temp_abs_end</t>
  </si>
  <si>
    <t>Project Description</t>
  </si>
  <si>
    <t>Project Type ("Capacity Expansion" or "New Roadway")</t>
  </si>
  <si>
    <t>project_type</t>
  </si>
  <si>
    <t>area_type</t>
  </si>
  <si>
    <t>total_lanes_before</t>
  </si>
  <si>
    <t>dir_lanes_before</t>
  </si>
  <si>
    <t>Number of GP Lanes Before Expansion</t>
  </si>
  <si>
    <t>Number of HOV Lanes Before Expansion</t>
  </si>
  <si>
    <t>Number of HOT Lanes Before Expansion</t>
  </si>
  <si>
    <t>Number of other lane before (specific)</t>
  </si>
  <si>
    <t>total_lanes_after</t>
  </si>
  <si>
    <t>dir_lanes_after</t>
  </si>
  <si>
    <t>Number of GP Lanes After Expansion</t>
  </si>
  <si>
    <t>Number of HOV Lanes After Expansion</t>
  </si>
  <si>
    <t>Number of HOT Lanes After Expansion</t>
  </si>
  <si>
    <t>Number of other lane after (specific)</t>
  </si>
  <si>
    <t>Facility Class checked by Lu</t>
  </si>
  <si>
    <t>Facility Class</t>
  </si>
  <si>
    <t>expansion_shown_google_earth</t>
  </si>
  <si>
    <t>Lane expansion shown in Google Earth?</t>
  </si>
  <si>
    <t>CCA FY</t>
  </si>
  <si>
    <t>construction_begin_month</t>
  </si>
  <si>
    <t>construction_begin_day</t>
  </si>
  <si>
    <t>construction_begin_year</t>
  </si>
  <si>
    <t>Construction Begin Date</t>
  </si>
  <si>
    <t>Begin Date (formatted YYYY-MM-DD)</t>
  </si>
  <si>
    <t>open_traffic_month</t>
  </si>
  <si>
    <t>open_traffic_day</t>
  </si>
  <si>
    <t>open_traffic_year</t>
  </si>
  <si>
    <t>Open to Traffic Date</t>
  </si>
  <si>
    <t>Open to Traffic Date (formatted YYYY-MM-DD)</t>
  </si>
  <si>
    <t>New or Extend Aux Lanes (Lane Miles)</t>
  </si>
  <si>
    <t>New or Extend L/R Turn Pockets (Lane Miles)</t>
  </si>
  <si>
    <t>New or Extend Truck Climb-ing Lanes (Lane Miles)</t>
  </si>
  <si>
    <t>New or Extend Accel/Decel Lanes (Lane Miles)</t>
  </si>
  <si>
    <t>New HOV Lanes (Lane Miles)</t>
  </si>
  <si>
    <t>New HOT Lanes (Lane Miles)</t>
  </si>
  <si>
    <t>New Exp Toll Lanes (ETL) (Lane Miles)</t>
  </si>
  <si>
    <t>New Transit Lanes (Lane Miles)</t>
  </si>
  <si>
    <t>New Inter-chg Lanes (Lane Miles)</t>
  </si>
  <si>
    <t>New Lanes in Ramps and Conn-ectors (Non-Main-line)</t>
  </si>
  <si>
    <t>New Gen Pur-pose Lanes (Lane Miles)</t>
  </si>
  <si>
    <t>Total Added Lanes (Lane Miles)</t>
  </si>
  <si>
    <t>Flow Data Available</t>
  </si>
  <si>
    <t>Speed Data Available</t>
  </si>
  <si>
    <t>Number of Active Non-Ramp Sensors</t>
  </si>
  <si>
    <t xml:space="preserve">Sensor Station 1 ID </t>
  </si>
  <si>
    <t xml:space="preserve">Sensor Station 1: number of lanes before </t>
  </si>
  <si>
    <t>Sensor Station 1: number of lanes after</t>
  </si>
  <si>
    <t>Sensor Station 1: lane type</t>
  </si>
  <si>
    <t>Sensor Station 1: lane width (ft)</t>
  </si>
  <si>
    <t>s1_new_lane_month</t>
  </si>
  <si>
    <t>s1_new_lane_day</t>
  </si>
  <si>
    <t>s1_new_lane_year</t>
  </si>
  <si>
    <t>Sensor 1 Activation Date for New Lane</t>
  </si>
  <si>
    <t xml:space="preserve">Sensor Station 2 ID </t>
  </si>
  <si>
    <t>Sensor Station 2: number of lanes before</t>
  </si>
  <si>
    <t>Sensor Station 2: number of lanes after</t>
  </si>
  <si>
    <t>Sensor Station 2: lane type</t>
  </si>
  <si>
    <t>Sensor Station 2: lane width (ft)</t>
  </si>
  <si>
    <t>s2_new_lane_month</t>
  </si>
  <si>
    <t>s2_new_lane_day</t>
  </si>
  <si>
    <t>s2_new_lane_year</t>
  </si>
  <si>
    <t>Sensor 2 Activation Date for New Lane</t>
  </si>
  <si>
    <t xml:space="preserve">Sensor Station 3 ID </t>
  </si>
  <si>
    <t>Sensor Station 3: number of lanes before</t>
  </si>
  <si>
    <t>Sensor Station 3: number of lanes after</t>
  </si>
  <si>
    <t>Sensor Station 3: lane type</t>
  </si>
  <si>
    <t>Sensor Station 3: lane width (ft)</t>
  </si>
  <si>
    <t>s3_new_lane_month</t>
  </si>
  <si>
    <t>s3_new_lane_day</t>
  </si>
  <si>
    <t>s3_new_lane_year</t>
  </si>
  <si>
    <t>Sensor 3 Activation Date for New Lane</t>
  </si>
  <si>
    <t xml:space="preserve">Sensor Station 4 ID </t>
  </si>
  <si>
    <t>Sensor Station 4: number of lanes before</t>
  </si>
  <si>
    <t>Sensor Station 4: number of lanes after</t>
  </si>
  <si>
    <t>Sensor Station 4: lane type</t>
  </si>
  <si>
    <t>Sensor Station 4: lane width (ft)</t>
  </si>
  <si>
    <t>NCST Calculator induced VMT/yr estimates</t>
  </si>
  <si>
    <t>Reported Induced VMT</t>
  </si>
  <si>
    <t>Project Cost</t>
  </si>
  <si>
    <t>VMT Mitigation Cost</t>
  </si>
  <si>
    <t xml:space="preserve">Expansion Direction </t>
  </si>
  <si>
    <t>Existing AADT</t>
  </si>
  <si>
    <t>Existing Peak hour traffic volumes</t>
  </si>
  <si>
    <t>Existing Speed (Mph)</t>
  </si>
  <si>
    <t xml:space="preserve">year </t>
  </si>
  <si>
    <t xml:space="preserve">forecast AADT </t>
  </si>
  <si>
    <t>forecast AADT without project</t>
  </si>
  <si>
    <t>forecast Peak hour traffic volumes</t>
  </si>
  <si>
    <t>forecast Peak hour traffic volumes without project</t>
  </si>
  <si>
    <t>Forecast Speed (MPH)</t>
  </si>
  <si>
    <t>Forecast speed without project (MPH)</t>
  </si>
  <si>
    <t xml:space="preserve">forecast year </t>
  </si>
  <si>
    <t>source</t>
  </si>
  <si>
    <t>performance measure</t>
  </si>
  <si>
    <t>Reviewer</t>
  </si>
  <si>
    <t>Notes</t>
  </si>
  <si>
    <t>Peer Reviewer</t>
  </si>
  <si>
    <t>Peer Reviewer Notes</t>
  </si>
  <si>
    <t>0E730</t>
  </si>
  <si>
    <t>Lake</t>
  </si>
  <si>
    <t>CA</t>
  </si>
  <si>
    <t>38.879157, -122.615193</t>
  </si>
  <si>
    <t>38.909649, -122.619583</t>
  </si>
  <si>
    <t>NB</t>
  </si>
  <si>
    <t>Near Lower Lake, at various locations from 0.1 mile south of C Street to 0.2 mile north of Bell Park Avenue.  Widen for truck climbing lanes and shoulders.</t>
  </si>
  <si>
    <t>Capacity Expansion</t>
  </si>
  <si>
    <t>Capacity expansion</t>
  </si>
  <si>
    <t>rural</t>
  </si>
  <si>
    <t>1 - Truck Climbing lane</t>
  </si>
  <si>
    <t>Class 4</t>
  </si>
  <si>
    <t>Class 3</t>
  </si>
  <si>
    <t>yes</t>
  </si>
  <si>
    <t>Yes</t>
  </si>
  <si>
    <t>No</t>
  </si>
  <si>
    <t>NA</t>
  </si>
  <si>
    <t xml:space="preserve">collision reduction </t>
  </si>
  <si>
    <t>CEW</t>
  </si>
  <si>
    <t>Total lane-mileage changed from 0.9 to 0.54 based on Google Earth and Project docs. Bi-directional traffic data from Caltrans Traffic Census Stations.
Missing documentation of Opening Date</t>
  </si>
  <si>
    <t>Shasta</t>
  </si>
  <si>
    <t>Link (PMQT)</t>
  </si>
  <si>
    <t>SB</t>
  </si>
  <si>
    <t>Near Lakehead, at Sacramento River Bridge #06-0089 (Antlers). Replace bridge.</t>
  </si>
  <si>
    <t>Class 1</t>
  </si>
  <si>
    <t>n</t>
  </si>
  <si>
    <t>EB</t>
  </si>
  <si>
    <t>in PeMS the only non-ramp sensor is a Traffic Census Station which only has volume information from 11/15/2017 - 12/31/2019. (40.8925725, -122.3832121)</t>
  </si>
  <si>
    <t>1H74U</t>
  </si>
  <si>
    <t>Tehama</t>
  </si>
  <si>
    <t>40.363742, -121.535184</t>
  </si>
  <si>
    <t>40.34812, -121.541111</t>
  </si>
  <si>
    <t>WB</t>
  </si>
  <si>
    <t>Near Mineral, from 0.2 mile to 1.5 miles east of Route 89.  Curve improvement.</t>
  </si>
  <si>
    <t>Only in Census</t>
  </si>
  <si>
    <t>CT. RTE. 89 NORTH (87.681)</t>
  </si>
  <si>
    <t>MORGAN SPRINGS, JCT. RTE. 172 SOUTHWEST (91.253)</t>
  </si>
  <si>
    <t>N/A</t>
  </si>
  <si>
    <t>VAB</t>
  </si>
  <si>
    <t>No specific dates available, so dates taken from Google Earth. No PEMS stations, so data from Traffic Census. This project was a Class 2 CEQA exemption, thus there is no EIR.</t>
  </si>
  <si>
    <t>4C40V</t>
  </si>
  <si>
    <t>40.429959, -122.284103</t>
  </si>
  <si>
    <t>40.531564, -122.348664</t>
  </si>
  <si>
    <t>R3.8</t>
  </si>
  <si>
    <t>R11.7</t>
  </si>
  <si>
    <t>In and near Anderson, from Route 273 to south of South Bonnyview Road/Churn Creek Road Overcrossing. Update signage and lighting, and add Intelligent Transportation System (ITS) elements. Widening to 6 lanes, bridge replacement and widening, and roadway rehabilitation.</t>
  </si>
  <si>
    <t>Capacity Expansion; (add general purpose lane)</t>
  </si>
  <si>
    <t>exurban</t>
  </si>
  <si>
    <t>both</t>
  </si>
  <si>
    <t>49,500-61,000</t>
  </si>
  <si>
    <t>C</t>
  </si>
  <si>
    <t>78,000-83,000</t>
  </si>
  <si>
    <t>D/E</t>
  </si>
  <si>
    <t>Initial Study</t>
  </si>
  <si>
    <t>Congestion reduction</t>
  </si>
  <si>
    <t>Bidirectional data from Caltrans Traffic Census Program</t>
  </si>
  <si>
    <t>0E960</t>
  </si>
  <si>
    <t>El Dorado</t>
  </si>
  <si>
    <t>38.694258, -120.815347</t>
  </si>
  <si>
    <t>38.702328, -120.811521</t>
  </si>
  <si>
    <t>NB, SB</t>
  </si>
  <si>
    <t>Near Placerville from Pleasant Valley Rd to Bradley Dr. Realign and redesignate roadway.</t>
  </si>
  <si>
    <t>Missouri Flat Road south of Halyard Lane, 1,271 vph;
Missouri Flat Road south of China Garden
Road,1,647 vph;
Pleasant Valley Road west of Missouri Flat
Road, 1,347 vph</t>
  </si>
  <si>
    <t>D</t>
  </si>
  <si>
    <t>Sensor has not been active since 2011. Also only a traffic census station</t>
  </si>
  <si>
    <t>Missing two pager and traffic data in project folder</t>
  </si>
  <si>
    <t>1F400</t>
  </si>
  <si>
    <t>Placer</t>
  </si>
  <si>
    <t>39.123376, -120.940041</t>
  </si>
  <si>
    <t>39.149603, -120.898671</t>
  </si>
  <si>
    <t>Near Colfax, from east of Long Ravine Underpass to 0.4 mile east of Magra Road. Construct truck climbing lane and shoulders. (Additional Contribution: $1,238,000 from Interstate Maintenance Discretionary (IMD) funding.)</t>
  </si>
  <si>
    <t>I-80E Colfax Curve (314000)</t>
  </si>
  <si>
    <t>I-80W Colfax Curve (314001)</t>
  </si>
  <si>
    <t>one direction</t>
  </si>
  <si>
    <t>Noted on some sites as Caltrans 03-1F4004.</t>
  </si>
  <si>
    <t>3F510</t>
  </si>
  <si>
    <t>Yuba</t>
  </si>
  <si>
    <t>39.218429, -121.333343</t>
  </si>
  <si>
    <t>39.208233, -121.305911</t>
  </si>
  <si>
    <t>R18.100</t>
  </si>
  <si>
    <t>Near Smartsville, from the Yuba River Bridge to 0.1 mile east of Smartville Road.  Realign and widen roadway.</t>
  </si>
  <si>
    <t>1-EB truck climbing lane</t>
  </si>
  <si>
    <t>Spring 2020</t>
  </si>
  <si>
    <t>August 5th, 2021</t>
  </si>
  <si>
    <t xml:space="preserve">both </t>
  </si>
  <si>
    <t>8,510; 2020
10,000; 2030
11,600; 2040</t>
  </si>
  <si>
    <t>Bi-directional flow data from Caltrans Traffic Census Program</t>
  </si>
  <si>
    <t>0H26U</t>
  </si>
  <si>
    <t>38.770924, -121.250144</t>
  </si>
  <si>
    <t>38.782388, -121.275531</t>
  </si>
  <si>
    <t>In and near Roseville and Rocklin, from Route 80 to 0.5 mile south of Pleasant Grove Overcrossing.  Construct northbound auxiliary lane. Install ramp meter.</t>
  </si>
  <si>
    <t xml:space="preserve">suburban </t>
  </si>
  <si>
    <t>1- Auxiliary Lane</t>
  </si>
  <si>
    <t>Class 2</t>
  </si>
  <si>
    <t>April 30th, 2018</t>
  </si>
  <si>
    <t>Yes (only after)</t>
  </si>
  <si>
    <t>Mainlane</t>
  </si>
  <si>
    <t>137,300 - 217,800</t>
  </si>
  <si>
    <t>Station data not available on PeMS prior to lane expansion.</t>
  </si>
  <si>
    <t>3H71U</t>
  </si>
  <si>
    <t>Butte</t>
  </si>
  <si>
    <t>39.430274, -121.605066</t>
  </si>
  <si>
    <t>39.470918, -121.575572</t>
  </si>
  <si>
    <t>Near Oroville, from 0.1 mile south of Palermo Road to 0.6 mile north of Ophir Road.  Widen for two-way left-turn lane and standard shoulders, and provide a roadside clear recovery zone.</t>
  </si>
  <si>
    <t>10,000–11,200 (ADT)</t>
  </si>
  <si>
    <t>30 mph AM / 31 mph PM</t>
  </si>
  <si>
    <t>31 mph AM / 31 mph PM</t>
  </si>
  <si>
    <t>18 mph AM / 11 mph PM</t>
  </si>
  <si>
    <t>Flow and Speed data not available in PeMS. Bidirectional AADT collected from Caltrans traffic census program. Part of the larger SR 70 expansion from Butte to Yuba County</t>
  </si>
  <si>
    <t>3H72U</t>
  </si>
  <si>
    <t>39.386025, -121.611173</t>
  </si>
  <si>
    <t>39.394551, -121.604804</t>
  </si>
  <si>
    <t>39.43372, -121.605126</t>
  </si>
  <si>
    <t>Near Oroville, from 0.2 mile north of Cox Lane to 0.1 mile north of Palermo Road/Welsh Road.  Widen for two-way left-turn lane and standard shoulders, and provide a roadside clear recovery zone.</t>
  </si>
  <si>
    <t>WELSH/PALERMO ROADS (9.060)</t>
  </si>
  <si>
    <t>17,700–24,200</t>
  </si>
  <si>
    <t>The CEQA documents list the project scope as PM5.6 to PM12.1 (Ophir Rd), but the spreadsheet says 5.6 to 9.1 (Palermo/Welsh Rd). Looking at Google Earth, it looks like the actual project scope is closer to 9.1 (might actually be closer to 9.3). Furthermore, because the spreadsheet lists the project as one entry, it is difficult to split the lane miles information in each direct. The spreadsheet describes 2.6 lane miles of left-turn pockets and 6.2 lane miles of general-purpose lanes. While the majority of the length of the project had only one lane in each direction, there were stretches at the beginning and the end where there was asymmetry on each side. Thus, adjudicating how much of the general-purpose lane mileage added was in each direction becomes quite difficult. Example photos in the 2-pager. 
There are no PEMS stations for SR70 in Butte County, so Traffic Census counts were used instead. The traffic counts are separated by direction (ahead referring to eastbound traffic, back referring to westbound traffic), however there is no indication how the two-way left-turn lane is handled.</t>
  </si>
  <si>
    <t>Row data incomplete, reviewer, and missing two-pager from project folder</t>
  </si>
  <si>
    <t>39.385994, -121.611133</t>
  </si>
  <si>
    <t>39.437829, -121.603469</t>
  </si>
  <si>
    <t>San Mateo</t>
  </si>
  <si>
    <t>https://postmile.dot.ca.gov/PMQT/PostmileQueryTool.html?type=C&amp;mode=L&amp;lat=37.464970&amp;long=-122.148381&amp;lat2=37.473962&amp;long2=-122.163685</t>
  </si>
  <si>
    <t>37.465026, -122.148445</t>
  </si>
  <si>
    <t>37.473642, -122.16314</t>
  </si>
  <si>
    <t>In San Mateo County, at various locations on Route 101 from University Avenue overcrossing to 0.2 mile North of Henderson undercrossing, and on Route 114 from 0.2 mi South of Willow Road separation to Newbridge Street. Reconstruct interchange.</t>
  </si>
  <si>
    <t>Capacity Expansion; reconstruct interchange</t>
  </si>
  <si>
    <t>5(5)</t>
  </si>
  <si>
    <t xml:space="preserve">Mainlane </t>
  </si>
  <si>
    <t>4(4)</t>
  </si>
  <si>
    <t>North</t>
  </si>
  <si>
    <t>LD</t>
  </si>
  <si>
    <t>the stations are before and after the improved interchange</t>
  </si>
  <si>
    <t>37.464574, -122.14805</t>
  </si>
  <si>
    <t>37.473172, -122.162756</t>
  </si>
  <si>
    <t>4(5)</t>
  </si>
  <si>
    <t xml:space="preserve">South </t>
  </si>
  <si>
    <t>Alameda</t>
  </si>
  <si>
    <t>37.628828, -121.802873</t>
  </si>
  <si>
    <t>37.666947, -121.805316</t>
  </si>
  <si>
    <t>In the city of Livermore on Route 84.  Widen from 2 lanes to 4 lanes from Ruby Hill Drive to north of Concannon Blvd.</t>
  </si>
  <si>
    <t>Class 5</t>
  </si>
  <si>
    <t>Spring 2019</t>
  </si>
  <si>
    <t>both (Vallectios Road to Vineyard Ave.)</t>
  </si>
  <si>
    <t>Flow and Speed data not available in PeMS. AADT collected from Caltrans traffic census program.
Missing EIR, TOAR, and project report</t>
  </si>
  <si>
    <t>2640N</t>
  </si>
  <si>
    <t>Sonoma</t>
  </si>
  <si>
    <t>38.177493, -122.595154</t>
  </si>
  <si>
    <t>38.235256, -122.618794</t>
  </si>
  <si>
    <t>In Sonoma County, from Marin to Sonoma County line to Petaluma Boulevard interchange. Construct median and widen shoulder for High-Occupancy Vehicle (HOV) lanes between Kastania Road and just south of the Marin and Sonoma County line to Petaluma Blvd interchange.</t>
  </si>
  <si>
    <t>Capacity Expansion; add HOV lane</t>
  </si>
  <si>
    <t>North: Atherton to Petaluma Blvd.S</t>
  </si>
  <si>
    <t>2007(both direction)</t>
  </si>
  <si>
    <t>There are multiple phases of this project. This refers to Segment B2 (phase 2) of the greater Marin-Sonoma Narrows project. Original added lane-miles of HOV was 7.3 but changed to 4 in each direction to reflect project documents and directional changes.</t>
  </si>
  <si>
    <t>38.186165, -122.600964</t>
  </si>
  <si>
    <t>38.244008, -122.623775</t>
  </si>
  <si>
    <t>April, 2018</t>
  </si>
  <si>
    <t>December, 2019</t>
  </si>
  <si>
    <t>South: Atherton to Petaluma Blvd.S</t>
  </si>
  <si>
    <t>There are multiple phases of this project. This refers to Segment B2 (phase 2) of the greater Marin-Sonoma Narrows project.</t>
  </si>
  <si>
    <t>1J560</t>
  </si>
  <si>
    <t>Santa Clara</t>
  </si>
  <si>
    <t>SCL 50.6</t>
  </si>
  <si>
    <t>SM 6.3</t>
  </si>
  <si>
    <t xml:space="preserve">Construct a continuous managed lanes facility on US 101 from San Antonio Road in Mountain View in Santa Clara County to East Grand Avenue in South San Francisco in San Mateo County. This includes conversion of an HOV lane to express lane from Matadero Creek in Palo Alto to Whipple Ave in Redwood City and the addition of an express lane from Whipple Ave approx. to I-380 interchange in S San Francisco. </t>
  </si>
  <si>
    <t>Capacity Expansion; HOT lane</t>
  </si>
  <si>
    <t xml:space="preserve">urban </t>
  </si>
  <si>
    <t>The same project as Project ID 419000313. Focusing on Phase 1 HOV to ExpressLane Conversion only</t>
  </si>
  <si>
    <t>https://postmile.dot.ca.gov/PMQT/PostmileQueryTool.html?type=C&amp;mode=L&amp;lat=37.483885&amp;long=-122.216491&amp;lat2=37.488719&amp;long2=-122.213068</t>
  </si>
  <si>
    <t>37.483892, -122.216632</t>
  </si>
  <si>
    <t>37.488703, -122.213302</t>
  </si>
  <si>
    <t>Absolute</t>
  </si>
  <si>
    <t xml:space="preserve">The Project would widen Woodside Road to six lanes (three in each direction) plus the turn pockets. Woodside Road would be graded lower to increase the vertical clearance at US 101 and Woodside Road undercrossing from 14.5 feet to 15.0 feet. The Project would reconstruct all ramp connections between Woodside Road and US 101. Additional turning lanes with longer pocket lengths would be added at ramp intersections as well as at Blomquist Street, East Bayshore Road, Broadway and Bay Road. </t>
  </si>
  <si>
    <t>Added from public records request, however, the lane expansion has not happened</t>
  </si>
  <si>
    <t>1(for 2 miles)</t>
  </si>
  <si>
    <t>Contra Costa</t>
  </si>
  <si>
    <t>37.992751, -122.103364</t>
  </si>
  <si>
    <t>38.009436, -122.022786</t>
  </si>
  <si>
    <t>In Pacheco around the I-680/SR 4 Interchange. Widen State Route 4 in the median to provide a third lane in each direction from Morello Avenue to State Route 242.  Widen five bridge structures at Pacheco Blvd, I-680, Walnut Creek, Solano Way and Peralta Road, and replacement of Grayson Creek Bridge in each direction of State Route 4.</t>
  </si>
  <si>
    <t>Environmental documents not collected in public records request; Multi-phase project - refers to phase 3 which was the first phase, construction ongoing for following phases. Most stations did not include lane addition</t>
  </si>
  <si>
    <t>Environmental documents not collected in public records request but found EIR online; Multi-phase project - refers to phase 3 which was the first phase, construction ongoing for following phases. Most stations did not include lane addition.
Missing project report, TOAR, and opening date</t>
  </si>
  <si>
    <t>4G056</t>
  </si>
  <si>
    <t>37.494453, -121.921806</t>
  </si>
  <si>
    <t>37.599541, -121.872945</t>
  </si>
  <si>
    <t>M2.3</t>
  </si>
  <si>
    <t>R12.4</t>
  </si>
  <si>
    <t>In and near Fremont, from Auto Mall Parkway to Koopman Road.  Rehabilitate roadway.</t>
  </si>
  <si>
    <t>Capacity Expansion;HOT</t>
  </si>
  <si>
    <t>April 15th, 2018</t>
  </si>
  <si>
    <t>May 22 2020</t>
  </si>
  <si>
    <t>Environmental documents for initial phase of NB HOV expansion, but Google Earth aerial images show evidence of SB expansion as well.</t>
  </si>
  <si>
    <t>0A539</t>
  </si>
  <si>
    <t>Solano</t>
  </si>
  <si>
    <t>https://postmile.dot.ca.gov/PMQT/PostmileQueryTool.html?type=C&amp;mode=L&amp;lat=38.201952&amp;long=-122.156967&amp;lat2=38.216143&amp;long2=-122.138439</t>
  </si>
  <si>
    <t>38.201952, -122.156967</t>
  </si>
  <si>
    <t>38.216143, -122.138439</t>
  </si>
  <si>
    <t>In Solano Count, Eastbound State Route 12 (Jameson Canyon) to Eastbound Interstate 80 connector.  Construct a new connector from Eastbound State Route 12 to Eastbound Interstate 80, which will also connect two previous Corridor Mobility Improvement Account (CMIA) projects.</t>
  </si>
  <si>
    <t xml:space="preserve"> </t>
  </si>
  <si>
    <t>2022/10</t>
  </si>
  <si>
    <t>this is an interchange improvement project , and one new connecter. We have the stations before and after the interchange</t>
  </si>
  <si>
    <t>1J569</t>
  </si>
  <si>
    <t>https://postmile.dot.ca.gov/PMQT/PostmileQueryTool.html?type=C&amp;mode=L&amp;lat=37.505401&amp;long=-122.246315&amp;lat2=37.651395&amp;long2=-122.406751</t>
  </si>
  <si>
    <t>37.505401, -122.246315</t>
  </si>
  <si>
    <t>37.651395, -122.406751</t>
  </si>
  <si>
    <t>In the cities of Burlingame, Millbrae, San Bruno and South San Francisco, from Broadway to 0.1 mile north of South Airport Boulevard.  Pavement rehabilitation.</t>
  </si>
  <si>
    <t>Yes(6)</t>
  </si>
  <si>
    <t>5(6)</t>
  </si>
  <si>
    <t>0AC50</t>
  </si>
  <si>
    <t>https://postmile.dot.ca.gov/PMQT/PostmileQueryTool.html?type=C&amp;mode=L&amp;lat=37.333126&amp;long=-121.845501&amp;lat2=37.337712&amp;long2=-121.850014</t>
  </si>
  <si>
    <t>37.333126, -121.845501</t>
  </si>
  <si>
    <t>37.337712, -121.850014</t>
  </si>
  <si>
    <t>In the City of San Jose, widen the existing diagonal On-Ramp at  SB 101/EB Story Road  and SB 101/SB 87 Connector Ramp.</t>
  </si>
  <si>
    <t>Capacity Expansion;</t>
  </si>
  <si>
    <t>yes(2)</t>
  </si>
  <si>
    <t>add one lane on ramp. The station capures the mainine traffice flow, and does not capture the ramp traffice flow</t>
  </si>
  <si>
    <t>0L570</t>
  </si>
  <si>
    <t>Monterey</t>
  </si>
  <si>
    <t>Near Carmel-by-the-Sea, on Route 1 from Rio Road to Carmel Valley Road.  Construct additional climbing lane, modify intersection, and enhance turn movements.</t>
  </si>
  <si>
    <t>Feb 23rd, 2018</t>
  </si>
  <si>
    <t>San Luis Obispo</t>
  </si>
  <si>
    <t>https://postmile.dot.ca.gov/PMQT/PostmileQueryTool.html?type=C&amp;mode=L&amp;lat=35.661857&amp;long=-120.404740&amp;lat2=35.682283&amp;long2=-120.339937</t>
  </si>
  <si>
    <t>35.661861, -120.404750</t>
  </si>
  <si>
    <t>35.682278, -120.339944</t>
  </si>
  <si>
    <t>Near Shandon, from 0.2 mile east of McMillan Canyon Road to 0.4 mile west of Lucy Brown Road.</t>
  </si>
  <si>
    <t>Capacity Expansion; （add general purpose lane)</t>
  </si>
  <si>
    <t>no (but have one station after the lane miles)</t>
  </si>
  <si>
    <t>no stations among the PMs. The station out of the PM opened after 2025. I included the AADT data</t>
  </si>
  <si>
    <t>no stations among the PMs. The station out of the PM opened after 2025.  I included the AADT data</t>
  </si>
  <si>
    <t>0N7AU</t>
  </si>
  <si>
    <t>Santa Barbara</t>
  </si>
  <si>
    <t>https://postmile.dot.ca.gov/PMQT/PostmileQueryTool.html?type=C&amp;mode=L&amp;lat=34.393963&amp;long=-119.509537&amp;lat2=34.406461&amp;long2=-119.546272</t>
  </si>
  <si>
    <t>34.393963, -119.509537</t>
  </si>
  <si>
    <t>34.406461, -119.546272</t>
  </si>
  <si>
    <t xml:space="preserve">NB </t>
  </si>
  <si>
    <t>R4.8</t>
  </si>
  <si>
    <t>In Carpinteria, from Casitas Pass Overcrossing to 0.5 mile south of South Padaro Lane.  Rehabilitate roadway and construct HOV lanes</t>
  </si>
  <si>
    <t>yes(3)</t>
  </si>
  <si>
    <t>2021/03</t>
  </si>
  <si>
    <t>2022/12</t>
  </si>
  <si>
    <t>2(3)</t>
  </si>
  <si>
    <t>Environmental documents not collected in public records request</t>
  </si>
  <si>
    <t>Madera</t>
  </si>
  <si>
    <t>https://postmile.dot.ca.gov/PMQT/PostmileQueryTool.html?type=C&amp;mode=L&amp;lat=36.924297&amp;long=-120.022361&amp;lat2=37.006083&amp;long2=-120.112612</t>
  </si>
  <si>
    <t>36.924297, -120.022361</t>
  </si>
  <si>
    <t>37.006083, -120.112612</t>
  </si>
  <si>
    <t>R7.500</t>
  </si>
  <si>
    <t>In and near Madera, from Avenue 12 Overcrossing to 0.9 mile north of Avenue 17 Overcrossing.  Additional contribution for the construction of one new lane in each direction.  Roadway rehabilitation.</t>
  </si>
  <si>
    <t>Kern</t>
  </si>
  <si>
    <t>https://postmile.dot.ca.gov/PMQT/PostmileQueryTool.html?type=C&amp;mode=L&amp;lat=35.608778&amp;long=-117.899373&amp;lat2=35.662675&amp;long2=-117.873544</t>
  </si>
  <si>
    <t>35.608778, -117.899373</t>
  </si>
  <si>
    <t>35.662675, -117.873544</t>
  </si>
  <si>
    <t>Near Ridgecrest, from 0.5 mile north of Route 178 west to 1.7 miles north of Route 178 east.  Convert from 2-lane conventional highway to 4-lane expressway.</t>
  </si>
  <si>
    <t xml:space="preserve">rural </t>
  </si>
  <si>
    <t>no</t>
  </si>
  <si>
    <t>no data in pems but have data in AADT (Traffic census)</t>
  </si>
  <si>
    <t>https://postmile.dot.ca.gov/PMQT/PostmileQueryTool.html?type=C&amp;mode=L&amp;lat=35.616051&amp;long=-119.671609&amp;lat2=35.616261&amp;long2=-119.641666</t>
  </si>
  <si>
    <t>35.616051, -119.671609</t>
  </si>
  <si>
    <t>35.616261, -119.641666</t>
  </si>
  <si>
    <t>In and near Lost Hills, from Lost Hills Road to 0.9 mile east of I-5.  Widen from 2 to 4 lanes.</t>
  </si>
  <si>
    <t>Pems does not show stations during the targeting PMs, I used AADT from Traffic Census Program</t>
  </si>
  <si>
    <t>0X410</t>
  </si>
  <si>
    <t>https://postmile.dot.ca.gov/PMQT/PostmileQueryTool.html?type=C&amp;mode=L&amp;lat=37.270948&amp;long=-119.670243&amp;lat2=37.339523&amp;long2=-119.644012</t>
  </si>
  <si>
    <t>37.270948, -119.670243</t>
  </si>
  <si>
    <t>37.339523, -119.644012</t>
  </si>
  <si>
    <t>Oakhurst in north-central Madera County. Construct a new, two-lane road connecting State Route 41 with Indian Springs Road. The new road will include a bridge over Nelder Creek approximately 365 feet in length. The project also includes new intersection construction at State Route 41 and Midtown Connector, including installation of a traffic signal and widening of State Route 41 from two to four travel lanes for 1,742 feet. The project includes intersection improvements at Road 27 (High School Road) and Indian Springs Road, including installation of a three-way signal and two left-turn lanes on Road 427.</t>
  </si>
  <si>
    <t>New Roadway</t>
  </si>
  <si>
    <t>New roadway</t>
  </si>
  <si>
    <t>there is a new road in this project</t>
  </si>
  <si>
    <t>1170U</t>
  </si>
  <si>
    <t>Los Angeles</t>
  </si>
  <si>
    <t>https://postmile.dot.ca.gov/PMQT/PostmileQueryTool.html?type=C&amp;mode=L&amp;lat=34.070113&amp;long=-117.961541&amp;lat2=34.071878&amp;long2=-117.890141</t>
  </si>
  <si>
    <t>34.070111, -117.961528</t>
  </si>
  <si>
    <t>34.071889, -117.890139</t>
  </si>
  <si>
    <t>In Baldwin Park and West Covina, from 0.1 mile west of Puente Avenue to 0.2 mile east of Hollenbeck Street.  Replace asphalt with concrete pavement, and replace median barriers, signs, lighting, ramp meters and improve drainage.; also add one HOV lane</t>
  </si>
  <si>
    <t>YES(5)</t>
  </si>
  <si>
    <t>Yes (but did no cover added lanes)</t>
  </si>
  <si>
    <t>Add one HOV lane, but the stations does not cover this added lane</t>
  </si>
  <si>
    <t>this project shows forecast for the year of 2028 and 2031</t>
  </si>
  <si>
    <t>In Baldwin Park and West Covina, from 0.1 mile west of Puente Avenue to 0.2 mile east of Hollenbeck Street.  Replace asphalt with concrete pavement, and replace median barriers, signs, lighting, ramp meters and improve drainage. Also add one HOV lane</t>
  </si>
  <si>
    <t>In Los Angeles from I-10 to US 101.  Construct one High-Occupancy Vehicle (HOV) Lane Northbound on Interstate 405 from I-10 to US 101.  (TCRP #39)</t>
  </si>
  <si>
    <t>717806 (ML) + 775205 (HOV)</t>
  </si>
  <si>
    <t>5,0</t>
  </si>
  <si>
    <t>5,1</t>
  </si>
  <si>
    <t>Mainlane, HOV</t>
  </si>
  <si>
    <t>11.2, 11.2</t>
  </si>
  <si>
    <t>717794 (ML)+775199 (HOV)</t>
  </si>
  <si>
    <t>717800 (ML) + 775191 (HOV)</t>
  </si>
  <si>
    <t>11.2,11.2</t>
  </si>
  <si>
    <t>Project documents state a lane-mile addition of 10.2 lane-miles which contradicts the Caltrans record of 22 lane-miles.</t>
  </si>
  <si>
    <t>https://postmile.dot.ca.gov/PMQT/PostmileQueryTool.html?type=C&amp;mode=L&amp;lat=34.152563&amp;long=-118.283313&amp;lat2=34.181236&amp;long2=-118.313994</t>
  </si>
  <si>
    <t>34.152563, -118.283313</t>
  </si>
  <si>
    <t>34.181236, -118.313994</t>
  </si>
  <si>
    <t>In Los Angeles County, on Route 5, from Route 134 to south of Burbank Boulevard.  Construct one HOV lane in each direction.  (Phase 4 of 4)</t>
  </si>
  <si>
    <t>yes(5)</t>
  </si>
  <si>
    <t>Yes (but did not cover added lanes)</t>
  </si>
  <si>
    <t>This station does not cover the newly added HOV lane</t>
  </si>
  <si>
    <t>There should be 2 rows for this because the project expanded in two directions</t>
  </si>
  <si>
    <t>https://postmile.dot.ca.gov/PMQT/PostmileQueryTool.html?type=C&amp;mode=L&amp;lat=34.431222&amp;long=-118.622921&amp;lat2=34.443015&amp;long2=-118.605747</t>
  </si>
  <si>
    <t>34.431222, -118.622921</t>
  </si>
  <si>
    <t>34.443015, -118.605747</t>
  </si>
  <si>
    <t>In Los Angeles at the Route 126, Commerce Interchange. Interchange improvements oversight.</t>
  </si>
  <si>
    <t>Capacity Expansion; Interchange+added GP</t>
  </si>
  <si>
    <t>ADT: 23,000–36,000</t>
  </si>
  <si>
    <t xml:space="preserve">ADT 77,000–82,000 </t>
  </si>
  <si>
    <t>in the report: Traffic along SR-126 is anticipated to increase by 2.2 times existing volumes. The report also show the projected ADT in 2025 with and without interchange improvement</t>
  </si>
  <si>
    <t>Should there be two rows for this? It's shown as adding capacity in both directions.</t>
  </si>
  <si>
    <t>34.146624, -118.795312</t>
  </si>
  <si>
    <t>34.151495, -118.811525</t>
  </si>
  <si>
    <t> </t>
  </si>
  <si>
    <t>In Los Angeles County in Westlake Village at Lindero Canyon Road. Lindero Canyon Road widening (Phase 1), locally funded.</t>
  </si>
  <si>
    <t>2 (using outflow only)</t>
  </si>
  <si>
    <t>CH</t>
  </si>
  <si>
    <t>2013 Exit widening. Sensor data provided on outflows of freeway (US101). Dates approximate from google earth. CEQA (some info)</t>
  </si>
  <si>
    <t>34.0237, -118.241914</t>
  </si>
  <si>
    <t>34.065102, -118.014692</t>
  </si>
  <si>
    <t>I-10S 16.97</t>
  </si>
  <si>
    <t>I-10 30.3</t>
  </si>
  <si>
    <t>In Los Angeles County in various cities from Alameda and Union Station to Route 605, convert existing HOV lanes into High Occupancy Toll (HOT) lanes on the I-10 Freeway between Alameda Street and I-605</t>
  </si>
  <si>
    <t>4</t>
  </si>
  <si>
    <t>1</t>
  </si>
  <si>
    <t>2</t>
  </si>
  <si>
    <t>716072, 762438</t>
  </si>
  <si>
    <t>717084, 762492</t>
  </si>
  <si>
    <t>717156, 717158</t>
  </si>
  <si>
    <t>Original spreadsheet lists incorrect postmile markings and lane mile information. This has been corrected. Similar project on I-110 might affect data. Complete station data in two-pager. HOV information for stations west of the 710 interchange is suspect.
Unclear whether to designate the projects HOV -&gt; HOT conversion as added lane miles vs just the added HOV/HOT lanes.</t>
  </si>
  <si>
    <t>717055, 717056</t>
  </si>
  <si>
    <t>716101, 762491</t>
  </si>
  <si>
    <t>717157, 718331</t>
  </si>
  <si>
    <t>https://postmile.dot.ca.gov/PMQT/PostmileQueryTool.html?type=C&amp;mode=L&amp;lat=33.893645&amp;long=-118.046432&amp;lat2=33.910300&amp;long2=-118.070365</t>
  </si>
  <si>
    <t>33.893645, -118.046432</t>
  </si>
  <si>
    <t>33.910300, -118.070365</t>
  </si>
  <si>
    <t>In Norwalk from Shoemaker Avenue to Silverbow Avenue, add HOV and mixed flow lane in each direction. (Segment 3)</t>
  </si>
  <si>
    <t>Capacity Expansion; GP+HOV</t>
  </si>
  <si>
    <t>yes (5)</t>
  </si>
  <si>
    <t>around2014</t>
  </si>
  <si>
    <t>3(3)</t>
  </si>
  <si>
    <t>3(4)</t>
  </si>
  <si>
    <t xml:space="preserve">PEMS does not record the lane additions. The targeting stations only cover 3 lanes across all peirods. </t>
  </si>
  <si>
    <t>https://postmile.dot.ca.gov/PMQT/PostmileQueryTool.html?type=C&amp;mode=L&amp;lat=33.904735&amp;long=-118.064542&amp;lat2=33.931805&amp;long2=-118.090119</t>
  </si>
  <si>
    <t>33.904735, -118.064542</t>
  </si>
  <si>
    <t>33.931805, -118.090119</t>
  </si>
  <si>
    <t>In Norwalk from Silverbow Avenue to Orr and Day Road Overhead. Widening I-5 with HOV and mixed flow lanes. (Segment 4)</t>
  </si>
  <si>
    <t>around 2017</t>
  </si>
  <si>
    <t>https://postmile.dot.ca.gov/PMQT/PostmileQueryTool.html?type=C&amp;mode=L&amp;lat=33.928081&amp;long=-118.087488&amp;lat2=33.950818&amp;long2=-118.102946</t>
  </si>
  <si>
    <t>33.928081, -118.087488</t>
  </si>
  <si>
    <t>33.950818, -118.102946</t>
  </si>
  <si>
    <t>Artesia Boulevard to 0.4 mi north of San Gabriel River Bridge. Widen I-5 with HOV and mixed flow lanes. (Segment 5)</t>
  </si>
  <si>
    <t>33.899021, -118.395961</t>
  </si>
  <si>
    <t>33.901514, -118.396095</t>
  </si>
  <si>
    <t>In Manhattan Beach, between 33rd Street and Rosecrans Avenue.  Add one through lane to northbound Sepulveda Boulevard to widen the existing structure from 6 to 7 through lanes.</t>
  </si>
  <si>
    <t>no stations among the PMs due to short 0.1 mile nature in developed LA. Will ask local </t>
  </si>
  <si>
    <t>https://postmile.dot.ca.gov/PMQT/PostmileQueryTool.html?type=C&amp;mode=L&amp;lat=33.759042&amp;long=-118.236244&amp;lat2=33.777147&amp;long2=-118.206866</t>
  </si>
  <si>
    <t>33.759042, -118.236244</t>
  </si>
  <si>
    <t>33.777147, -118.206866</t>
  </si>
  <si>
    <t>At the Port of Long Beach at the Gerald Desmond Bridge. Replace bridge.</t>
  </si>
  <si>
    <t>1218W</t>
  </si>
  <si>
    <t>34.180849, -118.313636</t>
  </si>
  <si>
    <t>34.202851, -118.340539</t>
  </si>
  <si>
    <t>In Los Angeles County, on Route 5, from south of Magnolia Boulevard to just north of Buena Vista. Construct one High-Occupancy Vehicle (HOV) lane in each direction and Empire Avenue Interchange.</t>
  </si>
  <si>
    <t>12/22/2023 (refer to Lincoln 777765)</t>
  </si>
  <si>
    <t>12/22/2023 (refer to Buena Vista 777745)</t>
  </si>
  <si>
    <t>AG</t>
  </si>
  <si>
    <t>Open to traffic date is Caltrans projection (year only), as actual exact date is absent from records</t>
  </si>
  <si>
    <t>1193U</t>
  </si>
  <si>
    <t>https://postmile.dot.ca.gov/PMQT/PostmileQueryTool.html?type=C&amp;mode=L&amp;lat=34.071941&amp;long=-117.895370&amp;lat2=34.064833&amp;long2=-117.807271</t>
  </si>
  <si>
    <t>34.071941, -117.895370</t>
  </si>
  <si>
    <t>34.064833, -117.807271</t>
  </si>
  <si>
    <t>In and near West Covina, San Dimas and Pomona, from Citrus Avenue to Route 57.  Pavement rehabilitation. In Los Angeles County, from Citrus Street in West Covina to Route 57 in Pomona. Construct one HOV lane in each direction on Route 10. (TCRP #40)</t>
  </si>
  <si>
    <t>YES(6)</t>
  </si>
  <si>
    <t>34.507868, -117.925477</t>
  </si>
  <si>
    <t>34.506461, -117.896251</t>
  </si>
  <si>
    <t>Near Pearblossom, from 0.7 mile west of 121st Street East to Longview Road.  Widen from 2 to 4 lanes with a median turn lane.</t>
  </si>
  <si>
    <t>No PeMS vehicle detectors available. AADT collected from Caltrans Traffic Census Program. Segment 9 of a larger project. (bi-directional)</t>
  </si>
  <si>
    <t>34.521118, -117.979122</t>
  </si>
  <si>
    <t>34.521166, -117.956511</t>
  </si>
  <si>
    <t>In Littlerock from 87th Street E to 96th Street E. Widen conventional highway from 2 lanes to 4 lanes.</t>
  </si>
  <si>
    <t>1 shared median turn lane</t>
  </si>
  <si>
    <t>No PeMS vehicle detectors available. AADT collected from Caltrans Traffic Census Program. Segment 6 of a larger project. (bi-directional)</t>
  </si>
  <si>
    <t>34.009228, -117.824537</t>
  </si>
  <si>
    <t>34.019839, -117.815403</t>
  </si>
  <si>
    <t>In Los Angeles County, in Diamond Bar and City of Industry, from Grand Avenue overcrossing to 0.1 mile west of Prospector Road undercrossing. Add westbound auxiliary lane, widen Grand Ave off-ramp.</t>
  </si>
  <si>
    <t>1 - WB Auxiliary</t>
  </si>
  <si>
    <t>776657 (ML) +766658 (HOV)</t>
  </si>
  <si>
    <t>6,0</t>
  </si>
  <si>
    <t>6,1</t>
  </si>
  <si>
    <t>11.1,11.1</t>
  </si>
  <si>
    <t>774958 (ML) + 774959 (HOV)</t>
  </si>
  <si>
    <t xml:space="preserve">New ML and HOV sensors (Grand Ave) were activated the same year construction was completed. However, the number of lanes remained the same even though an auxiliary lane was added. </t>
  </si>
  <si>
    <t>2159U</t>
  </si>
  <si>
    <t>PMQT (Link)</t>
  </si>
  <si>
    <t>33.875077, -118.012367</t>
  </si>
  <si>
    <t>33.886637, -118.033774</t>
  </si>
  <si>
    <t>In La Mirada, from Artesia Boulevard to Coyote Creek Overcrossing. Widen with High-Occupancy Vehicle (HOV) and mixed flow lanes in both directions (Segment 2); replace asphalt with concrete pavement; replace median barriers, signs, lighting, and ramp meters; and improve drainage.</t>
  </si>
  <si>
    <t>Yes (only before)</t>
  </si>
  <si>
    <t>Sensors appear to be down after construction (new lane data not detected)
Missing EIR and Opening Date</t>
  </si>
  <si>
    <t>33.767486, -118.310245</t>
  </si>
  <si>
    <t>33.770297, -118.30942</t>
  </si>
  <si>
    <t>In Los Angeles County, on SR-213, Western Ave from PM 3.45 to 3.70. Street widening and traffic signal modification.</t>
  </si>
  <si>
    <t xml:space="preserve">Yes </t>
  </si>
  <si>
    <t>Project feature for a new development. Traffic data from Caltrans Traffic Census Program (data is bi-directional but project only widened NB)
Missing project report, construction start &amp; end dates</t>
  </si>
  <si>
    <t>0A490</t>
  </si>
  <si>
    <t>Riverside</t>
  </si>
  <si>
    <t>33.562485, -117.202742</t>
  </si>
  <si>
    <t>33.56829, -117.210468</t>
  </si>
  <si>
    <t>In Riverside County, in Murrieta from 4.8 km south of Clinton and Keith Road d to 1.6 km north of Murrieta Hot Springs Road d at California Oaks Road and Kalmia. Widen undercrossing to 6-lanes with median, construct loop on-ramps and widen California Oaks Road for northbound ramps to California Oaks plaza and relocate southbound exit ramps.</t>
  </si>
  <si>
    <t>After only</t>
  </si>
  <si>
    <t>2 (using outflow only, after only)</t>
  </si>
  <si>
    <t>Exit expansion (not freeway). Some CEQA info. For now no before data available on PeMS, and it is not available in the census either</t>
  </si>
  <si>
    <t>0F162</t>
  </si>
  <si>
    <t>33.641707, -117.17107</t>
  </si>
  <si>
    <t>33.80321, -117.232692</t>
  </si>
  <si>
    <t>In and near Perris, from Scott Road to Nuevo Road. Construct a third mixed-flow lane in each direction from Scott Road Interchange to Nuevo Road interchange.</t>
  </si>
  <si>
    <t>(not in doc) 817811</t>
  </si>
  <si>
    <t>(half of) 125100000</t>
  </si>
  <si>
    <t>Half of means that the project was split into two rows, so estimates might have changed </t>
  </si>
  <si>
    <t>33.641294, -117.171068</t>
  </si>
  <si>
    <t>33.802652, -117.232558</t>
  </si>
  <si>
    <t>(not in doc) 817810</t>
  </si>
  <si>
    <t>Other half of row</t>
  </si>
  <si>
    <t>0J440</t>
  </si>
  <si>
    <t>33.673721, -117.17078</t>
  </si>
  <si>
    <t>33.695572, -117.177641</t>
  </si>
  <si>
    <t>In Riverside County, in the City of Menifee, at Newport Road between Scott Road and McCall Boulevard. Widen Newport Road overcrossing. Reconstruct interchange ramps to modified partial Cloverleaf interchange.</t>
  </si>
  <si>
    <t>Interchange improvement project, note this happened at the same time as the widening of highway 215 through this area (above rows) which means that you likely can't get any useful data here. The sensors used are the same as the whole project above (as recomended by Jamey)</t>
  </si>
  <si>
    <t>0L100</t>
  </si>
  <si>
    <t>San Bernardino</t>
  </si>
  <si>
    <t>34.522624, -117.39945</t>
  </si>
  <si>
    <t>34.529935, -117.399471</t>
  </si>
  <si>
    <t>In San Bernardino County, on Route 395 at Mojave drive in the City of Adelanto. Install traffic signals sidewalks and driveways.</t>
  </si>
  <si>
    <t>No evi of change</t>
  </si>
  <si>
    <t>I don't see any evidence of this change within the postmile range, or a good deal outside of it as far back as 2016. Even then, signals were already existing and only sidewalks were added. No evidence of lane addition</t>
  </si>
  <si>
    <t>33.89687, -117.481110</t>
  </si>
  <si>
    <t>33.900553, -117.471525</t>
  </si>
  <si>
    <t>In Riverside between Magnolia Ave and Tyler St. Reconstruct and widen Eastbound and Westbound ramps at La Sierra Ave interchange, and widen La Sierra Ave.</t>
  </si>
  <si>
    <t>1 Ramp</t>
  </si>
  <si>
    <t>2 Ramp</t>
  </si>
  <si>
    <t>820356 (ML) + 820355 (HOV)</t>
  </si>
  <si>
    <t>3,0</t>
  </si>
  <si>
    <t>3,1</t>
  </si>
  <si>
    <t>12,12</t>
  </si>
  <si>
    <t>801509(ML)+  807271(HOV) +811826(Ramp)</t>
  </si>
  <si>
    <t>3,1,1</t>
  </si>
  <si>
    <t>3,1,2</t>
  </si>
  <si>
    <t>Mainlane, HOV,Off Ramp</t>
  </si>
  <si>
    <t>Interchange expansion including ramp widening (Sensors 1 &amp; 2 are on &amp; off ramps, respectively). Sensors listed for 3 are ML and HOV</t>
  </si>
  <si>
    <t>VAB: The project consists of modifications to on/off ramp. All of the stations are between the on/off ramp, and as such I do not expect them to have any useful data.</t>
  </si>
  <si>
    <t>819114(ML)+807270(HOV)+801507(On Ramp)</t>
  </si>
  <si>
    <t>3,1,3</t>
  </si>
  <si>
    <t>Mainlane, HOV,On Ramp</t>
  </si>
  <si>
    <t>801505(ML)+807270(HOV)+811824(Off Ramp)</t>
  </si>
  <si>
    <t>3401U</t>
  </si>
  <si>
    <t>34.426102, -117.618927</t>
  </si>
  <si>
    <t>34.311846, -117.474636</t>
  </si>
  <si>
    <t>In San Bernardino County, near Phelan from 0.6 mi west of Phelan Road to junction Route 15 and on Route 2 (6.2/6.4) from 0.1 mi north of Wild Horse Canyon Road to Route 138. Widen to 4 Lanes from Phelan Road to junction Route 15 and construct median. (Phase 1)</t>
  </si>
  <si>
    <t>1 two-way left turn</t>
  </si>
  <si>
    <t>PHELAN RD LT GREEN RD R [2.906]</t>
  </si>
  <si>
    <t>SHEEP CREEK ROAD [5.764]</t>
  </si>
  <si>
    <t>JCT. RTE. 15 [15.203]</t>
  </si>
  <si>
    <t>Phase 1 of a larger project. Data from Caltrans Traffic Census Program (bi-directional data but expansion EB only)</t>
  </si>
  <si>
    <t>1 two-way left-turn</t>
  </si>
  <si>
    <t>35.010023, -117.631642</t>
  </si>
  <si>
    <t>34.950426, -117.420013</t>
  </si>
  <si>
    <t>In Kramer Junction, from the Kern County line to 7.5 miles east of the Route 395 junction.  Realign highway and construct grade separations in both directions.</t>
  </si>
  <si>
    <t>mixed Class 2 and Class 3</t>
  </si>
  <si>
    <t>Traffic data from Caltrans Traffic Census Program (bi-directional)</t>
  </si>
  <si>
    <t>34.116678, -117.519362</t>
  </si>
  <si>
    <t>34.124898, -117.509345</t>
  </si>
  <si>
    <t>In San Bernardino County, in Rancho Cucamonga at Baseline Road interchange. Improve interchange, widen Baseline Road to 6-lanes between I-15 southbound and northbound ramps, and install signal.</t>
  </si>
  <si>
    <t>Sept. 2017</t>
  </si>
  <si>
    <t>$52.6 Million</t>
  </si>
  <si>
    <t>Total of 5 active sensors, but only one (Sensor 1, SB) provided before/after data. Missing TOAR and supplements for forecast data and construction start date</t>
  </si>
  <si>
    <t>Oct. 2016</t>
  </si>
  <si>
    <t>0E150</t>
  </si>
  <si>
    <t>33.952883, -117.550194</t>
  </si>
  <si>
    <t>33.996044, -117.550219</t>
  </si>
  <si>
    <t>In Riverside County, Eastvale and Jurupa Valley from 1.5 mile south of Limonite Avenue to 1.4 mile north of Limonite Avenue. Reconstruct and widen Limonite Avenue interchangein both directions.</t>
  </si>
  <si>
    <t>807804 (ML) and 828368 (HOV)</t>
  </si>
  <si>
    <t>3,2</t>
  </si>
  <si>
    <t>808109 (ML) and 828002 (HOV)</t>
  </si>
  <si>
    <t>807811 (ML) and 828374 (HOV)</t>
  </si>
  <si>
    <t>Only the sensors listed provide before and after data
Missing TOAR and Data Validation report</t>
  </si>
  <si>
    <t>OE150</t>
  </si>
  <si>
    <t>In Riverside County, Eastvale and Jurupa Valley from 1.5 mile south of Limonite Avenue to 1.4 mile north of Limonite Avenue. Reconstruct and widen Limonite Avenue interchange in both directions.</t>
  </si>
  <si>
    <t>807897 (ML) and 828094 (HOV)</t>
  </si>
  <si>
    <t>826017 (ML) and 828375 (HOV)</t>
  </si>
  <si>
    <t>826139 (ML) and 828369 (HOV)</t>
  </si>
  <si>
    <t>0F631</t>
  </si>
  <si>
    <t>34.506542, -117.399577</t>
  </si>
  <si>
    <t>34.583879, -117.413706</t>
  </si>
  <si>
    <t>On US 395, between SR 18 and Chamberlaine Way in the City of Adelanto. Widen this section of US 395 from two to four lanes. Proposed improvements also include operational improvements such as adding turn lanes and signal improvements at intersections.</t>
  </si>
  <si>
    <t>Widening visible, traffic census data used due to lack of stations</t>
  </si>
  <si>
    <t>Same project as above</t>
  </si>
  <si>
    <t>3555V</t>
  </si>
  <si>
    <t>34.527639, -117.316607</t>
  </si>
  <si>
    <t>34.574039, -117.274745</t>
  </si>
  <si>
    <t>In San Bernardino County, Victorville from 0.5 mile north of Mojave Drive to 1.5 mile north of Stoddard Wells Road overcrossing (phase 2). Reconstruct existing D Street, E Street, and Stoddard Wells Road interchange. Widen Victorville separation overhead, construct new northbound county bridge over D and E St., Burlington Northern Santa Fe Corporation (BNSF) Railroad, widen Mojave River bridge, and construct new west Frontage Road bridge over Mojave River.</t>
  </si>
  <si>
    <t>not available</t>
  </si>
  <si>
    <t xml:space="preserve">the sensor within project limits doesn't show a new lane addition in its change log </t>
  </si>
  <si>
    <t>1J390</t>
  </si>
  <si>
    <t>34.143241, -117.256451</t>
  </si>
  <si>
    <t>In the city of San Bernardino, at the Del Rosa Avenue eastbound offramp.  Widen offramp.</t>
  </si>
  <si>
    <t>Orginally spreadsheet indicated 0.2 addition to truck lanes, I changed it to 0.2 addition to ramp lanes to match project description. Sensor on ML, but lane addition on ramp. Dates based on aerial images from Google Earth.
Missing EIRs, TOAR, project report, and construction dates</t>
  </si>
  <si>
    <t>0G920</t>
  </si>
  <si>
    <t>34.540507, -117.269719</t>
  </si>
  <si>
    <t>34.539316, -117.276621</t>
  </si>
  <si>
    <t>Town of Apple Valley, Intersection of Highway 18 and Apple Valley Road. The project proposes to improve the vertical alignment and eliminate the offset in horizontal alignment  of Apple Valley Road at the intersection with HIghway 18 while conforming  to the ultimate width of Highway 18. Construction includes widening existing Highway 18 from 4 to 6 lanes, realigning and widening Apple Valley Road, modifying the existing drainage system both inside and outside the state right-of-way, replacing the existing traffic signal, and providing new retaining walls on the north and south side of Highway 18 east of the intersection. Sidewalk and curb improvements are also included.</t>
  </si>
  <si>
    <t>Late 2021</t>
  </si>
  <si>
    <t>No PeMS data available, using traffic census data. This is also an intersection improvement project</t>
  </si>
  <si>
    <t>0V110</t>
  </si>
  <si>
    <t>Stanislaus</t>
  </si>
  <si>
    <t>37.660742, -121.025824</t>
  </si>
  <si>
    <t>37.69398, -121.066136</t>
  </si>
  <si>
    <t>In Modesto, from north of West Modesto Overhead to north of Beckwith Road/Standiford Avenue.  Construct acceleration and deceleration lanes at 4 northbound ramps and 2 southbound ramps to reduce collisions.</t>
  </si>
  <si>
    <t>MODESTO, BECKWITH ROAD (R20.222)</t>
  </si>
  <si>
    <t>MODESTO, CARPENTER ROAD (M18.52)</t>
  </si>
  <si>
    <t>Original spreadsheet  lists the project as going from postmile 18 to 21.2, but only being 2.2 miles in length. Google Earth imagery used for construction/open-to-public dates. PEMS stations did not have all 4 lanes, so Traffic Census counts were used. No CEQA documents at this time.</t>
  </si>
  <si>
    <t>37.675116, -121.044108</t>
  </si>
  <si>
    <t>37.69302, -121.065442</t>
  </si>
  <si>
    <t>Original spreadsheet  lists the project as going from postmile 18 to 21.2, but only being 2.2 miles in length. In addition, the southbound construction was shorter than the northbound construction, so correct postmile points and length were surmised using the Postmile Query Tool and Google Earth. Google Earth imagery used for construction/open-to-public dates. PEMS stations did not have all 4 lanes, so Traffic Census counts were used. No CEQA documents at this time.</t>
  </si>
  <si>
    <t>0Q121</t>
  </si>
  <si>
    <t>Merced</t>
  </si>
  <si>
    <t>37.383439, -120.709860</t>
  </si>
  <si>
    <t>37.463419, -120.822131</t>
  </si>
  <si>
    <t>In Livingston, from 0.8 mile south of Hammatt Avenue to Merced/Stanislaus County line.  Widen freeway from two lanes to three lanes in the northbound direction only.</t>
  </si>
  <si>
    <t>YES
(3 (6 two direction))</t>
  </si>
  <si>
    <t>12(24)</t>
  </si>
  <si>
    <t>The project widens SR-99 from four lanes to six lanes by adding one lane in each direction within the median, increasing capacity from two to three lanes per direction.</t>
  </si>
  <si>
    <t>The two segments (PM 33.4–37.5 and PM 37.2–42.4) correspond to Segment 2 and Segment 3 of the I-10 HOV Lane Project, and both are included within the overall EIR project limits (PM 33.2–42.4).</t>
  </si>
  <si>
    <t>San Diego</t>
  </si>
  <si>
    <t>33.290067, -117.225595</t>
  </si>
  <si>
    <t>33.334982, -117.153985</t>
  </si>
  <si>
    <t>R12.1</t>
  </si>
  <si>
    <t>R17.7</t>
  </si>
  <si>
    <t>Near Bonsall and Fallbrook on Route 15 from 0.3 mile South to 0.3 mile North of the Route 76/15 Separation and on Route 76 from 0.4 West of South Mission Road to 0.5 mile East of the Route 76/15 Separation. Construct 4-lane highway.</t>
  </si>
  <si>
    <t>THOROUGHBRED LANE [12.078]</t>
  </si>
  <si>
    <t>GIRD RD - LT [14.492]</t>
  </si>
  <si>
    <t>JCT. RTE. 15 [17.303]</t>
  </si>
  <si>
    <t>Bi-directional traffic flows from Caltrans Traffic Census Program</t>
  </si>
  <si>
    <t xml:space="preserve"> WB</t>
  </si>
  <si>
    <t>2T175</t>
  </si>
  <si>
    <t>32.876143, -117.228679</t>
  </si>
  <si>
    <t>In San Diego County, city of San Diego at 0.3 miles North of La Jolla Village Dr. overcrossing. Construct overcrossing at Gilman Drive.</t>
  </si>
  <si>
    <t>Class 7</t>
  </si>
  <si>
    <t>Early 2017</t>
  </si>
  <si>
    <t xml:space="preserve">\
\
\
\
\
\
</t>
  </si>
  <si>
    <t>32.962604, -117.160367</t>
  </si>
  <si>
    <t>In San Diego County, in San Diego at 0.5 Mile west of Camino Del Sur undercrossing. Construct 2-Lane overcrossing at Torrey Meadows Dr.</t>
  </si>
  <si>
    <t>2T217</t>
  </si>
  <si>
    <t>32.996052, -117.25646</t>
  </si>
  <si>
    <t>33.026107, -117.274513</t>
  </si>
  <si>
    <t>In Solana Beach and Encinitas from 0.1 mile North of Lomas Santa Fe Drive Undercrossing to Birmingham Drive Overcrossing. Replace the San Elijo Lagoon Bridge and Undercrossing, construct HOV Lanes and San Elijo Lagoon Pedestrian Bridge and Trails.</t>
  </si>
  <si>
    <t>1(1)</t>
  </si>
  <si>
    <t>HOV</t>
  </si>
  <si>
    <t>yes(5）</t>
  </si>
  <si>
    <t>32.58884, -116.966123</t>
  </si>
  <si>
    <t>32.604549, -116.965257</t>
  </si>
  <si>
    <t>In and near San Diego at Route 125/905 separation. Construct freeway to freeway South-West connector.</t>
  </si>
  <si>
    <t>This is among the last exits, so there's not really any data on this highway to be measured. There is data on the WB 905. In addition, because it is an exit ramp at the end of the highway the postmile range is hard to  discern. The best I could do is say that it begins at PM L1.1</t>
  </si>
  <si>
    <t>32.564323, -116.957623</t>
  </si>
  <si>
    <t>R10.1</t>
  </si>
  <si>
    <t>First two PeMS stations only became active 4 years before the project.</t>
  </si>
  <si>
    <t>2888U</t>
  </si>
  <si>
    <t>32.564065, -116.966251</t>
  </si>
  <si>
    <t>32.555352, -116.939969</t>
  </si>
  <si>
    <t>In and near San Diego, at the Route 11/125/905 Separation. Construct southbound freeway to freeway connectors from Route 125 to eastbound Route 905 and Route 11.</t>
  </si>
  <si>
    <t xml:space="preserve"> This project is part of the overall SR 11/Otay Mesa East Port of Entry Project). The project was an extension of SR 125 to connect to I-905. Traffic data for SR 125 in that area not available on PeMS, so station data from I-905 EB.  </t>
  </si>
  <si>
    <t>SANYO AVE [0.754]</t>
  </si>
  <si>
    <t>0C890</t>
  </si>
  <si>
    <t>Orange</t>
  </si>
  <si>
    <t>33.750944, -117.844750</t>
  </si>
  <si>
    <t>33.781083, -117.878111</t>
  </si>
  <si>
    <t>In Orange County, city of Orange, Santa Ana and Tustin from 0.1 mi north of State Route 22 to 0.4 mi south of Grand Avenue under crossing. Proposed improvements to the I-5 Freeway include adding an additional carpool lane in the northbound and southbound direct.</t>
  </si>
  <si>
    <t>yes (HOV seperately captured)</t>
  </si>
  <si>
    <t>1205290 (Mainlane) + 1209965 (HOV)</t>
  </si>
  <si>
    <t>5,2</t>
  </si>
  <si>
    <t>15.3, 15.3</t>
  </si>
  <si>
    <t>1210004 (HOV)</t>
  </si>
  <si>
    <t>1210011(HOV)</t>
  </si>
  <si>
    <t>Missing two pager and traffic data from project folder</t>
  </si>
  <si>
    <t>1205211 (ML) +1212046(HOV) </t>
  </si>
  <si>
    <t>6,2</t>
  </si>
  <si>
    <t>12.6, 12.6</t>
  </si>
  <si>
    <t>1205246 (ML) + 1209826 (HOV)</t>
  </si>
  <si>
    <t>1205276 (ML) + 1209950 (HOV)</t>
  </si>
  <si>
    <t>0F96A</t>
  </si>
  <si>
    <t>33.434944, -117.617278</t>
  </si>
  <si>
    <t>33.441389, -117.626472</t>
  </si>
  <si>
    <t>In San Clemente from South of Avenida Pico to South of Avenida Vista Hermosa.  Add High-Occupancy Vehicle (HOV) Lane in each direction.</t>
  </si>
  <si>
    <t>YES</t>
  </si>
  <si>
    <t>1204268 (ML) + 1221572（HOV)</t>
  </si>
  <si>
    <t>4,0</t>
  </si>
  <si>
    <t>4,1</t>
  </si>
  <si>
    <t>12.0, 12.0</t>
  </si>
  <si>
    <t>1210908+1221653(HOV)</t>
  </si>
  <si>
    <t>1210882 (ML) + 1221577(HOV)</t>
  </si>
  <si>
    <t>1204273+ 1221573 (HOV)</t>
  </si>
  <si>
    <t>0F96E</t>
  </si>
  <si>
    <t>33.461836, -117.662088</t>
  </si>
  <si>
    <t>33.490482, -117.662938</t>
  </si>
  <si>
    <t>In Orange County, in Capistrano Beach and San Juan Capistrano From S Of Pacific Coast Hwy To San Juan Creek Road. Add High-Occupancy Vehicle (HOV) lanes in I-5.</t>
  </si>
  <si>
    <t>1204409 (ML) +1210066 (HOV)</t>
  </si>
  <si>
    <t>12.4,12.4</t>
  </si>
  <si>
    <t xml:space="preserve">1204395+1210063 (HOV)	</t>
  </si>
  <si>
    <t>1204357 (ML) + 1221567 (HOV)</t>
  </si>
  <si>
    <t>1211623 + 1221774 (HOV)</t>
  </si>
  <si>
    <t>Renamed PeMS Folder</t>
  </si>
  <si>
    <t>done</t>
  </si>
  <si>
    <t>only after the project (this project open to traffic around 2013)</t>
  </si>
  <si>
    <t>only after the project (this project open to traffic around 2015)</t>
  </si>
  <si>
    <t>but have census traffic data</t>
  </si>
  <si>
    <t xml:space="preserve">1. the traffic data from traffic cencus program does not included in the summary </t>
  </si>
  <si>
    <t>2. we may need to clean the first or the final row of each dataset</t>
  </si>
  <si>
    <t xml:space="preserve">3. some newly added HOV lane has separate station 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</si>
</sst>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
    <numFmt numFmtId="165" formatCode="yyyy\-mm\-dd;@"/>
    <numFmt numFmtId="166" formatCode="0.0"/>
  </numFmts>
  <fonts count="26">
    <font>
      <sz val="12"/>
      <color theme="1"/>
      <name val="Calibri"/>
      <scheme val="minor"/>
    </font>
    <font>
      <sz val="12"/>
      <color theme="1"/>
      <name val="Calibri"/>
      <family val="2"/>
      <scheme val="minor"/>
    </font>
    <font>
      <sz val="12"/>
      <color theme="1"/>
      <name val="Calibri"/>
      <family val="2"/>
      <scheme val="minor"/>
    </font>
    <font>
      <b/>
      <sz val="12"/>
      <color theme="1"/>
      <name val="Calibri"/>
      <family val="2"/>
    </font>
    <font>
      <sz val="12"/>
      <color theme="1"/>
      <name val="Calibri"/>
      <family val="2"/>
    </font>
    <font>
      <u/>
      <sz val="12"/>
      <color theme="10"/>
      <name val="Calibri"/>
      <family val="2"/>
    </font>
    <font>
      <sz val="12"/>
      <color rgb="FF000000"/>
      <name val="Calibri"/>
      <family val="2"/>
    </font>
    <font>
      <sz val="12"/>
      <color rgb="FF000000"/>
      <name val="Aptos Narrow"/>
    </font>
    <font>
      <sz val="10"/>
      <color theme="1"/>
      <name val="Arial"/>
      <family val="2"/>
    </font>
    <font>
      <sz val="12"/>
      <color theme="1"/>
      <name val="Aptos"/>
    </font>
    <font>
      <sz val="10"/>
      <color rgb="FF000000"/>
      <name val="Tahoma"/>
      <family val="2"/>
    </font>
    <font>
      <b/>
      <sz val="10"/>
      <color rgb="FF000000"/>
      <name val="Tahoma"/>
      <family val="2"/>
    </font>
    <font>
      <u/>
      <sz val="12"/>
      <color theme="10"/>
      <name val="Calibri"/>
      <family val="2"/>
      <scheme val="minor"/>
    </font>
    <font>
      <sz val="10"/>
      <color rgb="FF000000"/>
      <name val="Calibri"/>
      <family val="2"/>
    </font>
    <font>
      <sz val="12"/>
      <color rgb="FF000000"/>
      <name val="Calibri"/>
      <family val="2"/>
      <scheme val="minor"/>
    </font>
    <font>
      <sz val="10"/>
      <color rgb="FF000000"/>
      <name val="Arial"/>
      <family val="2"/>
    </font>
    <font>
      <sz val="12"/>
      <color rgb="FF222222"/>
      <name val="Verdana"/>
      <family val="2"/>
    </font>
    <font>
      <sz val="12"/>
      <color theme="0"/>
      <name val="Calibri"/>
      <family val="2"/>
    </font>
    <font>
      <sz val="11"/>
      <color rgb="FF000000"/>
      <name val="Calibri"/>
      <family val="2"/>
    </font>
    <font>
      <sz val="11"/>
      <color theme="1"/>
      <name val="Calibri"/>
      <family val="2"/>
    </font>
    <font>
      <sz val="10"/>
      <color rgb="FF000000"/>
      <name val="Calibri"/>
      <family val="2"/>
      <scheme val="minor"/>
    </font>
    <font>
      <b/>
      <strike/>
      <sz val="12"/>
      <color theme="1"/>
      <name val="Calibri"/>
      <family val="2"/>
    </font>
    <font>
      <strike/>
      <sz val="12"/>
      <color theme="1"/>
      <name val="Calibri"/>
      <family val="2"/>
    </font>
    <font>
      <strike/>
      <sz val="12"/>
      <color theme="1"/>
      <name val="Calibri"/>
      <family val="2"/>
      <scheme val="minor"/>
    </font>
    <font>
      <strike/>
      <sz val="12"/>
      <color rgb="FF000000"/>
      <name val="Calibri"/>
      <family val="2"/>
    </font>
    <font>
      <strike/>
      <sz val="12"/>
      <color rgb="FF222222"/>
      <name val="Verdana"/>
      <family val="2"/>
    </font>
  </fonts>
  <fills count="15">
    <fill>
      <patternFill patternType="none"/>
    </fill>
    <fill>
      <patternFill patternType="gray125"/>
    </fill>
    <fill>
      <patternFill patternType="solid">
        <fgColor theme="7"/>
        <bgColor theme="7"/>
      </patternFill>
    </fill>
    <fill>
      <patternFill patternType="solid">
        <fgColor theme="0"/>
        <bgColor theme="0"/>
      </patternFill>
    </fill>
    <fill>
      <patternFill patternType="solid">
        <fgColor theme="4" tint="0.79998168889431442"/>
        <bgColor indexed="64"/>
      </patternFill>
    </fill>
    <fill>
      <patternFill patternType="solid">
        <fgColor theme="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0000"/>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7"/>
        <bgColor indexed="64"/>
      </patternFill>
    </fill>
    <fill>
      <patternFill patternType="solid">
        <fgColor theme="9" tint="0.79998168889431442"/>
        <bgColor indexed="64"/>
      </patternFill>
    </fill>
    <fill>
      <patternFill patternType="solid">
        <fgColor rgb="FFFFC000"/>
        <bgColor indexed="64"/>
      </patternFill>
    </fill>
  </fills>
  <borders count="10">
    <border>
      <left/>
      <right/>
      <top/>
      <bottom/>
      <diagonal/>
    </border>
    <border>
      <left/>
      <right/>
      <top/>
      <bottom/>
      <diagonal/>
    </border>
    <border>
      <left style="thin">
        <color rgb="FFF2F2F2"/>
      </left>
      <right style="thin">
        <color rgb="FFF2F2F2"/>
      </right>
      <top style="thin">
        <color rgb="FFF2F2F2"/>
      </top>
      <bottom style="thin">
        <color rgb="FFF2F2F2"/>
      </bottom>
      <diagonal/>
    </border>
    <border>
      <left/>
      <right style="thin">
        <color rgb="FFF2F2F2"/>
      </right>
      <top style="thin">
        <color rgb="FFF2F2F2"/>
      </top>
      <bottom style="thin">
        <color rgb="FFF2F2F2"/>
      </bottom>
      <diagonal/>
    </border>
    <border>
      <left/>
      <right/>
      <top style="thin">
        <color rgb="FFF2F2F2"/>
      </top>
      <bottom style="thin">
        <color rgb="FFF2F2F2"/>
      </bottom>
      <diagonal/>
    </border>
    <border>
      <left style="thin">
        <color rgb="FFF2F2F2"/>
      </left>
      <right/>
      <top style="thin">
        <color rgb="FFF2F2F2"/>
      </top>
      <bottom style="thin">
        <color rgb="FFF2F2F2"/>
      </bottom>
      <diagonal/>
    </border>
    <border>
      <left style="thin">
        <color rgb="FFF2F2F2"/>
      </left>
      <right style="thin">
        <color rgb="FF000000"/>
      </right>
      <top style="thin">
        <color rgb="FFF2F2F2"/>
      </top>
      <bottom style="thin">
        <color rgb="FFF2F2F2"/>
      </bottom>
      <diagonal/>
    </border>
    <border>
      <left style="thin">
        <color rgb="FF000000"/>
      </left>
      <right/>
      <top style="thin">
        <color rgb="FFF2F2F2"/>
      </top>
      <bottom style="thin">
        <color rgb="FFF2F2F2"/>
      </bottom>
      <diagonal/>
    </border>
    <border>
      <left/>
      <right style="thin">
        <color rgb="FF000000"/>
      </right>
      <top style="thin">
        <color rgb="FF000000"/>
      </top>
      <bottom style="thin">
        <color rgb="FF000000"/>
      </bottom>
      <diagonal/>
    </border>
    <border>
      <left/>
      <right/>
      <top/>
      <bottom style="thin">
        <color rgb="FF000000"/>
      </bottom>
      <diagonal/>
    </border>
  </borders>
  <cellStyleXfs count="2">
    <xf numFmtId="0" fontId="0" fillId="0" borderId="0"/>
    <xf numFmtId="0" fontId="12" fillId="0" borderId="0" applyNumberFormat="0" applyFill="0" applyBorder="0" applyAlignment="0" applyProtection="0"/>
  </cellStyleXfs>
  <cellXfs count="217">
    <xf numFmtId="0" fontId="0" fillId="0" borderId="0" xfId="0"/>
    <xf numFmtId="0" fontId="3" fillId="0" borderId="0" xfId="0" applyFont="1" applyAlignment="1">
      <alignment wrapText="1"/>
    </xf>
    <xf numFmtId="0" fontId="4" fillId="0" borderId="0" xfId="0" applyFont="1" applyAlignment="1">
      <alignment wrapText="1"/>
    </xf>
    <xf numFmtId="14" fontId="4" fillId="0" borderId="0" xfId="0" applyNumberFormat="1" applyFont="1" applyAlignment="1">
      <alignment wrapText="1"/>
    </xf>
    <xf numFmtId="0" fontId="5" fillId="0" borderId="0" xfId="0" applyFont="1" applyAlignment="1">
      <alignment wrapText="1"/>
    </xf>
    <xf numFmtId="17" fontId="4" fillId="0" borderId="0" xfId="0" applyNumberFormat="1" applyFont="1" applyAlignment="1">
      <alignment wrapText="1"/>
    </xf>
    <xf numFmtId="0" fontId="4" fillId="0" borderId="0" xfId="0" applyFont="1" applyAlignment="1">
      <alignment vertical="top" wrapText="1"/>
    </xf>
    <xf numFmtId="17" fontId="4" fillId="0" borderId="0" xfId="0" applyNumberFormat="1" applyFont="1"/>
    <xf numFmtId="15" fontId="4" fillId="0" borderId="0" xfId="0" applyNumberFormat="1" applyFont="1" applyAlignment="1">
      <alignment wrapText="1"/>
    </xf>
    <xf numFmtId="1" fontId="4" fillId="0" borderId="0" xfId="0" applyNumberFormat="1" applyFont="1" applyAlignment="1">
      <alignment wrapText="1"/>
    </xf>
    <xf numFmtId="1" fontId="4" fillId="0" borderId="0" xfId="0" applyNumberFormat="1" applyFont="1"/>
    <xf numFmtId="0" fontId="6" fillId="0" borderId="0" xfId="0" applyFont="1" applyAlignment="1">
      <alignment wrapText="1"/>
    </xf>
    <xf numFmtId="14" fontId="6" fillId="0" borderId="0" xfId="0" applyNumberFormat="1" applyFont="1" applyAlignment="1">
      <alignment wrapText="1"/>
    </xf>
    <xf numFmtId="0" fontId="6" fillId="0" borderId="0" xfId="0" applyFont="1"/>
    <xf numFmtId="0" fontId="4" fillId="0" borderId="0" xfId="0" applyFont="1"/>
    <xf numFmtId="0" fontId="5" fillId="0" borderId="0" xfId="0" applyFont="1"/>
    <xf numFmtId="0" fontId="9" fillId="0" borderId="0" xfId="0" applyFont="1"/>
    <xf numFmtId="0" fontId="0" fillId="4" borderId="0" xfId="0" applyFill="1"/>
    <xf numFmtId="0" fontId="0" fillId="5" borderId="0" xfId="0" applyFill="1"/>
    <xf numFmtId="0" fontId="4" fillId="0" borderId="2" xfId="0" applyFont="1" applyBorder="1" applyAlignment="1">
      <alignment wrapText="1"/>
    </xf>
    <xf numFmtId="0" fontId="4" fillId="0" borderId="3" xfId="0" applyFont="1" applyBorder="1" applyAlignment="1">
      <alignment wrapText="1"/>
    </xf>
    <xf numFmtId="49" fontId="4" fillId="0" borderId="0" xfId="0" applyNumberFormat="1" applyFont="1" applyAlignment="1">
      <alignment wrapText="1"/>
    </xf>
    <xf numFmtId="0" fontId="4" fillId="0" borderId="1" xfId="0" applyFont="1" applyBorder="1" applyAlignment="1">
      <alignment wrapText="1"/>
    </xf>
    <xf numFmtId="0" fontId="0" fillId="6" borderId="0" xfId="0" applyFill="1"/>
    <xf numFmtId="0" fontId="0" fillId="0" borderId="0" xfId="0" applyAlignment="1">
      <alignment wrapText="1"/>
    </xf>
    <xf numFmtId="0" fontId="12" fillId="0" borderId="0" xfId="1" applyAlignment="1">
      <alignment wrapText="1"/>
    </xf>
    <xf numFmtId="0" fontId="14" fillId="0" borderId="0" xfId="0" applyFont="1" applyAlignment="1">
      <alignment wrapText="1"/>
    </xf>
    <xf numFmtId="14" fontId="0" fillId="0" borderId="0" xfId="0" applyNumberFormat="1"/>
    <xf numFmtId="2" fontId="4" fillId="0" borderId="0" xfId="0" applyNumberFormat="1" applyFont="1" applyAlignment="1">
      <alignment wrapText="1"/>
    </xf>
    <xf numFmtId="0" fontId="0" fillId="0" borderId="1" xfId="0" applyBorder="1"/>
    <xf numFmtId="0" fontId="5" fillId="0" borderId="1" xfId="0" applyFont="1" applyBorder="1" applyAlignment="1">
      <alignment wrapText="1"/>
    </xf>
    <xf numFmtId="17" fontId="4" fillId="0" borderId="1" xfId="0" applyNumberFormat="1" applyFont="1" applyBorder="1" applyAlignment="1">
      <alignment wrapText="1"/>
    </xf>
    <xf numFmtId="14" fontId="4" fillId="0" borderId="1" xfId="0" applyNumberFormat="1" applyFont="1" applyBorder="1" applyAlignment="1">
      <alignment wrapText="1"/>
    </xf>
    <xf numFmtId="0" fontId="0" fillId="0" borderId="8" xfId="0" applyBorder="1"/>
    <xf numFmtId="0" fontId="6" fillId="0" borderId="1" xfId="0" applyFont="1" applyBorder="1" applyAlignment="1">
      <alignment wrapText="1"/>
    </xf>
    <xf numFmtId="0" fontId="12" fillId="0" borderId="0" xfId="1" applyFill="1" applyAlignment="1">
      <alignment wrapText="1"/>
    </xf>
    <xf numFmtId="0" fontId="4" fillId="0" borderId="1" xfId="0" applyFont="1" applyBorder="1"/>
    <xf numFmtId="14" fontId="4" fillId="0" borderId="0" xfId="0" applyNumberFormat="1" applyFont="1"/>
    <xf numFmtId="1" fontId="7" fillId="0" borderId="0" xfId="0" applyNumberFormat="1" applyFont="1"/>
    <xf numFmtId="0" fontId="7" fillId="0" borderId="0" xfId="0" applyFont="1"/>
    <xf numFmtId="0" fontId="8" fillId="0" borderId="0" xfId="0" applyFont="1"/>
    <xf numFmtId="1" fontId="0" fillId="0" borderId="0" xfId="0" applyNumberFormat="1"/>
    <xf numFmtId="0" fontId="4" fillId="0" borderId="0" xfId="0" applyFont="1" applyAlignment="1">
      <alignment horizontal="center" vertical="center" wrapText="1"/>
    </xf>
    <xf numFmtId="1" fontId="8" fillId="0" borderId="0" xfId="0" applyNumberFormat="1" applyFont="1"/>
    <xf numFmtId="1" fontId="4" fillId="0" borderId="1" xfId="0" applyNumberFormat="1" applyFont="1" applyBorder="1"/>
    <xf numFmtId="0" fontId="4" fillId="0" borderId="9" xfId="0" applyFont="1" applyBorder="1" applyAlignment="1">
      <alignment wrapText="1"/>
    </xf>
    <xf numFmtId="0" fontId="12" fillId="0" borderId="3" xfId="1" applyFill="1" applyBorder="1" applyAlignment="1">
      <alignment wrapText="1"/>
    </xf>
    <xf numFmtId="0" fontId="4" fillId="0" borderId="4" xfId="0" applyFont="1" applyBorder="1" applyAlignment="1">
      <alignment wrapText="1"/>
    </xf>
    <xf numFmtId="17" fontId="4" fillId="0" borderId="4" xfId="0" applyNumberFormat="1" applyFont="1" applyBorder="1" applyAlignment="1">
      <alignment wrapText="1"/>
    </xf>
    <xf numFmtId="14" fontId="4" fillId="0" borderId="4" xfId="0" applyNumberFormat="1" applyFont="1" applyBorder="1" applyAlignment="1">
      <alignment wrapText="1"/>
    </xf>
    <xf numFmtId="0" fontId="4" fillId="0" borderId="5" xfId="0" applyFont="1" applyBorder="1" applyAlignment="1">
      <alignment wrapText="1"/>
    </xf>
    <xf numFmtId="1" fontId="4" fillId="0" borderId="4" xfId="0" applyNumberFormat="1" applyFont="1" applyBorder="1"/>
    <xf numFmtId="0" fontId="4" fillId="0" borderId="5" xfId="0" applyFont="1" applyBorder="1"/>
    <xf numFmtId="0" fontId="4" fillId="0" borderId="6" xfId="0" applyFont="1" applyBorder="1" applyAlignment="1">
      <alignment wrapText="1"/>
    </xf>
    <xf numFmtId="0" fontId="4" fillId="0" borderId="7" xfId="0" applyFont="1" applyBorder="1" applyAlignment="1">
      <alignment wrapText="1"/>
    </xf>
    <xf numFmtId="0" fontId="4" fillId="0" borderId="2" xfId="0" applyFont="1" applyBorder="1"/>
    <xf numFmtId="14" fontId="6" fillId="0" borderId="1" xfId="0" applyNumberFormat="1" applyFont="1" applyBorder="1" applyAlignment="1">
      <alignment wrapText="1"/>
    </xf>
    <xf numFmtId="0" fontId="6" fillId="0" borderId="1" xfId="0" applyFont="1" applyBorder="1"/>
    <xf numFmtId="2" fontId="4" fillId="0" borderId="1" xfId="0" applyNumberFormat="1" applyFont="1" applyBorder="1" applyAlignment="1">
      <alignment wrapText="1"/>
    </xf>
    <xf numFmtId="165" fontId="4" fillId="0" borderId="0" xfId="0" applyNumberFormat="1" applyFont="1" applyAlignment="1">
      <alignment wrapText="1"/>
    </xf>
    <xf numFmtId="165" fontId="0" fillId="0" borderId="0" xfId="0" applyNumberFormat="1"/>
    <xf numFmtId="0" fontId="14" fillId="0" borderId="1" xfId="0" applyFont="1" applyBorder="1" applyAlignment="1">
      <alignment wrapText="1"/>
    </xf>
    <xf numFmtId="0" fontId="4" fillId="0" borderId="0" xfId="0" applyFont="1" applyAlignment="1">
      <alignment horizontal="right" wrapText="1"/>
    </xf>
    <xf numFmtId="0" fontId="4" fillId="0" borderId="1" xfId="0" applyFont="1" applyBorder="1" applyAlignment="1">
      <alignment horizontal="right" wrapText="1"/>
    </xf>
    <xf numFmtId="0" fontId="4" fillId="0" borderId="0" xfId="0" applyFont="1" applyAlignment="1">
      <alignment horizontal="right"/>
    </xf>
    <xf numFmtId="0" fontId="0" fillId="0" borderId="0" xfId="0" applyAlignment="1">
      <alignment horizontal="right"/>
    </xf>
    <xf numFmtId="0" fontId="4" fillId="0" borderId="4" xfId="0" applyFont="1" applyBorder="1" applyAlignment="1">
      <alignment horizontal="right" wrapText="1"/>
    </xf>
    <xf numFmtId="0" fontId="6" fillId="0" borderId="0" xfId="0" applyFont="1" applyAlignment="1">
      <alignment horizontal="right" wrapText="1"/>
    </xf>
    <xf numFmtId="0" fontId="6" fillId="0" borderId="1" xfId="0" applyFont="1" applyBorder="1" applyAlignment="1">
      <alignment horizontal="right" wrapText="1"/>
    </xf>
    <xf numFmtId="0" fontId="0" fillId="0" borderId="1" xfId="0" applyBorder="1" applyAlignment="1">
      <alignment horizontal="right"/>
    </xf>
    <xf numFmtId="0" fontId="6" fillId="3" borderId="0" xfId="0" applyFont="1" applyFill="1" applyAlignment="1">
      <alignment wrapText="1"/>
    </xf>
    <xf numFmtId="0" fontId="4" fillId="7" borderId="0" xfId="0" applyFont="1" applyFill="1" applyAlignment="1">
      <alignment wrapText="1"/>
    </xf>
    <xf numFmtId="0" fontId="6" fillId="7" borderId="0" xfId="0" applyFont="1" applyFill="1" applyAlignment="1">
      <alignment wrapText="1"/>
    </xf>
    <xf numFmtId="0" fontId="15" fillId="7" borderId="0" xfId="0" applyFont="1" applyFill="1" applyAlignment="1">
      <alignment horizontal="right" vertical="center"/>
    </xf>
    <xf numFmtId="1" fontId="4" fillId="7" borderId="0" xfId="0" applyNumberFormat="1" applyFont="1" applyFill="1"/>
    <xf numFmtId="14" fontId="16" fillId="0" borderId="0" xfId="0" applyNumberFormat="1" applyFont="1"/>
    <xf numFmtId="1" fontId="4" fillId="0" borderId="0" xfId="0" applyNumberFormat="1" applyFont="1" applyAlignment="1">
      <alignment horizontal="right"/>
    </xf>
    <xf numFmtId="0" fontId="4" fillId="6" borderId="0" xfId="0" applyFont="1" applyFill="1" applyAlignment="1">
      <alignment wrapText="1"/>
    </xf>
    <xf numFmtId="0" fontId="6" fillId="7" borderId="1" xfId="0" applyFont="1" applyFill="1" applyBorder="1" applyAlignment="1">
      <alignment vertical="center"/>
    </xf>
    <xf numFmtId="164" fontId="6" fillId="7" borderId="1" xfId="0" applyNumberFormat="1" applyFont="1" applyFill="1" applyBorder="1" applyAlignment="1">
      <alignment vertical="center"/>
    </xf>
    <xf numFmtId="0" fontId="14" fillId="7" borderId="0" xfId="0" applyFont="1" applyFill="1" applyAlignment="1">
      <alignment wrapText="1"/>
    </xf>
    <xf numFmtId="14" fontId="4" fillId="7" borderId="0" xfId="0" applyNumberFormat="1" applyFont="1" applyFill="1" applyAlignment="1">
      <alignment wrapText="1"/>
    </xf>
    <xf numFmtId="165" fontId="4" fillId="7" borderId="0" xfId="0" applyNumberFormat="1" applyFont="1" applyFill="1" applyAlignment="1">
      <alignment wrapText="1"/>
    </xf>
    <xf numFmtId="0" fontId="4" fillId="7" borderId="0" xfId="0" applyFont="1" applyFill="1" applyAlignment="1">
      <alignment horizontal="right" wrapText="1"/>
    </xf>
    <xf numFmtId="0" fontId="4" fillId="7" borderId="1" xfId="0" applyFont="1" applyFill="1" applyBorder="1" applyAlignment="1">
      <alignment wrapText="1"/>
    </xf>
    <xf numFmtId="14" fontId="14" fillId="7" borderId="0" xfId="0" applyNumberFormat="1" applyFont="1" applyFill="1" applyAlignment="1">
      <alignment wrapText="1"/>
    </xf>
    <xf numFmtId="0" fontId="0" fillId="7" borderId="1" xfId="0" applyFill="1" applyBorder="1"/>
    <xf numFmtId="0" fontId="2" fillId="7" borderId="1" xfId="0" applyFont="1" applyFill="1" applyBorder="1"/>
    <xf numFmtId="11" fontId="4" fillId="0" borderId="0" xfId="0" applyNumberFormat="1" applyFont="1" applyAlignment="1">
      <alignment wrapText="1"/>
    </xf>
    <xf numFmtId="0" fontId="4" fillId="8" borderId="0" xfId="0" applyFont="1" applyFill="1" applyAlignment="1">
      <alignment wrapText="1"/>
    </xf>
    <xf numFmtId="17" fontId="4" fillId="8" borderId="0" xfId="0" applyNumberFormat="1" applyFont="1" applyFill="1" applyAlignment="1">
      <alignment wrapText="1"/>
    </xf>
    <xf numFmtId="0" fontId="4" fillId="8" borderId="0" xfId="0" applyFont="1" applyFill="1" applyAlignment="1">
      <alignment horizontal="right" wrapText="1"/>
    </xf>
    <xf numFmtId="14" fontId="4" fillId="8" borderId="0" xfId="0" applyNumberFormat="1" applyFont="1" applyFill="1" applyAlignment="1">
      <alignment wrapText="1"/>
    </xf>
    <xf numFmtId="0" fontId="0" fillId="8" borderId="0" xfId="0" applyFill="1"/>
    <xf numFmtId="0" fontId="4" fillId="8" borderId="1" xfId="0" applyFont="1" applyFill="1" applyBorder="1" applyAlignment="1">
      <alignment wrapText="1"/>
    </xf>
    <xf numFmtId="0" fontId="12" fillId="8" borderId="1" xfId="1" applyFill="1" applyBorder="1" applyAlignment="1">
      <alignment wrapText="1"/>
    </xf>
    <xf numFmtId="17" fontId="4" fillId="8" borderId="1" xfId="0" applyNumberFormat="1" applyFont="1" applyFill="1" applyBorder="1" applyAlignment="1">
      <alignment wrapText="1"/>
    </xf>
    <xf numFmtId="0" fontId="4" fillId="8" borderId="1" xfId="0" applyFont="1" applyFill="1" applyBorder="1" applyAlignment="1">
      <alignment horizontal="right" wrapText="1"/>
    </xf>
    <xf numFmtId="0" fontId="4" fillId="8" borderId="1" xfId="0" applyFont="1" applyFill="1" applyBorder="1"/>
    <xf numFmtId="0" fontId="4" fillId="6" borderId="1" xfId="0" applyFont="1" applyFill="1" applyBorder="1" applyAlignment="1">
      <alignment wrapText="1"/>
    </xf>
    <xf numFmtId="166" fontId="4" fillId="0" borderId="0" xfId="0" applyNumberFormat="1" applyFont="1"/>
    <xf numFmtId="166" fontId="7" fillId="0" borderId="0" xfId="0" applyNumberFormat="1" applyFont="1"/>
    <xf numFmtId="166" fontId="4" fillId="0" borderId="0" xfId="0" applyNumberFormat="1" applyFont="1" applyAlignment="1">
      <alignment wrapText="1"/>
    </xf>
    <xf numFmtId="166" fontId="4" fillId="8" borderId="1" xfId="0" applyNumberFormat="1" applyFont="1" applyFill="1" applyBorder="1" applyAlignment="1">
      <alignment wrapText="1"/>
    </xf>
    <xf numFmtId="166" fontId="4" fillId="0" borderId="4" xfId="0" applyNumberFormat="1" applyFont="1" applyBorder="1" applyAlignment="1">
      <alignment wrapText="1"/>
    </xf>
    <xf numFmtId="166" fontId="8" fillId="0" borderId="0" xfId="0" applyNumberFormat="1" applyFont="1"/>
    <xf numFmtId="166" fontId="4" fillId="7" borderId="0" xfId="0" applyNumberFormat="1" applyFont="1" applyFill="1"/>
    <xf numFmtId="166" fontId="4" fillId="0" borderId="0" xfId="0" applyNumberFormat="1" applyFont="1" applyAlignment="1">
      <alignment horizontal="right"/>
    </xf>
    <xf numFmtId="166" fontId="9" fillId="0" borderId="0" xfId="0" applyNumberFormat="1" applyFont="1"/>
    <xf numFmtId="166" fontId="0" fillId="0" borderId="0" xfId="0" applyNumberFormat="1"/>
    <xf numFmtId="166" fontId="15" fillId="7" borderId="0" xfId="0" applyNumberFormat="1" applyFont="1" applyFill="1" applyAlignment="1">
      <alignment horizontal="right" vertical="center"/>
    </xf>
    <xf numFmtId="1" fontId="4" fillId="9" borderId="0" xfId="0" applyNumberFormat="1" applyFont="1" applyFill="1"/>
    <xf numFmtId="1" fontId="4" fillId="0" borderId="0" xfId="0" applyNumberFormat="1" applyFont="1" applyAlignment="1">
      <alignment horizontal="left"/>
    </xf>
    <xf numFmtId="0" fontId="4" fillId="9" borderId="0" xfId="0" applyFont="1" applyFill="1" applyAlignment="1">
      <alignment wrapText="1"/>
    </xf>
    <xf numFmtId="0" fontId="17" fillId="9" borderId="0" xfId="0" applyFont="1" applyFill="1" applyAlignment="1">
      <alignment wrapText="1"/>
    </xf>
    <xf numFmtId="1" fontId="17" fillId="9" borderId="0" xfId="0" applyNumberFormat="1" applyFont="1" applyFill="1"/>
    <xf numFmtId="0" fontId="1" fillId="0" borderId="0" xfId="0" applyFont="1"/>
    <xf numFmtId="0" fontId="4" fillId="10" borderId="0" xfId="0" applyFont="1" applyFill="1" applyAlignment="1">
      <alignment wrapText="1"/>
    </xf>
    <xf numFmtId="0" fontId="4" fillId="10" borderId="1" xfId="0" applyFont="1" applyFill="1" applyBorder="1" applyAlignment="1">
      <alignment wrapText="1"/>
    </xf>
    <xf numFmtId="0" fontId="0" fillId="10" borderId="0" xfId="0" applyFill="1"/>
    <xf numFmtId="0" fontId="4" fillId="11" borderId="0" xfId="0" applyFont="1" applyFill="1" applyAlignment="1">
      <alignment wrapText="1"/>
    </xf>
    <xf numFmtId="0" fontId="4" fillId="11" borderId="1" xfId="0" applyFont="1" applyFill="1" applyBorder="1" applyAlignment="1">
      <alignment wrapText="1"/>
    </xf>
    <xf numFmtId="0" fontId="4" fillId="11" borderId="3" xfId="0" applyFont="1" applyFill="1" applyBorder="1" applyAlignment="1">
      <alignment wrapText="1"/>
    </xf>
    <xf numFmtId="0" fontId="0" fillId="11" borderId="0" xfId="0" applyFill="1"/>
    <xf numFmtId="0" fontId="1" fillId="11" borderId="0" xfId="0" applyFont="1" applyFill="1"/>
    <xf numFmtId="0" fontId="18" fillId="0" borderId="1" xfId="0" applyFont="1" applyBorder="1"/>
    <xf numFmtId="0" fontId="19" fillId="0" borderId="0" xfId="0" applyFont="1"/>
    <xf numFmtId="0" fontId="1" fillId="0" borderId="1" xfId="0" applyFont="1" applyBorder="1"/>
    <xf numFmtId="166" fontId="1" fillId="0" borderId="0" xfId="0" applyNumberFormat="1" applyFont="1"/>
    <xf numFmtId="0" fontId="1" fillId="7" borderId="0" xfId="0" applyFont="1" applyFill="1"/>
    <xf numFmtId="0" fontId="1" fillId="0" borderId="0" xfId="0" applyFont="1" applyAlignment="1">
      <alignment wrapText="1"/>
    </xf>
    <xf numFmtId="0" fontId="1" fillId="10" borderId="0" xfId="0" applyFont="1" applyFill="1"/>
    <xf numFmtId="0" fontId="1" fillId="6" borderId="0" xfId="0" applyFont="1" applyFill="1"/>
    <xf numFmtId="0" fontId="1" fillId="0" borderId="5" xfId="0" applyFont="1" applyBorder="1"/>
    <xf numFmtId="0" fontId="1" fillId="0" borderId="2" xfId="0" applyFont="1" applyBorder="1"/>
    <xf numFmtId="1" fontId="1" fillId="0" borderId="0" xfId="0" applyNumberFormat="1" applyFont="1"/>
    <xf numFmtId="0" fontId="1" fillId="8" borderId="0" xfId="0" applyFont="1" applyFill="1"/>
    <xf numFmtId="0" fontId="1" fillId="7" borderId="1" xfId="0" applyFont="1" applyFill="1" applyBorder="1"/>
    <xf numFmtId="0" fontId="1" fillId="9" borderId="0" xfId="0" applyFont="1" applyFill="1"/>
    <xf numFmtId="0" fontId="4" fillId="12" borderId="1" xfId="0" applyFont="1" applyFill="1" applyBorder="1" applyAlignment="1">
      <alignment wrapText="1"/>
    </xf>
    <xf numFmtId="0" fontId="4" fillId="12" borderId="0" xfId="0" applyFont="1" applyFill="1" applyAlignment="1">
      <alignment wrapText="1"/>
    </xf>
    <xf numFmtId="0" fontId="5" fillId="12" borderId="0" xfId="0" applyFont="1" applyFill="1" applyAlignment="1">
      <alignment wrapText="1"/>
    </xf>
    <xf numFmtId="14" fontId="4" fillId="12" borderId="0" xfId="0" applyNumberFormat="1" applyFont="1" applyFill="1" applyAlignment="1">
      <alignment wrapText="1"/>
    </xf>
    <xf numFmtId="0" fontId="4" fillId="12" borderId="0" xfId="0" applyFont="1" applyFill="1" applyAlignment="1">
      <alignment horizontal="right" wrapText="1"/>
    </xf>
    <xf numFmtId="0" fontId="1" fillId="12" borderId="0" xfId="0" applyFont="1" applyFill="1"/>
    <xf numFmtId="0" fontId="0" fillId="12" borderId="0" xfId="0" applyFill="1"/>
    <xf numFmtId="0" fontId="6" fillId="12" borderId="1" xfId="0" applyFont="1" applyFill="1" applyBorder="1" applyAlignment="1">
      <alignment wrapText="1"/>
    </xf>
    <xf numFmtId="0" fontId="6" fillId="12" borderId="0" xfId="0" applyFont="1" applyFill="1" applyAlignment="1">
      <alignment wrapText="1"/>
    </xf>
    <xf numFmtId="0" fontId="12" fillId="12" borderId="0" xfId="1" applyFill="1" applyAlignment="1">
      <alignment wrapText="1"/>
    </xf>
    <xf numFmtId="14" fontId="6" fillId="12" borderId="0" xfId="0" applyNumberFormat="1" applyFont="1" applyFill="1" applyAlignment="1">
      <alignment wrapText="1"/>
    </xf>
    <xf numFmtId="0" fontId="6" fillId="12" borderId="0" xfId="0" applyFont="1" applyFill="1" applyAlignment="1">
      <alignment horizontal="right" wrapText="1"/>
    </xf>
    <xf numFmtId="0" fontId="6" fillId="12" borderId="0" xfId="0" applyFont="1" applyFill="1"/>
    <xf numFmtId="0" fontId="5" fillId="12" borderId="1" xfId="0" applyFont="1" applyFill="1" applyBorder="1" applyAlignment="1">
      <alignment wrapText="1"/>
    </xf>
    <xf numFmtId="14" fontId="6" fillId="12" borderId="1" xfId="0" applyNumberFormat="1" applyFont="1" applyFill="1" applyBorder="1" applyAlignment="1">
      <alignment wrapText="1"/>
    </xf>
    <xf numFmtId="0" fontId="6" fillId="12" borderId="1" xfId="0" applyFont="1" applyFill="1" applyBorder="1" applyAlignment="1">
      <alignment horizontal="right" wrapText="1"/>
    </xf>
    <xf numFmtId="0" fontId="6" fillId="12" borderId="1" xfId="0" applyFont="1" applyFill="1" applyBorder="1"/>
    <xf numFmtId="165" fontId="4" fillId="12" borderId="0" xfId="0" applyNumberFormat="1" applyFont="1" applyFill="1" applyAlignment="1">
      <alignment wrapText="1"/>
    </xf>
    <xf numFmtId="0" fontId="4" fillId="13" borderId="0" xfId="0" applyFont="1" applyFill="1" applyAlignment="1">
      <alignment wrapText="1"/>
    </xf>
    <xf numFmtId="0" fontId="4" fillId="13" borderId="1" xfId="0" applyFont="1" applyFill="1" applyBorder="1" applyAlignment="1">
      <alignment wrapText="1"/>
    </xf>
    <xf numFmtId="0" fontId="1" fillId="13" borderId="0" xfId="0" applyFont="1" applyFill="1"/>
    <xf numFmtId="0" fontId="4" fillId="13" borderId="3" xfId="0" applyFont="1" applyFill="1" applyBorder="1" applyAlignment="1">
      <alignment wrapText="1"/>
    </xf>
    <xf numFmtId="0" fontId="6" fillId="13" borderId="0" xfId="0" applyFont="1" applyFill="1" applyAlignment="1">
      <alignment wrapText="1"/>
    </xf>
    <xf numFmtId="49" fontId="4" fillId="13" borderId="0" xfId="0" applyNumberFormat="1" applyFont="1" applyFill="1" applyAlignment="1">
      <alignment wrapText="1"/>
    </xf>
    <xf numFmtId="0" fontId="6" fillId="13" borderId="1" xfId="0" applyFont="1" applyFill="1" applyBorder="1" applyAlignment="1">
      <alignment wrapText="1"/>
    </xf>
    <xf numFmtId="0" fontId="0" fillId="13" borderId="0" xfId="0" applyFill="1"/>
    <xf numFmtId="0" fontId="0" fillId="13" borderId="1" xfId="0" applyFill="1" applyBorder="1"/>
    <xf numFmtId="0" fontId="4" fillId="13" borderId="0" xfId="0" applyFont="1" applyFill="1" applyAlignment="1">
      <alignment vertical="top" wrapText="1"/>
    </xf>
    <xf numFmtId="0" fontId="14" fillId="13" borderId="1" xfId="0" applyFont="1" applyFill="1" applyBorder="1" applyAlignment="1">
      <alignment wrapText="1"/>
    </xf>
    <xf numFmtId="0" fontId="22" fillId="0" borderId="0" xfId="0" applyFont="1" applyAlignment="1">
      <alignment wrapText="1"/>
    </xf>
    <xf numFmtId="165" fontId="22" fillId="0" borderId="0" xfId="0" applyNumberFormat="1" applyFont="1" applyAlignment="1">
      <alignment wrapText="1"/>
    </xf>
    <xf numFmtId="14" fontId="22" fillId="0" borderId="0" xfId="0" applyNumberFormat="1" applyFont="1" applyAlignment="1">
      <alignment wrapText="1"/>
    </xf>
    <xf numFmtId="17" fontId="22" fillId="0" borderId="0" xfId="0" applyNumberFormat="1" applyFont="1" applyAlignment="1">
      <alignment wrapText="1"/>
    </xf>
    <xf numFmtId="0" fontId="22" fillId="12" borderId="0" xfId="0" applyFont="1" applyFill="1" applyAlignment="1">
      <alignment wrapText="1"/>
    </xf>
    <xf numFmtId="0" fontId="22" fillId="0" borderId="1" xfId="0" applyFont="1" applyBorder="1" applyAlignment="1">
      <alignment wrapText="1"/>
    </xf>
    <xf numFmtId="17" fontId="22" fillId="0" borderId="1" xfId="0" applyNumberFormat="1" applyFont="1" applyBorder="1" applyAlignment="1">
      <alignment wrapText="1"/>
    </xf>
    <xf numFmtId="17" fontId="22" fillId="0" borderId="0" xfId="0" applyNumberFormat="1" applyFont="1"/>
    <xf numFmtId="0" fontId="23" fillId="0" borderId="0" xfId="0" applyFont="1"/>
    <xf numFmtId="49" fontId="22" fillId="0" borderId="0" xfId="0" applyNumberFormat="1" applyFont="1" applyAlignment="1">
      <alignment wrapText="1"/>
    </xf>
    <xf numFmtId="15" fontId="22" fillId="0" borderId="0" xfId="0" applyNumberFormat="1" applyFont="1" applyAlignment="1">
      <alignment wrapText="1"/>
    </xf>
    <xf numFmtId="0" fontId="22" fillId="8" borderId="1" xfId="0" applyFont="1" applyFill="1" applyBorder="1" applyAlignment="1">
      <alignment wrapText="1"/>
    </xf>
    <xf numFmtId="0" fontId="22" fillId="0" borderId="5" xfId="0" applyFont="1" applyBorder="1" applyAlignment="1">
      <alignment wrapText="1"/>
    </xf>
    <xf numFmtId="14" fontId="22" fillId="0" borderId="5" xfId="0" applyNumberFormat="1" applyFont="1" applyBorder="1" applyAlignment="1">
      <alignment wrapText="1"/>
    </xf>
    <xf numFmtId="14" fontId="24" fillId="12" borderId="0" xfId="0" applyNumberFormat="1" applyFont="1" applyFill="1" applyAlignment="1">
      <alignment wrapText="1"/>
    </xf>
    <xf numFmtId="14" fontId="24" fillId="0" borderId="0" xfId="0" applyNumberFormat="1" applyFont="1" applyAlignment="1">
      <alignment wrapText="1"/>
    </xf>
    <xf numFmtId="14" fontId="24" fillId="12" borderId="1" xfId="0" applyNumberFormat="1" applyFont="1" applyFill="1" applyBorder="1" applyAlignment="1">
      <alignment wrapText="1"/>
    </xf>
    <xf numFmtId="14" fontId="24" fillId="0" borderId="1" xfId="0" applyNumberFormat="1" applyFont="1" applyBorder="1" applyAlignment="1">
      <alignment wrapText="1"/>
    </xf>
    <xf numFmtId="14" fontId="22" fillId="12" borderId="0" xfId="0" applyNumberFormat="1" applyFont="1" applyFill="1" applyAlignment="1">
      <alignment wrapText="1"/>
    </xf>
    <xf numFmtId="17" fontId="22" fillId="8" borderId="0" xfId="0" applyNumberFormat="1" applyFont="1" applyFill="1" applyAlignment="1">
      <alignment wrapText="1"/>
    </xf>
    <xf numFmtId="165" fontId="22" fillId="12" borderId="0" xfId="0" applyNumberFormat="1" applyFont="1" applyFill="1" applyAlignment="1">
      <alignment wrapText="1"/>
    </xf>
    <xf numFmtId="14" fontId="22" fillId="7" borderId="0" xfId="0" applyNumberFormat="1" applyFont="1" applyFill="1" applyAlignment="1">
      <alignment wrapText="1"/>
    </xf>
    <xf numFmtId="165" fontId="22" fillId="7" borderId="0" xfId="0" applyNumberFormat="1" applyFont="1" applyFill="1" applyAlignment="1">
      <alignment wrapText="1"/>
    </xf>
    <xf numFmtId="14" fontId="25" fillId="0" borderId="0" xfId="0" applyNumberFormat="1" applyFont="1"/>
    <xf numFmtId="0" fontId="23" fillId="0" borderId="1" xfId="0" applyFont="1" applyBorder="1"/>
    <xf numFmtId="165" fontId="23" fillId="0" borderId="0" xfId="0" applyNumberFormat="1" applyFont="1"/>
    <xf numFmtId="0" fontId="3" fillId="0" borderId="0" xfId="0" applyFont="1" applyAlignment="1">
      <alignment horizontal="center" vertical="top" wrapText="1"/>
    </xf>
    <xf numFmtId="0" fontId="3" fillId="10" borderId="0" xfId="0" applyFont="1" applyFill="1" applyAlignment="1">
      <alignment horizontal="center" vertical="top" wrapText="1"/>
    </xf>
    <xf numFmtId="0" fontId="3" fillId="13" borderId="0" xfId="0" applyFont="1" applyFill="1" applyAlignment="1">
      <alignment horizontal="center" vertical="top" wrapText="1"/>
    </xf>
    <xf numFmtId="0" fontId="3" fillId="11" borderId="0" xfId="0" applyFont="1" applyFill="1" applyAlignment="1">
      <alignment horizontal="center" vertical="top" wrapText="1"/>
    </xf>
    <xf numFmtId="0" fontId="3" fillId="2" borderId="1" xfId="0" applyFont="1" applyFill="1" applyBorder="1" applyAlignment="1">
      <alignment horizontal="center" vertical="top" wrapText="1"/>
    </xf>
    <xf numFmtId="165" fontId="3" fillId="0" borderId="0" xfId="0" applyNumberFormat="1" applyFont="1" applyAlignment="1">
      <alignment horizontal="center" vertical="top" wrapText="1"/>
    </xf>
    <xf numFmtId="0" fontId="21" fillId="0" borderId="0" xfId="0" applyFont="1" applyAlignment="1">
      <alignment horizontal="center" vertical="top" wrapText="1"/>
    </xf>
    <xf numFmtId="165" fontId="21" fillId="0" borderId="0" xfId="0" applyNumberFormat="1" applyFont="1" applyAlignment="1">
      <alignment horizontal="center" vertical="top" wrapText="1"/>
    </xf>
    <xf numFmtId="166" fontId="3" fillId="0" borderId="0" xfId="0" applyNumberFormat="1" applyFont="1" applyAlignment="1">
      <alignment horizontal="center" vertical="top" wrapText="1"/>
    </xf>
    <xf numFmtId="0" fontId="0" fillId="0" borderId="0" xfId="0" applyAlignment="1">
      <alignment horizontal="center" vertical="top" wrapText="1"/>
    </xf>
    <xf numFmtId="3" fontId="4" fillId="0" borderId="0" xfId="0" applyNumberFormat="1" applyFont="1" applyAlignment="1">
      <alignment wrapText="1"/>
    </xf>
    <xf numFmtId="3" fontId="0" fillId="0" borderId="0" xfId="0" applyNumberFormat="1"/>
    <xf numFmtId="0" fontId="4" fillId="0" borderId="1" xfId="0" applyFont="1" applyFill="1" applyBorder="1" applyAlignment="1">
      <alignment wrapText="1"/>
    </xf>
    <xf numFmtId="3" fontId="4" fillId="0" borderId="1" xfId="0" applyNumberFormat="1" applyFont="1" applyBorder="1" applyAlignment="1">
      <alignment wrapText="1"/>
    </xf>
    <xf numFmtId="0" fontId="4" fillId="14" borderId="0" xfId="0" applyFont="1" applyFill="1" applyAlignment="1">
      <alignment wrapText="1"/>
    </xf>
    <xf numFmtId="0" fontId="0" fillId="14" borderId="0" xfId="0" applyFill="1"/>
    <xf numFmtId="14" fontId="4" fillId="14" borderId="0" xfId="0" applyNumberFormat="1" applyFont="1" applyFill="1" applyAlignment="1">
      <alignment wrapText="1"/>
    </xf>
    <xf numFmtId="165" fontId="4" fillId="14" borderId="0" xfId="0" applyNumberFormat="1" applyFont="1" applyFill="1" applyAlignment="1">
      <alignment wrapText="1"/>
    </xf>
    <xf numFmtId="0" fontId="4" fillId="14" borderId="0" xfId="0" applyFont="1" applyFill="1" applyAlignment="1">
      <alignment horizontal="right" wrapText="1"/>
    </xf>
    <xf numFmtId="1" fontId="22" fillId="14" borderId="0" xfId="0" applyNumberFormat="1" applyFont="1" applyFill="1" applyAlignment="1">
      <alignment wrapText="1"/>
    </xf>
    <xf numFmtId="165" fontId="22" fillId="14" borderId="0" xfId="0" applyNumberFormat="1" applyFont="1" applyFill="1" applyAlignment="1">
      <alignment wrapText="1"/>
    </xf>
    <xf numFmtId="0" fontId="9" fillId="14" borderId="0" xfId="0" applyFont="1" applyFill="1"/>
    <xf numFmtId="0" fontId="1" fillId="14"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10" Type="http://schemas.openxmlformats.org/officeDocument/2006/relationships/calcChain" Target="calcChain.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117</xdr:col>
      <xdr:colOff>0</xdr:colOff>
      <xdr:row>43</xdr:row>
      <xdr:rowOff>0</xdr:rowOff>
    </xdr:from>
    <xdr:to>
      <xdr:col>121</xdr:col>
      <xdr:colOff>216478</xdr:colOff>
      <xdr:row>44</xdr:row>
      <xdr:rowOff>825883</xdr:rowOff>
    </xdr:to>
    <xdr:pic>
      <xdr:nvPicPr>
        <xdr:cNvPr id="4" name="Picture 3">
          <a:extLst>
            <a:ext uri="{FF2B5EF4-FFF2-40B4-BE49-F238E27FC236}">
              <a16:creationId xmlns:a16="http://schemas.microsoft.com/office/drawing/2014/main" id="{302F0FC2-0B6B-94BE-8496-1CBB7A90A469}"/>
            </a:ext>
          </a:extLst>
        </xdr:cNvPr>
        <xdr:cNvPicPr>
          <a:picLocks noChangeAspect="1"/>
        </xdr:cNvPicPr>
      </xdr:nvPicPr>
      <xdr:blipFill>
        <a:blip xmlns:r="http://schemas.openxmlformats.org/officeDocument/2006/relationships" r:embed="rId1"/>
        <a:stretch>
          <a:fillRect/>
        </a:stretch>
      </xdr:blipFill>
      <xdr:spPr>
        <a:xfrm>
          <a:off x="75233068" y="11372273"/>
          <a:ext cx="3622387" cy="3253315"/>
        </a:xfrm>
        <a:prstGeom prst="rect">
          <a:avLst/>
        </a:prstGeom>
      </xdr:spPr>
    </xdr:pic>
    <xdr:clientData/>
  </xdr:twoCellAnchor>
  <xdr:twoCellAnchor editAs="oneCell">
    <xdr:from>
      <xdr:col>117</xdr:col>
      <xdr:colOff>0</xdr:colOff>
      <xdr:row>1</xdr:row>
      <xdr:rowOff>0</xdr:rowOff>
    </xdr:from>
    <xdr:to>
      <xdr:col>126</xdr:col>
      <xdr:colOff>57150</xdr:colOff>
      <xdr:row>2</xdr:row>
      <xdr:rowOff>180547</xdr:rowOff>
    </xdr:to>
    <xdr:pic>
      <xdr:nvPicPr>
        <xdr:cNvPr id="11" name="Picture 10">
          <a:extLst>
            <a:ext uri="{FF2B5EF4-FFF2-40B4-BE49-F238E27FC236}">
              <a16:creationId xmlns:a16="http://schemas.microsoft.com/office/drawing/2014/main" id="{1B580B86-E68C-AB2E-A5B3-F05E7A166401}"/>
            </a:ext>
          </a:extLst>
        </xdr:cNvPr>
        <xdr:cNvPicPr>
          <a:picLocks noChangeAspect="1"/>
        </xdr:cNvPicPr>
      </xdr:nvPicPr>
      <xdr:blipFill>
        <a:blip xmlns:r="http://schemas.openxmlformats.org/officeDocument/2006/relationships" r:embed="rId2"/>
        <a:stretch>
          <a:fillRect/>
        </a:stretch>
      </xdr:blipFill>
      <xdr:spPr>
        <a:xfrm>
          <a:off x="97901125" y="190500"/>
          <a:ext cx="7772400" cy="2363536"/>
        </a:xfrm>
        <a:prstGeom prst="rect">
          <a:avLst/>
        </a:prstGeom>
      </xdr:spPr>
    </xdr:pic>
    <xdr:clientData/>
  </xdr:twoCellAnchor>
  <xdr:twoCellAnchor editAs="oneCell">
    <xdr:from>
      <xdr:col>126</xdr:col>
      <xdr:colOff>79375</xdr:colOff>
      <xdr:row>0</xdr:row>
      <xdr:rowOff>174625</xdr:rowOff>
    </xdr:from>
    <xdr:to>
      <xdr:col>133</xdr:col>
      <xdr:colOff>190500</xdr:colOff>
      <xdr:row>1</xdr:row>
      <xdr:rowOff>2023149</xdr:rowOff>
    </xdr:to>
    <xdr:pic>
      <xdr:nvPicPr>
        <xdr:cNvPr id="12" name="Picture 11">
          <a:extLst>
            <a:ext uri="{FF2B5EF4-FFF2-40B4-BE49-F238E27FC236}">
              <a16:creationId xmlns:a16="http://schemas.microsoft.com/office/drawing/2014/main" id="{126AFBC5-8BDD-CFE7-6EF1-CCFF42318321}"/>
            </a:ext>
          </a:extLst>
        </xdr:cNvPr>
        <xdr:cNvPicPr>
          <a:picLocks noChangeAspect="1"/>
        </xdr:cNvPicPr>
      </xdr:nvPicPr>
      <xdr:blipFill>
        <a:blip xmlns:r="http://schemas.openxmlformats.org/officeDocument/2006/relationships" r:embed="rId3"/>
        <a:stretch>
          <a:fillRect/>
        </a:stretch>
      </xdr:blipFill>
      <xdr:spPr>
        <a:xfrm>
          <a:off x="105695750" y="174625"/>
          <a:ext cx="6111875" cy="2256123"/>
        </a:xfrm>
        <a:prstGeom prst="rect">
          <a:avLst/>
        </a:prstGeom>
      </xdr:spPr>
    </xdr:pic>
    <xdr:clientData/>
  </xdr:twoCellAnchor>
  <xdr:twoCellAnchor editAs="oneCell">
    <xdr:from>
      <xdr:col>134</xdr:col>
      <xdr:colOff>0</xdr:colOff>
      <xdr:row>15</xdr:row>
      <xdr:rowOff>0</xdr:rowOff>
    </xdr:from>
    <xdr:to>
      <xdr:col>140</xdr:col>
      <xdr:colOff>746125</xdr:colOff>
      <xdr:row>25</xdr:row>
      <xdr:rowOff>179147</xdr:rowOff>
    </xdr:to>
    <xdr:pic>
      <xdr:nvPicPr>
        <xdr:cNvPr id="13" name="Picture 12">
          <a:extLst>
            <a:ext uri="{FF2B5EF4-FFF2-40B4-BE49-F238E27FC236}">
              <a16:creationId xmlns:a16="http://schemas.microsoft.com/office/drawing/2014/main" id="{E7F2969C-79AA-DDB1-5C38-D78CD65F729C}"/>
            </a:ext>
          </a:extLst>
        </xdr:cNvPr>
        <xdr:cNvPicPr>
          <a:picLocks noChangeAspect="1"/>
        </xdr:cNvPicPr>
      </xdr:nvPicPr>
      <xdr:blipFill>
        <a:blip xmlns:r="http://schemas.openxmlformats.org/officeDocument/2006/relationships" r:embed="rId4"/>
        <a:stretch>
          <a:fillRect/>
        </a:stretch>
      </xdr:blipFill>
      <xdr:spPr>
        <a:xfrm>
          <a:off x="112474375" y="381000"/>
          <a:ext cx="5889625" cy="2114838"/>
        </a:xfrm>
        <a:prstGeom prst="rect">
          <a:avLst/>
        </a:prstGeom>
      </xdr:spPr>
    </xdr:pic>
    <xdr:clientData/>
  </xdr:twoCellAnchor>
  <xdr:twoCellAnchor editAs="oneCell">
    <xdr:from>
      <xdr:col>141</xdr:col>
      <xdr:colOff>0</xdr:colOff>
      <xdr:row>15</xdr:row>
      <xdr:rowOff>0</xdr:rowOff>
    </xdr:from>
    <xdr:to>
      <xdr:col>150</xdr:col>
      <xdr:colOff>57150</xdr:colOff>
      <xdr:row>25</xdr:row>
      <xdr:rowOff>93586</xdr:rowOff>
    </xdr:to>
    <xdr:pic>
      <xdr:nvPicPr>
        <xdr:cNvPr id="14" name="Picture 13">
          <a:extLst>
            <a:ext uri="{FF2B5EF4-FFF2-40B4-BE49-F238E27FC236}">
              <a16:creationId xmlns:a16="http://schemas.microsoft.com/office/drawing/2014/main" id="{697C9454-5B06-66D5-39AF-87177E254CEE}"/>
            </a:ext>
          </a:extLst>
        </xdr:cNvPr>
        <xdr:cNvPicPr>
          <a:picLocks noChangeAspect="1"/>
        </xdr:cNvPicPr>
      </xdr:nvPicPr>
      <xdr:blipFill>
        <a:blip xmlns:r="http://schemas.openxmlformats.org/officeDocument/2006/relationships" r:embed="rId5"/>
        <a:stretch>
          <a:fillRect/>
        </a:stretch>
      </xdr:blipFill>
      <xdr:spPr>
        <a:xfrm>
          <a:off x="118475125" y="381000"/>
          <a:ext cx="7772400" cy="2029347"/>
        </a:xfrm>
        <a:prstGeom prst="rect">
          <a:avLst/>
        </a:prstGeom>
      </xdr:spPr>
    </xdr:pic>
    <xdr:clientData/>
  </xdr:twoCellAnchor>
  <xdr:twoCellAnchor editAs="oneCell">
    <xdr:from>
      <xdr:col>151</xdr:col>
      <xdr:colOff>0</xdr:colOff>
      <xdr:row>15</xdr:row>
      <xdr:rowOff>0</xdr:rowOff>
    </xdr:from>
    <xdr:to>
      <xdr:col>160</xdr:col>
      <xdr:colOff>57150</xdr:colOff>
      <xdr:row>29</xdr:row>
      <xdr:rowOff>183319</xdr:rowOff>
    </xdr:to>
    <xdr:pic>
      <xdr:nvPicPr>
        <xdr:cNvPr id="15" name="Picture 14">
          <a:extLst>
            <a:ext uri="{FF2B5EF4-FFF2-40B4-BE49-F238E27FC236}">
              <a16:creationId xmlns:a16="http://schemas.microsoft.com/office/drawing/2014/main" id="{293C12B5-C079-CC95-D768-16AE25B60783}"/>
            </a:ext>
          </a:extLst>
        </xdr:cNvPr>
        <xdr:cNvPicPr>
          <a:picLocks noChangeAspect="1"/>
        </xdr:cNvPicPr>
      </xdr:nvPicPr>
      <xdr:blipFill>
        <a:blip xmlns:r="http://schemas.openxmlformats.org/officeDocument/2006/relationships" r:embed="rId6"/>
        <a:stretch>
          <a:fillRect/>
        </a:stretch>
      </xdr:blipFill>
      <xdr:spPr>
        <a:xfrm>
          <a:off x="127047625" y="381000"/>
          <a:ext cx="7772400" cy="2858573"/>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ll rows" id="{5387C982-D387-45B3-B8D2-087268FE0F31}">
    <nsvFilter filterId="{00000000-0001-0000-0000-000000000000}" ref="A1:DL272" tableId="0"/>
  </namedSheetView>
</namedSheetViews>
</file>

<file path=xl/persons/person.xml><?xml version="1.0" encoding="utf-8"?>
<personList xmlns="http://schemas.microsoft.com/office/spreadsheetml/2018/threadedcomments" xmlns:x="http://schemas.openxmlformats.org/spreadsheetml/2006/main">
  <person displayName="Emmet Barwick" id="{F1AD3E7C-0DE5-EB42-A357-2B00C4D18143}" userId="" providerI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00" dT="2026-09-09T21:44:08.13" personId="{F1AD3E7C-0DE5-EB42-A357-2B00C4D18143}" id="{16FC80F1-8F75-4C28-A520-9677F94D7434}">
    <text>Description says only NB</text>
  </threadedComment>
  <threadedComment ref="I101" dT="2026-09-09T21:46:43.00" personId="{F1AD3E7C-0DE5-EB42-A357-2B00C4D18143}" id="{7972850D-DA17-4BEB-BE7E-06547DA1A71E}">
    <text>Should be separated 76 and 15?</text>
  </threadedComment>
  <threadedComment ref="I102" dT="2026-09-09T21:46:43.00" personId="{F1AD3E7C-0DE5-EB42-A357-2B00C4D18143}" id="{860C0907-D653-47B2-8E98-82F1256B82CD}">
    <text>Should be separated 76 and 15?</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postmile.dot.ca.gov/PMQT/PostmileQueryTool.html" TargetMode="External"/><Relationship Id="rId18" Type="http://schemas.openxmlformats.org/officeDocument/2006/relationships/hyperlink" Target="https://postmile.dot.ca.gov/PMQT/PostmileQueryTool.html?type=C&amp;mode=L&amp;lat=35.661857&amp;long=-120.404740&amp;lat2=35.682283&amp;long2=-120.339937" TargetMode="External"/><Relationship Id="rId26" Type="http://schemas.openxmlformats.org/officeDocument/2006/relationships/hyperlink" Target="https://postmile.dot.ca.gov/PMQT/PostmileQueryTool.html?type=C&amp;mode=L&amp;lat=34.431222&amp;long=-118.622921&amp;lat2=34.443015&amp;long2=-118.605747" TargetMode="External"/><Relationship Id="rId3" Type="http://schemas.openxmlformats.org/officeDocument/2006/relationships/hyperlink" Target="https://postmile.dot.ca.gov/PMQT/PostmileQueryTool.html?type=C&amp;mode=L&amp;lat=39.123170&amp;long=-120.940213&amp;lat2=39.149479&amp;long2=-120.899020" TargetMode="External"/><Relationship Id="rId21" Type="http://schemas.openxmlformats.org/officeDocument/2006/relationships/hyperlink" Target="https://postmile.dot.ca.gov/PMQT/PostmileQueryTool.html?type=C&amp;mode=L&amp;lat=37.505401&amp;long=-122.246315&amp;lat2=37.651395&amp;long2=-122.406751" TargetMode="External"/><Relationship Id="rId34" Type="http://schemas.openxmlformats.org/officeDocument/2006/relationships/comments" Target="../comments1.xml"/><Relationship Id="rId7" Type="http://schemas.openxmlformats.org/officeDocument/2006/relationships/hyperlink" Target="https://postmile.dot.ca.gov/PMQT/PostmileQueryTool.html" TargetMode="External"/><Relationship Id="rId12" Type="http://schemas.openxmlformats.org/officeDocument/2006/relationships/hyperlink" Target="https://postmile.dot.ca.gov/PMQT/PostmileQueryTool.html" TargetMode="External"/><Relationship Id="rId17" Type="http://schemas.openxmlformats.org/officeDocument/2006/relationships/hyperlink" Target="https://postmile.dot.ca.gov/PMQT/PostmileQueryTool.html?type=PM&amp;mode=L&amp;pm=RIV%20215%20R15.5&amp;pm2=RIV%20215%20R27.9" TargetMode="External"/><Relationship Id="rId25" Type="http://schemas.openxmlformats.org/officeDocument/2006/relationships/hyperlink" Target="https://postmile.dot.ca.gov/PMQT/PostmileQueryTool.html?type=C&amp;mode=L&amp;lat=37.270948&amp;long=-119.670243&amp;lat2=37.339523&amp;long2=-119.644012" TargetMode="External"/><Relationship Id="rId33" Type="http://schemas.openxmlformats.org/officeDocument/2006/relationships/vmlDrawing" Target="../drawings/vmlDrawing1.vml"/><Relationship Id="rId2" Type="http://schemas.openxmlformats.org/officeDocument/2006/relationships/hyperlink" Target="https://postmile.dot.ca.gov/PMQT/PostmileQueryTool.html?type=C&amp;mode=L&amp;lat=38.694336&amp;long=-120.815092&amp;lat2=38.702715&amp;long2=-120.811670" TargetMode="External"/><Relationship Id="rId16" Type="http://schemas.openxmlformats.org/officeDocument/2006/relationships/hyperlink" Target="https://postmile.dot.ca.gov/PMQT/PostmileQueryTool.html?type=PM&amp;mode=L&amp;pm=RIV%20215%20R15.5&amp;pm2=RIV%20215%20R27.9" TargetMode="External"/><Relationship Id="rId20" Type="http://schemas.openxmlformats.org/officeDocument/2006/relationships/hyperlink" Target="https://postmile.dot.ca.gov/PMQT/PostmileQueryTool.html?type=C&amp;mode=L&amp;lat=37.464970&amp;long=-122.148381&amp;lat2=37.473962&amp;long2=-122.163685" TargetMode="External"/><Relationship Id="rId29" Type="http://schemas.openxmlformats.org/officeDocument/2006/relationships/hyperlink" Target="https://postmile.dot.ca.gov/PMQT/PostmileQueryTool.html?type=C&amp;mode=L&amp;lat=33.928081&amp;long=-118.087488&amp;lat2=33.950818&amp;long2=-118.102946" TargetMode="External"/><Relationship Id="rId1" Type="http://schemas.openxmlformats.org/officeDocument/2006/relationships/hyperlink" Target="https://postmile.dot.ca.gov/PMQT/PostmileQueryTool.html?type=C&amp;mode=L&amp;lat=40.868789&amp;long=-122.366221&amp;lat2=40.894689&amp;long2=-122.383084" TargetMode="External"/><Relationship Id="rId6" Type="http://schemas.openxmlformats.org/officeDocument/2006/relationships/hyperlink" Target="https://postmile.dot.ca.gov/PMQT/PostmileQueryTool.html?type=C&amp;mode=L&amp;lat=38.184610&amp;long=-122.601290&amp;lat2=38.244521&amp;long2=-122.624029" TargetMode="External"/><Relationship Id="rId11" Type="http://schemas.openxmlformats.org/officeDocument/2006/relationships/hyperlink" Target="https://postmile.dot.ca.gov/PMQT/PostmileQueryTool.html?type=C&amp;mode=L&amp;lat=34.181236&amp;long=-118.313994&amp;lat2=34.203285&amp;long2=-118.340795" TargetMode="External"/><Relationship Id="rId24" Type="http://schemas.openxmlformats.org/officeDocument/2006/relationships/hyperlink" Target="https://postmile.dot.ca.gov/PMQT/PostmileQueryTool.html?type=C&amp;mode=L&amp;lat=35.616051&amp;long=-119.671609&amp;lat2=35.616261&amp;long2=-119.641666" TargetMode="External"/><Relationship Id="rId32" Type="http://schemas.openxmlformats.org/officeDocument/2006/relationships/drawing" Target="../drawings/drawing1.xml"/><Relationship Id="rId5" Type="http://schemas.openxmlformats.org/officeDocument/2006/relationships/hyperlink" Target="https://postmile.dot.ca.gov/PMQT/PostmileQueryTool.html" TargetMode="External"/><Relationship Id="rId15" Type="http://schemas.openxmlformats.org/officeDocument/2006/relationships/hyperlink" Target="https://ceqanet.lci.ca.gov/2001081061/2" TargetMode="External"/><Relationship Id="rId23" Type="http://schemas.openxmlformats.org/officeDocument/2006/relationships/hyperlink" Target="https://postmile.dot.ca.gov/PMQT/PostmileQueryTool.html?type=C&amp;mode=L&amp;lat=35.608778&amp;long=-117.899373&amp;lat2=35.662675&amp;long2=-117.873544" TargetMode="External"/><Relationship Id="rId28" Type="http://schemas.openxmlformats.org/officeDocument/2006/relationships/hyperlink" Target="https://postmile.dot.ca.gov/PMQT/PostmileQueryTool.html?type=C&amp;mode=L&amp;lat=33.904735&amp;long=-118.064542&amp;lat2=33.931805&amp;long2=-118.090119" TargetMode="External"/><Relationship Id="rId36" Type="http://schemas.microsoft.com/office/2019/04/relationships/namedSheetView" Target="../namedSheetViews/namedSheetView1.xml"/><Relationship Id="rId10" Type="http://schemas.openxmlformats.org/officeDocument/2006/relationships/hyperlink" Target="https://postmile.dot.ca.gov/PMQT/PostmileQueryTool.html?type=PM&amp;mode=L&amp;pm=LA%201%2023.7&amp;pm2=LA%201%2023.9" TargetMode="External"/><Relationship Id="rId19" Type="http://schemas.openxmlformats.org/officeDocument/2006/relationships/hyperlink" Target="https://postmile.dot.ca.gov/PMQT/PostmileQueryTool.html?type=C&amp;mode=L&amp;lat=34.070113&amp;long=-117.961541&amp;lat2=34.071878&amp;long2=-117.890141" TargetMode="External"/><Relationship Id="rId31" Type="http://schemas.openxmlformats.org/officeDocument/2006/relationships/hyperlink" Target="https://postmile.dot.ca.gov/PMQT/PostmileQueryTool.html" TargetMode="External"/><Relationship Id="rId4" Type="http://schemas.openxmlformats.org/officeDocument/2006/relationships/hyperlink" Target="https://postmile.dot.ca.gov/PMQT/PostmileQueryTool.html" TargetMode="External"/><Relationship Id="rId9" Type="http://schemas.openxmlformats.org/officeDocument/2006/relationships/hyperlink" Target="https://ceqanet.lci.ca.gov/2001051009" TargetMode="External"/><Relationship Id="rId14" Type="http://schemas.openxmlformats.org/officeDocument/2006/relationships/hyperlink" Target="https://postmile.dot.ca.gov/PMQT/PostmileQueryTool.html?type=PM&amp;mode=L&amp;pm=RIV%2015%2010.3&amp;pm2=RIV%2015%2010.9" TargetMode="External"/><Relationship Id="rId22" Type="http://schemas.openxmlformats.org/officeDocument/2006/relationships/hyperlink" Target="https://postmile.dot.ca.gov/PMQT/PostmileQueryTool.html?type=C&amp;mode=L&amp;lat=37.333126&amp;long=-121.845501&amp;lat2=37.337712&amp;long2=-121.850014" TargetMode="External"/><Relationship Id="rId27" Type="http://schemas.openxmlformats.org/officeDocument/2006/relationships/hyperlink" Target="https://postmile.dot.ca.gov/PMQT/PostmileQueryTool.html?type=C&amp;mode=L&amp;lat=33.893645&amp;long=-118.046432&amp;lat2=33.910300&amp;long2=-118.070365" TargetMode="External"/><Relationship Id="rId30" Type="http://schemas.openxmlformats.org/officeDocument/2006/relationships/hyperlink" Target="https://postmile.dot.ca.gov/PMQT/PostmileQueryTool.html?type=C&amp;mode=L&amp;lat=34.071941&amp;long=-117.895370&amp;lat2=34.064833&amp;long2=-117.807271" TargetMode="External"/><Relationship Id="rId35" Type="http://schemas.microsoft.com/office/2017/10/relationships/threadedComment" Target="../threadedComments/threadedComment1.xml"/><Relationship Id="rId8" Type="http://schemas.openxmlformats.org/officeDocument/2006/relationships/hyperlink" Target="https://postmile.dot.ca.gov/PMQT/PostmileQueryTool.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P1029"/>
  <sheetViews>
    <sheetView tabSelected="1" zoomScale="90" zoomScaleNormal="80" workbookViewId="0">
      <pane xSplit="4" ySplit="1" topLeftCell="E2" activePane="bottomRight" state="frozen"/>
      <selection pane="bottomRight" activeCell="A4" sqref="A4:XFD4"/>
      <selection pane="bottomLeft" activeCell="A2" sqref="A2"/>
      <selection pane="topRight" activeCell="E1" sqref="E1"/>
    </sheetView>
  </sheetViews>
  <sheetFormatPr defaultColWidth="11.125" defaultRowHeight="15" customHeight="1"/>
  <cols>
    <col min="1" max="1" width="11" customWidth="1"/>
    <col min="2" max="2" width="17.875" customWidth="1"/>
    <col min="3" max="3" width="11" customWidth="1"/>
    <col min="4" max="4" width="11.125" customWidth="1"/>
    <col min="5" max="5" width="18" customWidth="1"/>
    <col min="6" max="6" width="12.625" customWidth="1"/>
    <col min="7" max="7" width="16" customWidth="1"/>
    <col min="8" max="8" width="18.125" customWidth="1"/>
    <col min="9" max="12" width="11" customWidth="1"/>
    <col min="13" max="15" width="11" style="119" customWidth="1"/>
    <col min="16" max="16" width="47.375" customWidth="1"/>
    <col min="17" max="18" width="18.125" customWidth="1"/>
    <col min="19" max="19" width="18" customWidth="1"/>
    <col min="20" max="21" width="18" style="164" customWidth="1"/>
    <col min="22" max="25" width="11" style="123" customWidth="1"/>
    <col min="26" max="27" width="11" style="164" customWidth="1"/>
    <col min="28" max="31" width="11" style="123" customWidth="1"/>
    <col min="32" max="34" width="11" customWidth="1"/>
    <col min="35" max="35" width="24.625" customWidth="1"/>
    <col min="36" max="39" width="11" customWidth="1"/>
    <col min="40" max="40" width="15.5" customWidth="1"/>
    <col min="41" max="41" width="15.5" style="60" customWidth="1"/>
    <col min="42" max="42" width="15.5" style="65" customWidth="1"/>
    <col min="43" max="44" width="15.5" customWidth="1"/>
    <col min="45" max="45" width="11" style="176" customWidth="1"/>
    <col min="46" max="46" width="11" style="193" customWidth="1"/>
    <col min="47" max="60" width="11" customWidth="1"/>
    <col min="61" max="61" width="15" customWidth="1"/>
    <col min="62" max="62" width="42" customWidth="1"/>
    <col min="63" max="64" width="30" customWidth="1"/>
    <col min="65" max="65" width="23.625" customWidth="1"/>
    <col min="66" max="66" width="23.625" style="109" customWidth="1"/>
    <col min="67" max="69" width="18.625" customWidth="1"/>
    <col min="70" max="70" width="11" customWidth="1"/>
    <col min="71" max="71" width="26.625" customWidth="1"/>
    <col min="72" max="73" width="37.5" customWidth="1"/>
    <col min="74" max="74" width="26.625" customWidth="1"/>
    <col min="75" max="75" width="26.625" style="109" customWidth="1"/>
    <col min="76" max="79" width="11" customWidth="1"/>
    <col min="80" max="84" width="26" customWidth="1"/>
    <col min="85" max="88" width="11" customWidth="1"/>
    <col min="89" max="89" width="18.375" customWidth="1"/>
    <col min="90" max="93" width="11" customWidth="1"/>
    <col min="94" max="94" width="23.875" customWidth="1"/>
    <col min="95" max="97" width="11" customWidth="1"/>
    <col min="98" max="98" width="20" customWidth="1"/>
    <col min="99" max="100" width="16" customWidth="1"/>
    <col min="101" max="101" width="13.625" customWidth="1"/>
    <col min="102" max="102" width="9" customWidth="1"/>
    <col min="103" max="105" width="19.375" customWidth="1"/>
    <col min="106" max="106" width="23.375" customWidth="1"/>
    <col min="107" max="107" width="19.375" customWidth="1"/>
    <col min="108" max="108" width="28.875" customWidth="1"/>
    <col min="109" max="109" width="14.5" customWidth="1"/>
    <col min="110" max="112" width="11" customWidth="1"/>
    <col min="113" max="113" width="21" style="24" customWidth="1"/>
    <col min="114" max="114" width="21" customWidth="1"/>
    <col min="115" max="115" width="18.375" customWidth="1"/>
    <col min="116" max="116" width="37.375" customWidth="1"/>
    <col min="117" max="117" width="11" customWidth="1"/>
  </cols>
  <sheetData>
    <row r="1" spans="1:117" s="203" customFormat="1" ht="30.95" customHeight="1">
      <c r="A1" s="194" t="s">
        <v>0</v>
      </c>
      <c r="B1" s="194" t="s">
        <v>1</v>
      </c>
      <c r="C1" s="194" t="s">
        <v>2</v>
      </c>
      <c r="D1" s="194" t="s">
        <v>3</v>
      </c>
      <c r="E1" s="194" t="s">
        <v>4</v>
      </c>
      <c r="F1" s="194" t="s">
        <v>5</v>
      </c>
      <c r="G1" s="194" t="s">
        <v>6</v>
      </c>
      <c r="H1" s="194" t="s">
        <v>7</v>
      </c>
      <c r="I1" s="194" t="s">
        <v>8</v>
      </c>
      <c r="J1" s="194" t="s">
        <v>9</v>
      </c>
      <c r="K1" s="194" t="s">
        <v>10</v>
      </c>
      <c r="L1" s="194" t="s">
        <v>11</v>
      </c>
      <c r="M1" s="195" t="s">
        <v>12</v>
      </c>
      <c r="N1" s="195" t="s">
        <v>13</v>
      </c>
      <c r="O1" s="195" t="s">
        <v>14</v>
      </c>
      <c r="P1" s="194" t="s">
        <v>15</v>
      </c>
      <c r="Q1" s="194" t="s">
        <v>16</v>
      </c>
      <c r="R1" s="194" t="s">
        <v>17</v>
      </c>
      <c r="S1" s="194" t="s">
        <v>18</v>
      </c>
      <c r="T1" s="196" t="s">
        <v>19</v>
      </c>
      <c r="U1" s="196" t="s">
        <v>20</v>
      </c>
      <c r="V1" s="197" t="s">
        <v>21</v>
      </c>
      <c r="W1" s="197" t="s">
        <v>22</v>
      </c>
      <c r="X1" s="197" t="s">
        <v>23</v>
      </c>
      <c r="Y1" s="197" t="s">
        <v>24</v>
      </c>
      <c r="Z1" s="196" t="s">
        <v>25</v>
      </c>
      <c r="AA1" s="196" t="s">
        <v>26</v>
      </c>
      <c r="AB1" s="197" t="s">
        <v>27</v>
      </c>
      <c r="AC1" s="197" t="s">
        <v>28</v>
      </c>
      <c r="AD1" s="197" t="s">
        <v>29</v>
      </c>
      <c r="AE1" s="197" t="s">
        <v>30</v>
      </c>
      <c r="AF1" s="194" t="s">
        <v>31</v>
      </c>
      <c r="AG1" s="194" t="s">
        <v>32</v>
      </c>
      <c r="AH1" s="194" t="s">
        <v>33</v>
      </c>
      <c r="AI1" s="198" t="s">
        <v>34</v>
      </c>
      <c r="AJ1" s="194" t="s">
        <v>35</v>
      </c>
      <c r="AK1" s="194" t="s">
        <v>36</v>
      </c>
      <c r="AL1" s="194" t="s">
        <v>37</v>
      </c>
      <c r="AM1" s="194" t="s">
        <v>38</v>
      </c>
      <c r="AN1" s="194" t="s">
        <v>39</v>
      </c>
      <c r="AO1" s="199" t="s">
        <v>40</v>
      </c>
      <c r="AP1" s="194" t="s">
        <v>41</v>
      </c>
      <c r="AQ1" s="194" t="s">
        <v>42</v>
      </c>
      <c r="AR1" s="194" t="s">
        <v>43</v>
      </c>
      <c r="AS1" s="200" t="s">
        <v>44</v>
      </c>
      <c r="AT1" s="201" t="s">
        <v>45</v>
      </c>
      <c r="AU1" s="194" t="s">
        <v>46</v>
      </c>
      <c r="AV1" s="194" t="s">
        <v>47</v>
      </c>
      <c r="AW1" s="194" t="s">
        <v>48</v>
      </c>
      <c r="AX1" s="194" t="s">
        <v>49</v>
      </c>
      <c r="AY1" s="194" t="s">
        <v>50</v>
      </c>
      <c r="AZ1" s="194" t="s">
        <v>51</v>
      </c>
      <c r="BA1" s="194" t="s">
        <v>52</v>
      </c>
      <c r="BB1" s="194" t="s">
        <v>53</v>
      </c>
      <c r="BC1" s="194" t="s">
        <v>54</v>
      </c>
      <c r="BD1" s="194" t="s">
        <v>55</v>
      </c>
      <c r="BE1" s="194" t="s">
        <v>56</v>
      </c>
      <c r="BF1" s="194" t="s">
        <v>57</v>
      </c>
      <c r="BG1" s="194" t="s">
        <v>58</v>
      </c>
      <c r="BH1" s="194" t="s">
        <v>59</v>
      </c>
      <c r="BI1" s="194" t="s">
        <v>60</v>
      </c>
      <c r="BJ1" s="194" t="s">
        <v>61</v>
      </c>
      <c r="BK1" s="194" t="s">
        <v>62</v>
      </c>
      <c r="BL1" s="194" t="s">
        <v>63</v>
      </c>
      <c r="BM1" s="194" t="s">
        <v>64</v>
      </c>
      <c r="BN1" s="202" t="s">
        <v>65</v>
      </c>
      <c r="BO1" s="194" t="s">
        <v>66</v>
      </c>
      <c r="BP1" s="194" t="s">
        <v>67</v>
      </c>
      <c r="BQ1" s="194" t="s">
        <v>68</v>
      </c>
      <c r="BR1" s="194" t="s">
        <v>69</v>
      </c>
      <c r="BS1" s="194" t="s">
        <v>70</v>
      </c>
      <c r="BT1" s="194" t="s">
        <v>71</v>
      </c>
      <c r="BU1" s="194" t="s">
        <v>72</v>
      </c>
      <c r="BV1" s="194" t="s">
        <v>73</v>
      </c>
      <c r="BW1" s="202" t="s">
        <v>74</v>
      </c>
      <c r="BX1" s="194" t="s">
        <v>75</v>
      </c>
      <c r="BY1" s="194" t="s">
        <v>76</v>
      </c>
      <c r="BZ1" s="194" t="s">
        <v>77</v>
      </c>
      <c r="CA1" s="194" t="s">
        <v>78</v>
      </c>
      <c r="CB1" s="194" t="s">
        <v>79</v>
      </c>
      <c r="CC1" s="194" t="s">
        <v>80</v>
      </c>
      <c r="CD1" s="194" t="s">
        <v>81</v>
      </c>
      <c r="CE1" s="194" t="s">
        <v>82</v>
      </c>
      <c r="CF1" s="194" t="s">
        <v>83</v>
      </c>
      <c r="CG1" s="194" t="s">
        <v>84</v>
      </c>
      <c r="CH1" s="194" t="s">
        <v>85</v>
      </c>
      <c r="CI1" s="194" t="s">
        <v>86</v>
      </c>
      <c r="CJ1" s="194" t="s">
        <v>87</v>
      </c>
      <c r="CK1" s="194" t="s">
        <v>88</v>
      </c>
      <c r="CL1" s="194" t="s">
        <v>89</v>
      </c>
      <c r="CM1" s="194" t="s">
        <v>90</v>
      </c>
      <c r="CN1" s="194" t="s">
        <v>91</v>
      </c>
      <c r="CO1" s="194" t="s">
        <v>92</v>
      </c>
      <c r="CP1" s="194" t="s">
        <v>93</v>
      </c>
      <c r="CQ1" s="194" t="s">
        <v>94</v>
      </c>
      <c r="CR1" s="194" t="s">
        <v>95</v>
      </c>
      <c r="CS1" s="194" t="s">
        <v>96</v>
      </c>
      <c r="CT1" s="194" t="s">
        <v>97</v>
      </c>
      <c r="CU1" s="194" t="s">
        <v>98</v>
      </c>
      <c r="CV1" s="194" t="s">
        <v>99</v>
      </c>
      <c r="CW1" s="194" t="s">
        <v>100</v>
      </c>
      <c r="CX1" s="194" t="s">
        <v>101</v>
      </c>
      <c r="CY1" s="194" t="s">
        <v>102</v>
      </c>
      <c r="CZ1" s="194" t="s">
        <v>103</v>
      </c>
      <c r="DA1" s="194" t="s">
        <v>104</v>
      </c>
      <c r="DB1" s="194" t="s">
        <v>105</v>
      </c>
      <c r="DC1" s="194" t="s">
        <v>106</v>
      </c>
      <c r="DD1" s="194" t="s">
        <v>107</v>
      </c>
      <c r="DE1" s="194" t="s">
        <v>108</v>
      </c>
      <c r="DF1" s="194" t="s">
        <v>109</v>
      </c>
      <c r="DG1" s="194" t="s">
        <v>110</v>
      </c>
      <c r="DH1" s="194" t="s">
        <v>111</v>
      </c>
      <c r="DI1" s="194" t="s">
        <v>112</v>
      </c>
      <c r="DJ1" s="194" t="s">
        <v>113</v>
      </c>
      <c r="DK1" s="194" t="s">
        <v>114</v>
      </c>
      <c r="DL1" s="194"/>
      <c r="DM1" s="194"/>
    </row>
    <row r="2" spans="1:117" ht="170.1">
      <c r="A2" s="88" t="s">
        <v>115</v>
      </c>
      <c r="B2" s="2">
        <v>115000004</v>
      </c>
      <c r="C2" s="2">
        <v>1</v>
      </c>
      <c r="D2" s="2" t="s">
        <v>116</v>
      </c>
      <c r="E2" s="2" t="s">
        <v>117</v>
      </c>
      <c r="F2" s="2"/>
      <c r="G2" t="s">
        <v>118</v>
      </c>
      <c r="H2" t="s">
        <v>119</v>
      </c>
      <c r="I2" s="2">
        <v>29</v>
      </c>
      <c r="J2" s="2" t="s">
        <v>120</v>
      </c>
      <c r="K2" s="2">
        <v>17.7</v>
      </c>
      <c r="L2" s="2">
        <v>20.7</v>
      </c>
      <c r="M2" s="117" t="s">
        <v>117</v>
      </c>
      <c r="N2" s="117">
        <v>72.2</v>
      </c>
      <c r="O2" s="117">
        <v>75.2</v>
      </c>
      <c r="P2" s="2" t="s">
        <v>121</v>
      </c>
      <c r="Q2" s="2" t="s">
        <v>122</v>
      </c>
      <c r="R2" s="2" t="s">
        <v>123</v>
      </c>
      <c r="S2" s="2" t="s">
        <v>124</v>
      </c>
      <c r="T2" s="157"/>
      <c r="U2" s="157"/>
      <c r="V2" s="120">
        <v>1</v>
      </c>
      <c r="W2" s="120">
        <v>0</v>
      </c>
      <c r="X2" s="120">
        <v>0</v>
      </c>
      <c r="Y2" s="120">
        <v>0</v>
      </c>
      <c r="Z2" s="157"/>
      <c r="AA2" s="157"/>
      <c r="AB2" s="120">
        <v>1</v>
      </c>
      <c r="AC2" s="120">
        <v>0</v>
      </c>
      <c r="AD2" s="120">
        <v>0</v>
      </c>
      <c r="AE2" s="120" t="s">
        <v>125</v>
      </c>
      <c r="AF2" s="2" t="s">
        <v>126</v>
      </c>
      <c r="AG2" s="77" t="s">
        <v>127</v>
      </c>
      <c r="AH2" s="77">
        <v>1</v>
      </c>
      <c r="AI2" s="2" t="s">
        <v>128</v>
      </c>
      <c r="AJ2" s="2">
        <v>2022</v>
      </c>
      <c r="AK2" s="2">
        <v>6</v>
      </c>
      <c r="AL2" s="2">
        <v>1</v>
      </c>
      <c r="AM2" s="2">
        <v>2020</v>
      </c>
      <c r="AN2" s="3">
        <v>43983</v>
      </c>
      <c r="AO2" s="59"/>
      <c r="AP2" s="62">
        <v>9</v>
      </c>
      <c r="AQ2" s="2">
        <v>23</v>
      </c>
      <c r="AR2" s="2">
        <v>2021</v>
      </c>
      <c r="AS2" s="168"/>
      <c r="AT2" s="169"/>
      <c r="AU2" s="2">
        <v>0</v>
      </c>
      <c r="AV2" s="2">
        <v>0</v>
      </c>
      <c r="AW2" s="2">
        <v>0.54</v>
      </c>
      <c r="AX2" s="2">
        <v>0</v>
      </c>
      <c r="AY2" s="2">
        <v>0</v>
      </c>
      <c r="AZ2" s="2">
        <v>0</v>
      </c>
      <c r="BA2" s="2">
        <v>0</v>
      </c>
      <c r="BB2" s="2">
        <v>0</v>
      </c>
      <c r="BC2" s="2">
        <v>0</v>
      </c>
      <c r="BD2" s="2">
        <v>0</v>
      </c>
      <c r="BE2" s="2">
        <v>0</v>
      </c>
      <c r="BF2" s="2">
        <v>0.54</v>
      </c>
      <c r="BG2" s="2" t="s">
        <v>129</v>
      </c>
      <c r="BH2" s="2" t="s">
        <v>130</v>
      </c>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v>0</v>
      </c>
      <c r="CQ2" s="2">
        <v>0</v>
      </c>
      <c r="CR2" s="2">
        <v>0</v>
      </c>
      <c r="CS2" s="2">
        <v>0</v>
      </c>
      <c r="CT2" s="2" t="s">
        <v>120</v>
      </c>
      <c r="CU2" s="2" t="s">
        <v>131</v>
      </c>
      <c r="CV2" s="2"/>
      <c r="CW2" s="2" t="s">
        <v>131</v>
      </c>
      <c r="CX2" s="2" t="s">
        <v>131</v>
      </c>
      <c r="CY2" s="2" t="s">
        <v>131</v>
      </c>
      <c r="CZ2" s="2"/>
      <c r="DA2" s="2"/>
      <c r="DB2" s="2"/>
      <c r="DC2" s="2" t="s">
        <v>131</v>
      </c>
      <c r="DD2" s="2" t="s">
        <v>131</v>
      </c>
      <c r="DE2" s="2" t="s">
        <v>131</v>
      </c>
      <c r="DF2" s="2"/>
      <c r="DG2" s="2" t="s">
        <v>132</v>
      </c>
      <c r="DH2" s="116" t="s">
        <v>133</v>
      </c>
      <c r="DI2" s="2" t="s">
        <v>134</v>
      </c>
      <c r="DJ2" s="2"/>
      <c r="DK2" s="2"/>
    </row>
    <row r="3" spans="1:117" ht="153">
      <c r="A3" s="22">
        <v>37890</v>
      </c>
      <c r="B3" s="2">
        <v>200000288</v>
      </c>
      <c r="C3" s="2">
        <v>2</v>
      </c>
      <c r="D3" s="2" t="s">
        <v>135</v>
      </c>
      <c r="E3" s="2" t="s">
        <v>117</v>
      </c>
      <c r="F3" s="4" t="s">
        <v>136</v>
      </c>
      <c r="I3" s="2">
        <v>5</v>
      </c>
      <c r="J3" s="2" t="s">
        <v>137</v>
      </c>
      <c r="K3" s="2">
        <v>39</v>
      </c>
      <c r="L3" s="2">
        <v>41.2</v>
      </c>
      <c r="M3" s="2"/>
      <c r="N3" s="2"/>
      <c r="O3" s="2"/>
      <c r="P3" s="2" t="s">
        <v>138</v>
      </c>
      <c r="Q3" s="2"/>
      <c r="R3" s="2"/>
      <c r="S3" s="2"/>
      <c r="T3" s="157"/>
      <c r="U3" s="157"/>
      <c r="V3" s="2">
        <v>2</v>
      </c>
      <c r="W3" s="2"/>
      <c r="X3" s="2"/>
      <c r="Y3" s="2"/>
      <c r="Z3" s="157"/>
      <c r="AA3" s="157"/>
      <c r="AB3" s="2"/>
      <c r="AC3" s="2"/>
      <c r="AD3" s="2"/>
      <c r="AE3" s="2"/>
      <c r="AF3" s="2" t="s">
        <v>139</v>
      </c>
      <c r="AG3" s="2" t="s">
        <v>139</v>
      </c>
      <c r="AH3" s="2">
        <v>1</v>
      </c>
      <c r="AI3" s="2" t="s">
        <v>128</v>
      </c>
      <c r="AJ3" s="2">
        <v>2019</v>
      </c>
      <c r="AK3" s="2">
        <v>10</v>
      </c>
      <c r="AL3" s="2">
        <v>14</v>
      </c>
      <c r="AM3" s="2">
        <v>2009</v>
      </c>
      <c r="AN3" s="3">
        <v>40100</v>
      </c>
      <c r="AO3" s="3"/>
      <c r="AP3" s="62">
        <v>9</v>
      </c>
      <c r="AQ3" s="2">
        <v>8</v>
      </c>
      <c r="AR3" s="2">
        <v>2016</v>
      </c>
      <c r="AS3" s="170">
        <v>42621</v>
      </c>
      <c r="AT3" s="170"/>
      <c r="AU3" s="2">
        <v>0</v>
      </c>
      <c r="AV3" s="2">
        <v>0</v>
      </c>
      <c r="AW3" s="2">
        <v>0.8</v>
      </c>
      <c r="AX3" s="2">
        <v>0</v>
      </c>
      <c r="AY3" s="2">
        <v>0</v>
      </c>
      <c r="AZ3" s="2">
        <v>0</v>
      </c>
      <c r="BA3" s="2">
        <v>0</v>
      </c>
      <c r="BB3" s="2">
        <v>0</v>
      </c>
      <c r="BC3" s="2">
        <v>0</v>
      </c>
      <c r="BD3" s="2">
        <v>0</v>
      </c>
      <c r="BE3" s="2">
        <v>0</v>
      </c>
      <c r="BF3" s="2">
        <v>0.8</v>
      </c>
      <c r="BG3" s="2" t="s">
        <v>140</v>
      </c>
      <c r="BH3" s="2" t="s">
        <v>140</v>
      </c>
      <c r="BI3" s="2"/>
      <c r="BJ3" s="2"/>
      <c r="BK3" s="2"/>
      <c r="BL3" s="2"/>
      <c r="BM3" s="2"/>
      <c r="BN3" s="2"/>
      <c r="BO3" s="2"/>
      <c r="BP3" s="2"/>
      <c r="BQ3" s="2"/>
      <c r="BR3" s="3"/>
      <c r="BS3" s="2"/>
      <c r="BT3" s="2"/>
      <c r="BU3" s="2"/>
      <c r="BV3" s="2"/>
      <c r="BW3" s="2"/>
      <c r="BX3" s="2"/>
      <c r="BY3" s="2"/>
      <c r="BZ3" s="2"/>
      <c r="CA3" s="2"/>
      <c r="CB3" s="2"/>
      <c r="CC3" s="2"/>
      <c r="CD3" s="2"/>
      <c r="CE3" s="2"/>
      <c r="CF3" s="2"/>
      <c r="CG3" s="2"/>
      <c r="CH3" s="2"/>
      <c r="CI3" s="2"/>
      <c r="CJ3" s="2"/>
      <c r="CK3" s="2"/>
      <c r="CL3" s="2"/>
      <c r="CM3" s="2"/>
      <c r="CN3" s="2"/>
      <c r="CO3" s="2"/>
      <c r="CP3" s="2">
        <v>0</v>
      </c>
      <c r="CQ3" s="2">
        <v>0</v>
      </c>
      <c r="CR3" s="2">
        <v>0</v>
      </c>
      <c r="CS3" s="2">
        <v>0</v>
      </c>
      <c r="CT3" s="2"/>
      <c r="CU3" s="2"/>
      <c r="CV3" s="2"/>
      <c r="CW3" s="2"/>
      <c r="CX3" s="2"/>
      <c r="CY3" s="2"/>
      <c r="CZ3" s="2"/>
      <c r="DA3" s="2"/>
      <c r="DB3" s="2"/>
      <c r="DC3" s="2"/>
      <c r="DD3" s="2"/>
      <c r="DE3" s="2"/>
      <c r="DF3" s="2"/>
      <c r="DG3" s="2"/>
      <c r="DH3" s="116" t="s">
        <v>141</v>
      </c>
      <c r="DI3" s="2" t="s">
        <v>142</v>
      </c>
      <c r="DJ3" s="2"/>
      <c r="DK3" s="2"/>
    </row>
    <row r="4" spans="1:117" s="209" customFormat="1" ht="153">
      <c r="A4" s="208" t="s">
        <v>143</v>
      </c>
      <c r="B4" s="208">
        <v>218000043</v>
      </c>
      <c r="C4" s="208">
        <v>2</v>
      </c>
      <c r="D4" s="208" t="s">
        <v>144</v>
      </c>
      <c r="E4" s="208" t="s">
        <v>117</v>
      </c>
      <c r="F4" s="208"/>
      <c r="G4" s="209" t="s">
        <v>145</v>
      </c>
      <c r="H4" s="209" t="s">
        <v>146</v>
      </c>
      <c r="I4" s="208">
        <v>36</v>
      </c>
      <c r="J4" s="208" t="s">
        <v>147</v>
      </c>
      <c r="K4" s="208">
        <v>87.8</v>
      </c>
      <c r="L4" s="208">
        <v>89.1</v>
      </c>
      <c r="M4" s="208"/>
      <c r="N4" s="208"/>
      <c r="O4" s="208"/>
      <c r="P4" s="208" t="s">
        <v>148</v>
      </c>
      <c r="Q4" s="208" t="s">
        <v>122</v>
      </c>
      <c r="R4" s="208" t="s">
        <v>123</v>
      </c>
      <c r="S4" s="208"/>
      <c r="T4" s="208"/>
      <c r="U4" s="208"/>
      <c r="V4" s="208">
        <v>1</v>
      </c>
      <c r="W4" s="208"/>
      <c r="X4" s="208"/>
      <c r="Y4" s="208"/>
      <c r="Z4" s="208"/>
      <c r="AA4" s="208"/>
      <c r="AB4" s="208"/>
      <c r="AC4" s="208"/>
      <c r="AD4" s="208"/>
      <c r="AE4" s="208"/>
      <c r="AF4" s="208" t="s">
        <v>126</v>
      </c>
      <c r="AG4" s="208" t="s">
        <v>126</v>
      </c>
      <c r="AH4" s="208">
        <v>1</v>
      </c>
      <c r="AI4" s="208" t="s">
        <v>128</v>
      </c>
      <c r="AJ4" s="208">
        <v>2022</v>
      </c>
      <c r="AK4" s="208">
        <v>1</v>
      </c>
      <c r="AL4" s="208">
        <v>8</v>
      </c>
      <c r="AM4" s="208">
        <v>2020</v>
      </c>
      <c r="AN4" s="210">
        <v>43838</v>
      </c>
      <c r="AO4" s="211">
        <v>43838</v>
      </c>
      <c r="AP4" s="212"/>
      <c r="AQ4" s="208"/>
      <c r="AR4" s="208">
        <v>2022</v>
      </c>
      <c r="AS4" s="213">
        <v>2022</v>
      </c>
      <c r="AT4" s="214">
        <v>44562</v>
      </c>
      <c r="AU4" s="208">
        <v>0</v>
      </c>
      <c r="AV4" s="208">
        <v>0</v>
      </c>
      <c r="AW4" s="208">
        <v>1.3</v>
      </c>
      <c r="AX4" s="208">
        <v>0</v>
      </c>
      <c r="AY4" s="208">
        <v>0</v>
      </c>
      <c r="AZ4" s="208">
        <v>0</v>
      </c>
      <c r="BA4" s="208">
        <v>0</v>
      </c>
      <c r="BB4" s="208">
        <v>0</v>
      </c>
      <c r="BC4" s="208">
        <v>0</v>
      </c>
      <c r="BD4" s="208">
        <v>0</v>
      </c>
      <c r="BE4" s="208">
        <v>0</v>
      </c>
      <c r="BF4" s="208">
        <v>1.3</v>
      </c>
      <c r="BG4" s="208" t="s">
        <v>149</v>
      </c>
      <c r="BH4" s="208" t="s">
        <v>130</v>
      </c>
      <c r="BI4" s="208">
        <v>2</v>
      </c>
      <c r="BJ4" s="215" t="s">
        <v>150</v>
      </c>
      <c r="BK4" s="215"/>
      <c r="BL4" s="215"/>
      <c r="BM4" s="215"/>
      <c r="BN4" s="215"/>
      <c r="BO4" s="215"/>
      <c r="BP4" s="215"/>
      <c r="BQ4" s="215"/>
      <c r="BR4" s="208"/>
      <c r="BS4" s="215" t="s">
        <v>151</v>
      </c>
      <c r="BT4" s="215"/>
      <c r="BU4" s="215"/>
      <c r="BV4" s="215"/>
      <c r="BW4" s="215"/>
      <c r="BX4" s="215"/>
      <c r="BY4" s="215"/>
      <c r="BZ4" s="215"/>
      <c r="CA4" s="208"/>
      <c r="CB4" s="208"/>
      <c r="CC4" s="208"/>
      <c r="CD4" s="208"/>
      <c r="CE4" s="208"/>
      <c r="CF4" s="208"/>
      <c r="CG4" s="215"/>
      <c r="CH4" s="215"/>
      <c r="CI4" s="215"/>
      <c r="CJ4" s="208"/>
      <c r="CK4" s="208"/>
      <c r="CL4" s="208"/>
      <c r="CM4" s="208"/>
      <c r="CN4" s="208"/>
      <c r="CO4" s="208"/>
      <c r="CP4" s="208" t="s">
        <v>152</v>
      </c>
      <c r="CQ4" s="208">
        <v>0</v>
      </c>
      <c r="CR4" s="208">
        <v>0</v>
      </c>
      <c r="CS4" s="208">
        <v>0</v>
      </c>
      <c r="CT4" s="208"/>
      <c r="CU4" s="208"/>
      <c r="CV4" s="208"/>
      <c r="CW4" s="208"/>
      <c r="CX4" s="208"/>
      <c r="CY4" s="208"/>
      <c r="CZ4" s="208"/>
      <c r="DA4" s="208"/>
      <c r="DB4" s="208"/>
      <c r="DC4" s="208"/>
      <c r="DD4" s="208"/>
      <c r="DE4" s="208"/>
      <c r="DF4" s="208"/>
      <c r="DG4" s="208"/>
      <c r="DH4" s="216" t="s">
        <v>153</v>
      </c>
      <c r="DI4" s="208" t="s">
        <v>154</v>
      </c>
      <c r="DJ4" s="208"/>
      <c r="DK4" s="208"/>
    </row>
    <row r="5" spans="1:117" ht="102">
      <c r="A5" s="2" t="s">
        <v>155</v>
      </c>
      <c r="B5" s="2">
        <v>218000125</v>
      </c>
      <c r="C5" s="2">
        <v>2</v>
      </c>
      <c r="D5" s="2" t="s">
        <v>135</v>
      </c>
      <c r="E5" s="2" t="s">
        <v>117</v>
      </c>
      <c r="F5" s="2"/>
      <c r="G5" t="s">
        <v>156</v>
      </c>
      <c r="H5" t="s">
        <v>157</v>
      </c>
      <c r="I5" s="2">
        <v>5</v>
      </c>
      <c r="J5" s="2" t="s">
        <v>120</v>
      </c>
      <c r="K5" s="2" t="s">
        <v>158</v>
      </c>
      <c r="L5" s="2" t="s">
        <v>159</v>
      </c>
      <c r="M5" s="117" t="s">
        <v>117</v>
      </c>
      <c r="N5" s="117">
        <v>666.4</v>
      </c>
      <c r="O5" s="117">
        <v>674.3</v>
      </c>
      <c r="P5" s="2" t="s">
        <v>160</v>
      </c>
      <c r="Q5" s="2" t="s">
        <v>161</v>
      </c>
      <c r="R5" s="2" t="s">
        <v>123</v>
      </c>
      <c r="S5" s="2" t="s">
        <v>162</v>
      </c>
      <c r="T5" s="157"/>
      <c r="U5" s="157"/>
      <c r="V5" s="120">
        <v>2</v>
      </c>
      <c r="W5" s="120">
        <v>0</v>
      </c>
      <c r="X5" s="120">
        <v>0</v>
      </c>
      <c r="Y5" s="120">
        <v>0</v>
      </c>
      <c r="Z5" s="157"/>
      <c r="AA5" s="157"/>
      <c r="AB5" s="120">
        <v>3</v>
      </c>
      <c r="AC5" s="120">
        <v>0</v>
      </c>
      <c r="AD5" s="120">
        <v>0</v>
      </c>
      <c r="AE5" s="120">
        <v>0</v>
      </c>
      <c r="AF5" s="2" t="s">
        <v>139</v>
      </c>
      <c r="AG5" s="2" t="s">
        <v>139</v>
      </c>
      <c r="AH5" s="2">
        <v>1</v>
      </c>
      <c r="AI5" s="2">
        <v>6</v>
      </c>
      <c r="AJ5" s="2">
        <v>2022</v>
      </c>
      <c r="AK5" s="2">
        <v>11</v>
      </c>
      <c r="AL5" s="2"/>
      <c r="AM5" s="2">
        <v>2018</v>
      </c>
      <c r="AN5" s="5">
        <v>43405</v>
      </c>
      <c r="AO5" s="59"/>
      <c r="AP5" s="62">
        <v>2</v>
      </c>
      <c r="AQ5" s="2"/>
      <c r="AR5" s="2">
        <v>2022</v>
      </c>
      <c r="AS5" s="171">
        <v>44593</v>
      </c>
      <c r="AT5" s="169"/>
      <c r="AU5" s="2">
        <v>0</v>
      </c>
      <c r="AV5" s="2">
        <v>0</v>
      </c>
      <c r="AW5" s="2">
        <v>0</v>
      </c>
      <c r="AX5" s="2">
        <v>0</v>
      </c>
      <c r="AY5" s="2">
        <v>0</v>
      </c>
      <c r="AZ5" s="2">
        <v>0</v>
      </c>
      <c r="BA5" s="2">
        <v>0</v>
      </c>
      <c r="BB5" s="2">
        <v>0</v>
      </c>
      <c r="BC5" s="2">
        <v>0</v>
      </c>
      <c r="BD5" s="2">
        <v>0</v>
      </c>
      <c r="BE5" s="2">
        <v>15</v>
      </c>
      <c r="BF5" s="2">
        <v>15</v>
      </c>
      <c r="BG5" s="2" t="s">
        <v>129</v>
      </c>
      <c r="BH5" s="2" t="s">
        <v>130</v>
      </c>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v>38500000</v>
      </c>
      <c r="CQ5" s="2">
        <v>0</v>
      </c>
      <c r="CR5" s="2">
        <v>0</v>
      </c>
      <c r="CS5" s="2">
        <v>0</v>
      </c>
      <c r="CT5" s="2" t="s">
        <v>163</v>
      </c>
      <c r="CU5" s="2" t="s">
        <v>164</v>
      </c>
      <c r="CV5" s="2"/>
      <c r="CW5" s="2" t="s">
        <v>165</v>
      </c>
      <c r="CX5" s="2">
        <v>2010</v>
      </c>
      <c r="CY5" s="2" t="s">
        <v>166</v>
      </c>
      <c r="CZ5" s="2"/>
      <c r="DA5" s="2"/>
      <c r="DB5" s="2"/>
      <c r="DC5" s="2" t="s">
        <v>131</v>
      </c>
      <c r="DD5" s="2" t="s">
        <v>167</v>
      </c>
      <c r="DE5" s="2">
        <v>2030</v>
      </c>
      <c r="DF5" s="2" t="s">
        <v>168</v>
      </c>
      <c r="DG5" s="2" t="s">
        <v>169</v>
      </c>
      <c r="DH5" s="116" t="s">
        <v>133</v>
      </c>
      <c r="DI5" s="2" t="s">
        <v>170</v>
      </c>
      <c r="DJ5" s="2"/>
      <c r="DK5" s="2"/>
    </row>
    <row r="6" spans="1:117" ht="102">
      <c r="A6" s="2" t="s">
        <v>155</v>
      </c>
      <c r="B6" s="2">
        <v>218000125</v>
      </c>
      <c r="C6" s="2">
        <v>2</v>
      </c>
      <c r="D6" s="2" t="s">
        <v>135</v>
      </c>
      <c r="E6" s="2" t="s">
        <v>117</v>
      </c>
      <c r="F6" s="2"/>
      <c r="G6" t="s">
        <v>156</v>
      </c>
      <c r="H6" t="s">
        <v>157</v>
      </c>
      <c r="I6" s="2">
        <v>5</v>
      </c>
      <c r="J6" s="2" t="s">
        <v>137</v>
      </c>
      <c r="K6" s="2" t="s">
        <v>158</v>
      </c>
      <c r="L6" s="2" t="s">
        <v>159</v>
      </c>
      <c r="M6" s="117" t="s">
        <v>117</v>
      </c>
      <c r="N6" s="117">
        <v>666.4</v>
      </c>
      <c r="O6" s="117">
        <v>674.3</v>
      </c>
      <c r="P6" s="2" t="s">
        <v>160</v>
      </c>
      <c r="Q6" s="2" t="s">
        <v>161</v>
      </c>
      <c r="R6" s="2" t="s">
        <v>123</v>
      </c>
      <c r="S6" s="2" t="s">
        <v>162</v>
      </c>
      <c r="T6" s="157"/>
      <c r="U6" s="157"/>
      <c r="V6" s="120">
        <v>2</v>
      </c>
      <c r="W6" s="120">
        <v>0</v>
      </c>
      <c r="X6" s="120">
        <v>0</v>
      </c>
      <c r="Y6" s="120">
        <v>0</v>
      </c>
      <c r="Z6" s="157"/>
      <c r="AA6" s="157"/>
      <c r="AB6" s="120">
        <v>3</v>
      </c>
      <c r="AC6" s="120">
        <v>0</v>
      </c>
      <c r="AD6" s="120">
        <v>0</v>
      </c>
      <c r="AE6" s="120">
        <v>0</v>
      </c>
      <c r="AF6" s="2" t="s">
        <v>139</v>
      </c>
      <c r="AG6" s="2" t="s">
        <v>139</v>
      </c>
      <c r="AH6" s="2">
        <v>1</v>
      </c>
      <c r="AI6" s="2">
        <v>6</v>
      </c>
      <c r="AJ6" s="2">
        <v>2022</v>
      </c>
      <c r="AK6" s="2">
        <v>11</v>
      </c>
      <c r="AL6" s="2"/>
      <c r="AM6" s="2">
        <v>2018</v>
      </c>
      <c r="AN6" s="5">
        <v>43405</v>
      </c>
      <c r="AO6" s="59"/>
      <c r="AP6" s="62">
        <v>2</v>
      </c>
      <c r="AQ6" s="2"/>
      <c r="AR6" s="2">
        <v>2022</v>
      </c>
      <c r="AS6" s="171">
        <v>44593</v>
      </c>
      <c r="AT6" s="169"/>
      <c r="AU6" s="2">
        <v>0</v>
      </c>
      <c r="AV6" s="2">
        <v>0</v>
      </c>
      <c r="AW6" s="2">
        <v>0</v>
      </c>
      <c r="AX6" s="2">
        <v>0</v>
      </c>
      <c r="AY6" s="2">
        <v>0</v>
      </c>
      <c r="AZ6" s="2">
        <v>0</v>
      </c>
      <c r="BA6" s="2">
        <v>0</v>
      </c>
      <c r="BB6" s="2">
        <v>0</v>
      </c>
      <c r="BC6" s="2">
        <v>0</v>
      </c>
      <c r="BD6" s="2">
        <v>0</v>
      </c>
      <c r="BE6" s="2">
        <v>15</v>
      </c>
      <c r="BF6" s="2">
        <v>15</v>
      </c>
      <c r="BG6" s="2" t="s">
        <v>129</v>
      </c>
      <c r="BH6" s="2" t="s">
        <v>130</v>
      </c>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v>38500000</v>
      </c>
      <c r="CQ6" s="2">
        <v>0</v>
      </c>
      <c r="CR6" s="2">
        <v>0</v>
      </c>
      <c r="CS6" s="2">
        <v>0</v>
      </c>
      <c r="CT6" s="2"/>
      <c r="DD6" s="2"/>
      <c r="DE6" s="2">
        <v>2020</v>
      </c>
      <c r="DF6" s="2"/>
      <c r="DG6" s="2"/>
      <c r="DH6" s="116" t="s">
        <v>133</v>
      </c>
      <c r="DI6" s="2" t="s">
        <v>170</v>
      </c>
      <c r="DJ6" s="2"/>
      <c r="DK6" s="2"/>
    </row>
    <row r="7" spans="1:117" s="145" customFormat="1" ht="204">
      <c r="A7" s="139" t="s">
        <v>171</v>
      </c>
      <c r="B7" s="140">
        <v>300000061</v>
      </c>
      <c r="C7" s="140">
        <v>3</v>
      </c>
      <c r="D7" s="140" t="s">
        <v>172</v>
      </c>
      <c r="E7" s="140" t="s">
        <v>117</v>
      </c>
      <c r="F7" s="141" t="s">
        <v>136</v>
      </c>
      <c r="G7" s="145" t="s">
        <v>173</v>
      </c>
      <c r="H7" s="145" t="s">
        <v>174</v>
      </c>
      <c r="I7" s="140">
        <v>49</v>
      </c>
      <c r="J7" s="140" t="s">
        <v>175</v>
      </c>
      <c r="K7" s="140">
        <v>11.7</v>
      </c>
      <c r="L7" s="140">
        <v>12.4</v>
      </c>
      <c r="M7" s="140" t="s">
        <v>117</v>
      </c>
      <c r="N7" s="140">
        <v>145.5</v>
      </c>
      <c r="O7" s="140">
        <v>146.19999999999999</v>
      </c>
      <c r="P7" s="140" t="s">
        <v>176</v>
      </c>
      <c r="Q7" s="140"/>
      <c r="R7" s="140"/>
      <c r="S7" s="140"/>
      <c r="T7" s="157"/>
      <c r="U7" s="157"/>
      <c r="V7" s="140">
        <v>1</v>
      </c>
      <c r="W7" s="140"/>
      <c r="X7" s="140"/>
      <c r="Y7" s="140"/>
      <c r="Z7" s="157"/>
      <c r="AA7" s="157"/>
      <c r="AB7" s="140"/>
      <c r="AC7" s="140"/>
      <c r="AD7" s="140"/>
      <c r="AE7" s="140"/>
      <c r="AF7" s="140" t="s">
        <v>126</v>
      </c>
      <c r="AG7" s="140" t="s">
        <v>126</v>
      </c>
      <c r="AH7" s="140">
        <v>1</v>
      </c>
      <c r="AI7" s="140" t="s">
        <v>128</v>
      </c>
      <c r="AJ7" s="140">
        <v>2022</v>
      </c>
      <c r="AK7" s="140">
        <v>2</v>
      </c>
      <c r="AL7" s="140">
        <v>1</v>
      </c>
      <c r="AM7" s="140">
        <v>2018</v>
      </c>
      <c r="AN7" s="142">
        <v>43132</v>
      </c>
      <c r="AO7" s="142"/>
      <c r="AP7" s="143"/>
      <c r="AQ7" s="140"/>
      <c r="AR7" s="140"/>
      <c r="AS7" s="172"/>
      <c r="AT7" s="172"/>
      <c r="AU7" s="140">
        <v>0</v>
      </c>
      <c r="AV7" s="140">
        <v>0.1</v>
      </c>
      <c r="AW7" s="140">
        <v>0</v>
      </c>
      <c r="AX7" s="140">
        <v>0</v>
      </c>
      <c r="AY7" s="140">
        <v>0</v>
      </c>
      <c r="AZ7" s="140">
        <v>0</v>
      </c>
      <c r="BA7" s="140">
        <v>0</v>
      </c>
      <c r="BB7" s="140">
        <v>0</v>
      </c>
      <c r="BC7" s="140">
        <v>0</v>
      </c>
      <c r="BD7" s="140">
        <v>0</v>
      </c>
      <c r="BE7" s="140">
        <v>1</v>
      </c>
      <c r="BF7" s="140">
        <v>1.1000000000000001</v>
      </c>
      <c r="BG7" s="140" t="s">
        <v>140</v>
      </c>
      <c r="BH7" s="140" t="s">
        <v>140</v>
      </c>
      <c r="BI7" s="140"/>
      <c r="BJ7" s="140"/>
      <c r="BK7" s="140"/>
      <c r="BL7" s="140"/>
      <c r="BM7" s="140"/>
      <c r="BN7" s="140"/>
      <c r="BO7" s="140"/>
      <c r="BP7" s="140"/>
      <c r="BQ7" s="140"/>
      <c r="BR7" s="140"/>
      <c r="BS7" s="140"/>
      <c r="BT7" s="140"/>
      <c r="BU7" s="140"/>
      <c r="BV7" s="140"/>
      <c r="BW7" s="140"/>
      <c r="BX7" s="140"/>
      <c r="BY7" s="140"/>
      <c r="BZ7" s="140"/>
      <c r="CA7" s="140"/>
      <c r="CB7" s="140"/>
      <c r="CC7" s="140"/>
      <c r="CD7" s="140"/>
      <c r="CE7" s="140"/>
      <c r="CF7" s="140"/>
      <c r="CG7" s="140"/>
      <c r="CH7" s="140"/>
      <c r="CI7" s="140"/>
      <c r="CJ7" s="140"/>
      <c r="CK7" s="140"/>
      <c r="CL7" s="140"/>
      <c r="CM7" s="140"/>
      <c r="CN7" s="140"/>
      <c r="CO7" s="140"/>
      <c r="CP7" s="140">
        <v>0</v>
      </c>
      <c r="CQ7" s="140">
        <v>0</v>
      </c>
      <c r="CR7" s="140">
        <v>0</v>
      </c>
      <c r="CS7" s="140">
        <v>0</v>
      </c>
      <c r="CT7" s="140" t="s">
        <v>163</v>
      </c>
      <c r="CU7" s="204">
        <v>15000</v>
      </c>
      <c r="CV7" s="2" t="s">
        <v>177</v>
      </c>
      <c r="CW7" s="2" t="s">
        <v>178</v>
      </c>
      <c r="CX7" s="2">
        <v>2010</v>
      </c>
      <c r="CY7" s="204">
        <v>19296</v>
      </c>
      <c r="CZ7" s="204"/>
      <c r="DA7" s="204"/>
      <c r="DB7" s="204"/>
      <c r="DC7" s="2"/>
      <c r="DD7" s="140"/>
      <c r="DE7" s="140"/>
      <c r="DF7" s="140"/>
      <c r="DG7" s="140"/>
      <c r="DH7" s="144" t="s">
        <v>141</v>
      </c>
      <c r="DI7" s="140" t="s">
        <v>179</v>
      </c>
      <c r="DJ7" s="140" t="s">
        <v>133</v>
      </c>
      <c r="DK7" s="140" t="s">
        <v>180</v>
      </c>
    </row>
    <row r="8" spans="1:117" ht="84.95">
      <c r="A8" s="2" t="s">
        <v>181</v>
      </c>
      <c r="B8" s="2">
        <v>300020420</v>
      </c>
      <c r="C8" s="2">
        <v>3</v>
      </c>
      <c r="D8" s="2" t="s">
        <v>182</v>
      </c>
      <c r="E8" s="2" t="s">
        <v>117</v>
      </c>
      <c r="F8" s="4" t="s">
        <v>136</v>
      </c>
      <c r="G8" t="s">
        <v>183</v>
      </c>
      <c r="H8" t="s">
        <v>184</v>
      </c>
      <c r="I8" s="2">
        <v>80</v>
      </c>
      <c r="J8" s="2" t="s">
        <v>141</v>
      </c>
      <c r="K8" s="2">
        <v>35.1</v>
      </c>
      <c r="L8" s="2">
        <v>38.299999999999997</v>
      </c>
      <c r="M8" s="2" t="s">
        <v>117</v>
      </c>
      <c r="N8" s="2">
        <v>136.6</v>
      </c>
      <c r="O8" s="2">
        <v>139.80000000000001</v>
      </c>
      <c r="P8" s="2" t="s">
        <v>185</v>
      </c>
      <c r="Q8" s="2"/>
      <c r="R8" s="2"/>
      <c r="S8" s="2"/>
      <c r="T8" s="157"/>
      <c r="U8" s="157"/>
      <c r="V8" s="2">
        <v>2</v>
      </c>
      <c r="W8" s="2"/>
      <c r="X8" s="2"/>
      <c r="Y8" s="2"/>
      <c r="Z8" s="157"/>
      <c r="AA8" s="157"/>
      <c r="AB8" s="2"/>
      <c r="AC8" s="2"/>
      <c r="AD8" s="2"/>
      <c r="AE8" s="2"/>
      <c r="AF8" s="2" t="s">
        <v>139</v>
      </c>
      <c r="AG8" s="2" t="s">
        <v>139</v>
      </c>
      <c r="AH8" s="2">
        <v>1</v>
      </c>
      <c r="AI8" s="2" t="s">
        <v>128</v>
      </c>
      <c r="AJ8" s="2">
        <v>2020</v>
      </c>
      <c r="AK8" s="2"/>
      <c r="AL8" s="2"/>
      <c r="AM8" s="2">
        <v>2020</v>
      </c>
      <c r="AN8" s="2"/>
      <c r="AO8" s="2"/>
      <c r="AP8" s="62">
        <v>1</v>
      </c>
      <c r="AQ8" s="2">
        <v>23</v>
      </c>
      <c r="AR8" s="2">
        <v>2019</v>
      </c>
      <c r="AS8" s="170">
        <v>43488</v>
      </c>
      <c r="AT8" s="170"/>
      <c r="AU8" s="2">
        <v>0</v>
      </c>
      <c r="AV8" s="2">
        <v>0</v>
      </c>
      <c r="AW8" s="2">
        <v>2.6</v>
      </c>
      <c r="AX8" s="2">
        <v>0</v>
      </c>
      <c r="AY8" s="2">
        <v>0</v>
      </c>
      <c r="AZ8" s="2">
        <v>0</v>
      </c>
      <c r="BA8" s="2">
        <v>0</v>
      </c>
      <c r="BB8" s="2">
        <v>0</v>
      </c>
      <c r="BC8" s="2">
        <v>0</v>
      </c>
      <c r="BD8" s="2">
        <v>0</v>
      </c>
      <c r="BE8" s="2">
        <v>0</v>
      </c>
      <c r="BF8" s="2">
        <v>2.6</v>
      </c>
      <c r="BG8" s="2" t="s">
        <v>129</v>
      </c>
      <c r="BH8" s="2" t="s">
        <v>129</v>
      </c>
      <c r="BI8" s="2">
        <v>2</v>
      </c>
      <c r="BJ8" s="2" t="s">
        <v>186</v>
      </c>
      <c r="BK8" s="2"/>
      <c r="BL8" s="2"/>
      <c r="BM8" s="2"/>
      <c r="BN8" s="2"/>
      <c r="BO8" s="2">
        <v>7</v>
      </c>
      <c r="BP8" s="2">
        <v>6</v>
      </c>
      <c r="BQ8" s="2">
        <v>2022</v>
      </c>
      <c r="BR8" s="3">
        <v>44748</v>
      </c>
      <c r="BS8" s="2" t="s">
        <v>187</v>
      </c>
      <c r="BT8" s="2"/>
      <c r="BU8" s="2"/>
      <c r="BV8" s="2"/>
      <c r="BW8" s="2"/>
      <c r="BX8" s="2"/>
      <c r="BY8" s="2"/>
      <c r="BZ8" s="2"/>
      <c r="CA8" s="2" t="s">
        <v>152</v>
      </c>
      <c r="CB8" s="2"/>
      <c r="CC8" s="2"/>
      <c r="CD8" s="2"/>
      <c r="CE8" s="2"/>
      <c r="CF8" s="2"/>
      <c r="CG8" s="2"/>
      <c r="CH8" s="2"/>
      <c r="CI8" s="2"/>
      <c r="CJ8" s="2"/>
      <c r="CK8" s="2"/>
      <c r="CL8" s="2"/>
      <c r="CM8" s="2"/>
      <c r="CN8" s="2"/>
      <c r="CO8" s="2"/>
      <c r="CP8" s="2">
        <v>0</v>
      </c>
      <c r="CQ8" s="2">
        <v>0</v>
      </c>
      <c r="CR8" s="2">
        <v>0</v>
      </c>
      <c r="CS8" s="2">
        <v>0</v>
      </c>
      <c r="CT8" s="2" t="s">
        <v>188</v>
      </c>
      <c r="CU8" s="204">
        <v>26500</v>
      </c>
      <c r="CV8" s="2"/>
      <c r="CW8" s="2"/>
      <c r="CX8" s="2">
        <v>2011</v>
      </c>
      <c r="CY8" s="2"/>
      <c r="CZ8" s="2"/>
      <c r="DA8" s="2"/>
      <c r="DB8" s="2"/>
      <c r="DC8" s="2"/>
      <c r="DD8" s="2"/>
      <c r="DE8" s="2"/>
      <c r="DF8" s="2"/>
      <c r="DG8" s="2"/>
      <c r="DH8" s="116" t="s">
        <v>141</v>
      </c>
      <c r="DI8" s="2" t="s">
        <v>189</v>
      </c>
      <c r="DJ8" s="2"/>
      <c r="DK8" s="2"/>
    </row>
    <row r="9" spans="1:117" ht="51">
      <c r="A9" s="2" t="s">
        <v>190</v>
      </c>
      <c r="B9" s="2">
        <v>313000020</v>
      </c>
      <c r="C9" s="2">
        <v>3</v>
      </c>
      <c r="D9" s="2" t="s">
        <v>191</v>
      </c>
      <c r="E9" s="2" t="s">
        <v>117</v>
      </c>
      <c r="F9" s="2"/>
      <c r="G9" t="s">
        <v>192</v>
      </c>
      <c r="H9" t="s">
        <v>193</v>
      </c>
      <c r="I9" s="2">
        <v>20</v>
      </c>
      <c r="J9" s="2" t="s">
        <v>141</v>
      </c>
      <c r="K9" s="2" t="s">
        <v>194</v>
      </c>
      <c r="L9" s="2">
        <v>20.100000000000001</v>
      </c>
      <c r="M9" s="117" t="s">
        <v>117</v>
      </c>
      <c r="N9" s="117">
        <v>164.5</v>
      </c>
      <c r="O9" s="117">
        <v>166.3</v>
      </c>
      <c r="P9" s="2" t="s">
        <v>195</v>
      </c>
      <c r="Q9" s="2" t="s">
        <v>122</v>
      </c>
      <c r="R9" s="2" t="s">
        <v>123</v>
      </c>
      <c r="S9" s="2" t="s">
        <v>124</v>
      </c>
      <c r="T9" s="157"/>
      <c r="U9" s="157"/>
      <c r="V9" s="120">
        <v>1</v>
      </c>
      <c r="W9" s="120">
        <v>0</v>
      </c>
      <c r="X9" s="120">
        <v>0</v>
      </c>
      <c r="Y9" s="120">
        <v>0</v>
      </c>
      <c r="Z9" s="157"/>
      <c r="AA9" s="157"/>
      <c r="AB9" s="120">
        <v>1</v>
      </c>
      <c r="AC9" s="120">
        <v>0</v>
      </c>
      <c r="AD9" s="120">
        <v>0</v>
      </c>
      <c r="AE9" s="120" t="s">
        <v>196</v>
      </c>
      <c r="AF9" s="2" t="s">
        <v>127</v>
      </c>
      <c r="AG9" s="2" t="s">
        <v>127</v>
      </c>
      <c r="AH9" s="2">
        <v>1</v>
      </c>
      <c r="AI9" s="2" t="s">
        <v>129</v>
      </c>
      <c r="AJ9" s="2">
        <v>2023</v>
      </c>
      <c r="AK9" s="2"/>
      <c r="AL9" s="2"/>
      <c r="AM9" s="2">
        <v>2018</v>
      </c>
      <c r="AN9" s="2" t="s">
        <v>197</v>
      </c>
      <c r="AO9" s="59"/>
      <c r="AP9" s="62">
        <v>8</v>
      </c>
      <c r="AQ9" s="2">
        <v>5</v>
      </c>
      <c r="AR9" s="2">
        <v>2021</v>
      </c>
      <c r="AS9" s="168" t="s">
        <v>198</v>
      </c>
      <c r="AT9" s="169"/>
      <c r="AU9" s="2">
        <v>0</v>
      </c>
      <c r="AV9" s="2">
        <v>0.2</v>
      </c>
      <c r="AW9" s="2">
        <v>1.1000000000000001</v>
      </c>
      <c r="AX9" s="2">
        <v>0</v>
      </c>
      <c r="AY9" s="2">
        <v>0</v>
      </c>
      <c r="AZ9" s="2">
        <v>0</v>
      </c>
      <c r="BA9" s="2">
        <v>0</v>
      </c>
      <c r="BB9" s="2">
        <v>0</v>
      </c>
      <c r="BC9" s="2">
        <v>0</v>
      </c>
      <c r="BD9" s="2">
        <v>0</v>
      </c>
      <c r="BE9" s="2">
        <v>0</v>
      </c>
      <c r="BF9" s="2">
        <v>1.3</v>
      </c>
      <c r="BG9" s="2" t="s">
        <v>129</v>
      </c>
      <c r="BH9" s="2" t="s">
        <v>130</v>
      </c>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v>0</v>
      </c>
      <c r="CQ9" s="2">
        <v>0</v>
      </c>
      <c r="CR9" s="2">
        <v>0</v>
      </c>
      <c r="CS9" s="2">
        <v>0</v>
      </c>
      <c r="CT9" s="2" t="s">
        <v>199</v>
      </c>
      <c r="CU9" s="204">
        <v>7600</v>
      </c>
      <c r="CV9" s="2"/>
      <c r="CW9" s="2"/>
      <c r="CX9" s="2">
        <v>2014</v>
      </c>
      <c r="CY9" s="2" t="s">
        <v>200</v>
      </c>
      <c r="CZ9" s="2"/>
      <c r="DA9" s="2"/>
      <c r="DB9" s="2"/>
      <c r="DC9" s="2"/>
      <c r="DD9" s="2"/>
      <c r="DE9" s="2"/>
      <c r="DF9" s="2"/>
      <c r="DG9" s="2"/>
      <c r="DH9" s="116" t="s">
        <v>133</v>
      </c>
      <c r="DI9" s="2" t="s">
        <v>201</v>
      </c>
      <c r="DJ9" s="2"/>
      <c r="DK9" s="2"/>
    </row>
    <row r="10" spans="1:117" ht="51">
      <c r="A10" s="22" t="s">
        <v>202</v>
      </c>
      <c r="B10" s="22">
        <v>317000247</v>
      </c>
      <c r="C10" s="22">
        <v>3</v>
      </c>
      <c r="D10" s="22" t="s">
        <v>182</v>
      </c>
      <c r="E10" s="2" t="s">
        <v>117</v>
      </c>
      <c r="F10" s="30" t="s">
        <v>136</v>
      </c>
      <c r="G10" t="s">
        <v>203</v>
      </c>
      <c r="H10" t="s">
        <v>204</v>
      </c>
      <c r="I10" s="22">
        <v>65</v>
      </c>
      <c r="J10" s="22" t="s">
        <v>120</v>
      </c>
      <c r="K10" s="22">
        <v>5</v>
      </c>
      <c r="L10" s="22">
        <v>6.6</v>
      </c>
      <c r="M10" s="118" t="s">
        <v>117</v>
      </c>
      <c r="N10" s="118">
        <v>64.69</v>
      </c>
      <c r="O10" s="118">
        <v>66.278999999999996</v>
      </c>
      <c r="P10" s="22" t="s">
        <v>205</v>
      </c>
      <c r="Q10" s="2" t="s">
        <v>122</v>
      </c>
      <c r="R10" s="2" t="s">
        <v>123</v>
      </c>
      <c r="S10" s="22" t="s">
        <v>206</v>
      </c>
      <c r="T10" s="158"/>
      <c r="U10" s="158"/>
      <c r="V10" s="121">
        <v>2</v>
      </c>
      <c r="W10" s="121">
        <v>0</v>
      </c>
      <c r="X10" s="121">
        <v>0</v>
      </c>
      <c r="Y10" s="121">
        <v>0</v>
      </c>
      <c r="Z10" s="158"/>
      <c r="AA10" s="158"/>
      <c r="AB10" s="121">
        <v>2</v>
      </c>
      <c r="AC10" s="121">
        <v>0</v>
      </c>
      <c r="AD10" s="121">
        <v>0</v>
      </c>
      <c r="AE10" s="121" t="s">
        <v>207</v>
      </c>
      <c r="AF10" s="22" t="s">
        <v>208</v>
      </c>
      <c r="AG10" s="22" t="s">
        <v>208</v>
      </c>
      <c r="AH10" s="22">
        <v>1</v>
      </c>
      <c r="AI10" s="22" t="s">
        <v>128</v>
      </c>
      <c r="AJ10" s="22">
        <v>2020</v>
      </c>
      <c r="AK10" s="22">
        <v>4</v>
      </c>
      <c r="AL10" s="22">
        <v>30</v>
      </c>
      <c r="AM10" s="22">
        <v>2019</v>
      </c>
      <c r="AN10" s="22" t="s">
        <v>209</v>
      </c>
      <c r="AO10" s="22"/>
      <c r="AP10" s="63"/>
      <c r="AQ10" s="22"/>
      <c r="AR10" s="22">
        <v>2019</v>
      </c>
      <c r="AS10" s="173">
        <v>2019</v>
      </c>
      <c r="AT10" s="173"/>
      <c r="AU10" s="22">
        <v>0.6</v>
      </c>
      <c r="AV10" s="22">
        <v>0</v>
      </c>
      <c r="AW10" s="22">
        <v>0</v>
      </c>
      <c r="AX10" s="22">
        <v>0</v>
      </c>
      <c r="AY10" s="22">
        <v>0.2</v>
      </c>
      <c r="AZ10" s="22">
        <v>0</v>
      </c>
      <c r="BA10" s="22">
        <v>0</v>
      </c>
      <c r="BB10" s="22">
        <v>0</v>
      </c>
      <c r="BC10" s="22">
        <v>0</v>
      </c>
      <c r="BD10" s="22">
        <v>0.3</v>
      </c>
      <c r="BE10" s="22">
        <v>2.5</v>
      </c>
      <c r="BF10" s="22">
        <v>3.6</v>
      </c>
      <c r="BG10" s="22" t="s">
        <v>210</v>
      </c>
      <c r="BH10" s="22" t="s">
        <v>210</v>
      </c>
      <c r="BI10" s="22">
        <v>2</v>
      </c>
      <c r="BJ10" s="22">
        <v>3411074</v>
      </c>
      <c r="BK10" s="22" t="s">
        <v>131</v>
      </c>
      <c r="BL10" s="22">
        <v>3</v>
      </c>
      <c r="BM10" s="22" t="s">
        <v>211</v>
      </c>
      <c r="BN10" s="22" t="s">
        <v>131</v>
      </c>
      <c r="BO10" s="22">
        <v>5</v>
      </c>
      <c r="BP10" s="22">
        <v>29</v>
      </c>
      <c r="BQ10" s="22">
        <v>2021</v>
      </c>
      <c r="BR10" s="32">
        <v>44345</v>
      </c>
      <c r="BS10" s="22">
        <v>3075061</v>
      </c>
      <c r="BT10" s="22">
        <v>3</v>
      </c>
      <c r="BU10" s="22">
        <v>3</v>
      </c>
      <c r="BV10" s="22" t="s">
        <v>211</v>
      </c>
      <c r="BW10" s="22" t="s">
        <v>131</v>
      </c>
      <c r="BX10" s="22">
        <v>9</v>
      </c>
      <c r="BY10" s="22">
        <v>28</v>
      </c>
      <c r="BZ10" s="22">
        <v>2019</v>
      </c>
      <c r="CA10" s="32">
        <v>43736</v>
      </c>
      <c r="CB10" s="22"/>
      <c r="CC10" s="22"/>
      <c r="CD10" s="22"/>
      <c r="CE10" s="22"/>
      <c r="CF10" s="22"/>
      <c r="CG10" s="22"/>
      <c r="CH10" s="22"/>
      <c r="CI10" s="22"/>
      <c r="CJ10" s="22"/>
      <c r="CK10" s="22"/>
      <c r="CL10" s="22"/>
      <c r="CM10" s="22"/>
      <c r="CN10" s="22"/>
      <c r="CO10" s="22"/>
      <c r="CP10" s="22">
        <v>5700000</v>
      </c>
      <c r="CQ10" s="22">
        <v>0</v>
      </c>
      <c r="CR10" s="22">
        <v>0</v>
      </c>
      <c r="CS10" s="22">
        <v>0</v>
      </c>
      <c r="CT10" s="22" t="s">
        <v>163</v>
      </c>
      <c r="CU10" s="22"/>
      <c r="CV10" s="22"/>
      <c r="CW10" s="22"/>
      <c r="CX10" s="22"/>
      <c r="CY10" s="22" t="s">
        <v>212</v>
      </c>
      <c r="CZ10" s="22"/>
      <c r="DA10" s="22"/>
      <c r="DB10" s="22"/>
      <c r="DC10" s="22"/>
      <c r="DD10" s="22"/>
      <c r="DE10" s="22">
        <v>2040</v>
      </c>
      <c r="DF10" s="22"/>
      <c r="DG10" s="22"/>
      <c r="DH10" s="127" t="s">
        <v>133</v>
      </c>
      <c r="DI10" s="22" t="s">
        <v>213</v>
      </c>
      <c r="DJ10" s="22"/>
      <c r="DK10" s="22"/>
      <c r="DL10" s="29"/>
    </row>
    <row r="11" spans="1:117" ht="135.94999999999999">
      <c r="A11" s="2" t="s">
        <v>214</v>
      </c>
      <c r="B11" s="2">
        <v>319000051</v>
      </c>
      <c r="C11" s="2">
        <v>3</v>
      </c>
      <c r="D11" s="2" t="s">
        <v>215</v>
      </c>
      <c r="E11" s="2" t="s">
        <v>117</v>
      </c>
      <c r="F11" s="2"/>
      <c r="G11" t="s">
        <v>216</v>
      </c>
      <c r="H11" t="s">
        <v>217</v>
      </c>
      <c r="I11" s="2">
        <v>70</v>
      </c>
      <c r="J11" s="2" t="s">
        <v>120</v>
      </c>
      <c r="K11" s="2">
        <v>8.8000000000000007</v>
      </c>
      <c r="L11" s="2">
        <v>12.1</v>
      </c>
      <c r="M11" s="117" t="s">
        <v>117</v>
      </c>
      <c r="N11" s="117">
        <v>41.2</v>
      </c>
      <c r="O11" s="117">
        <v>44.5</v>
      </c>
      <c r="P11" s="2" t="s">
        <v>218</v>
      </c>
      <c r="Q11" s="2" t="s">
        <v>161</v>
      </c>
      <c r="R11" s="2" t="s">
        <v>123</v>
      </c>
      <c r="S11" s="2" t="s">
        <v>162</v>
      </c>
      <c r="T11" s="157"/>
      <c r="U11" s="157"/>
      <c r="V11" s="120">
        <v>1</v>
      </c>
      <c r="W11" s="121">
        <v>0</v>
      </c>
      <c r="X11" s="121">
        <v>0</v>
      </c>
      <c r="Y11" s="121">
        <v>0</v>
      </c>
      <c r="Z11" s="158"/>
      <c r="AA11" s="158"/>
      <c r="AB11" s="120">
        <v>2</v>
      </c>
      <c r="AC11" s="121">
        <v>0</v>
      </c>
      <c r="AD11" s="121">
        <v>0</v>
      </c>
      <c r="AE11" s="120">
        <v>0</v>
      </c>
      <c r="AF11" s="2" t="s">
        <v>127</v>
      </c>
      <c r="AG11" s="2" t="s">
        <v>127</v>
      </c>
      <c r="AH11" s="2">
        <v>1</v>
      </c>
      <c r="AI11" s="2" t="s">
        <v>129</v>
      </c>
      <c r="AJ11" s="2">
        <v>2020</v>
      </c>
      <c r="AK11" s="2">
        <v>7</v>
      </c>
      <c r="AL11" s="2"/>
      <c r="AM11" s="2">
        <v>2020</v>
      </c>
      <c r="AN11" s="5">
        <v>43647</v>
      </c>
      <c r="AO11" s="59"/>
      <c r="AP11" s="62">
        <v>9</v>
      </c>
      <c r="AQ11" s="2"/>
      <c r="AR11" s="2">
        <v>2023</v>
      </c>
      <c r="AS11" s="171">
        <v>45170</v>
      </c>
      <c r="AT11" s="169"/>
      <c r="AU11" s="2">
        <v>0</v>
      </c>
      <c r="AV11" s="2">
        <v>0.2</v>
      </c>
      <c r="AW11" s="2">
        <v>0</v>
      </c>
      <c r="AX11" s="2">
        <v>0</v>
      </c>
      <c r="AY11" s="2">
        <v>0</v>
      </c>
      <c r="AZ11" s="2">
        <v>0</v>
      </c>
      <c r="BA11" s="2">
        <v>0</v>
      </c>
      <c r="BB11" s="2">
        <v>0</v>
      </c>
      <c r="BC11" s="2">
        <v>0</v>
      </c>
      <c r="BD11" s="2">
        <v>0</v>
      </c>
      <c r="BE11" s="2">
        <v>2.8</v>
      </c>
      <c r="BF11" s="2">
        <v>3</v>
      </c>
      <c r="BG11" s="2" t="s">
        <v>129</v>
      </c>
      <c r="BH11" s="2" t="s">
        <v>130</v>
      </c>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v>5100000</v>
      </c>
      <c r="CQ11" s="2">
        <v>0</v>
      </c>
      <c r="CR11" s="2">
        <v>0</v>
      </c>
      <c r="CS11" s="2">
        <v>0</v>
      </c>
      <c r="CT11" s="2" t="s">
        <v>163</v>
      </c>
      <c r="CU11" s="2" t="s">
        <v>219</v>
      </c>
      <c r="CV11" s="2"/>
      <c r="CW11" s="2" t="s">
        <v>220</v>
      </c>
      <c r="CX11" s="2">
        <v>2014</v>
      </c>
      <c r="CY11" s="2"/>
      <c r="CZ11" s="2"/>
      <c r="DA11" s="2"/>
      <c r="DB11" s="2"/>
      <c r="DC11" s="2" t="s">
        <v>221</v>
      </c>
      <c r="DD11" s="2" t="s">
        <v>222</v>
      </c>
      <c r="DE11" s="2">
        <v>2040</v>
      </c>
      <c r="DF11" s="2"/>
      <c r="DG11" s="2"/>
      <c r="DH11" s="116" t="s">
        <v>133</v>
      </c>
      <c r="DI11" s="2" t="s">
        <v>223</v>
      </c>
      <c r="DJ11" s="2"/>
      <c r="DK11" s="2"/>
    </row>
    <row r="12" spans="1:117" ht="135.94999999999999">
      <c r="A12" s="2" t="s">
        <v>214</v>
      </c>
      <c r="B12" s="2">
        <v>319000051</v>
      </c>
      <c r="C12" s="2">
        <v>3</v>
      </c>
      <c r="D12" s="2" t="s">
        <v>215</v>
      </c>
      <c r="E12" s="2" t="s">
        <v>117</v>
      </c>
      <c r="F12" s="2"/>
      <c r="G12" t="s">
        <v>216</v>
      </c>
      <c r="H12" t="s">
        <v>217</v>
      </c>
      <c r="I12" s="2">
        <v>70</v>
      </c>
      <c r="J12" s="2" t="s">
        <v>137</v>
      </c>
      <c r="K12" s="2">
        <v>8.8000000000000007</v>
      </c>
      <c r="L12" s="2">
        <v>12.1</v>
      </c>
      <c r="M12" s="117" t="s">
        <v>117</v>
      </c>
      <c r="N12" s="117">
        <v>41.2</v>
      </c>
      <c r="O12" s="117">
        <v>44.5</v>
      </c>
      <c r="P12" s="2" t="s">
        <v>218</v>
      </c>
      <c r="Q12" s="2" t="s">
        <v>161</v>
      </c>
      <c r="R12" s="2" t="s">
        <v>123</v>
      </c>
      <c r="S12" s="2" t="s">
        <v>162</v>
      </c>
      <c r="T12" s="157"/>
      <c r="U12" s="157"/>
      <c r="V12" s="120">
        <v>1</v>
      </c>
      <c r="W12" s="121">
        <v>0</v>
      </c>
      <c r="X12" s="121">
        <v>0</v>
      </c>
      <c r="Y12" s="121">
        <v>0</v>
      </c>
      <c r="Z12" s="158"/>
      <c r="AA12" s="158"/>
      <c r="AB12" s="120">
        <v>2</v>
      </c>
      <c r="AC12" s="121">
        <v>0</v>
      </c>
      <c r="AD12" s="121">
        <v>0</v>
      </c>
      <c r="AE12" s="120">
        <v>0</v>
      </c>
      <c r="AF12" s="2" t="s">
        <v>127</v>
      </c>
      <c r="AG12" s="2" t="s">
        <v>127</v>
      </c>
      <c r="AH12" s="2">
        <v>1</v>
      </c>
      <c r="AI12" s="2" t="s">
        <v>129</v>
      </c>
      <c r="AJ12" s="2">
        <v>2020</v>
      </c>
      <c r="AK12" s="2">
        <v>7</v>
      </c>
      <c r="AL12" s="2"/>
      <c r="AM12" s="2">
        <v>2020</v>
      </c>
      <c r="AN12" s="5">
        <v>43647</v>
      </c>
      <c r="AO12" s="59"/>
      <c r="AP12" s="62">
        <v>9</v>
      </c>
      <c r="AQ12" s="2"/>
      <c r="AR12" s="2">
        <v>2023</v>
      </c>
      <c r="AS12" s="171">
        <v>45170</v>
      </c>
      <c r="AT12" s="169"/>
      <c r="AU12" s="2">
        <v>0</v>
      </c>
      <c r="AV12" s="2">
        <v>0.2</v>
      </c>
      <c r="AW12" s="2">
        <v>0</v>
      </c>
      <c r="AX12" s="2">
        <v>0</v>
      </c>
      <c r="AY12" s="2">
        <v>0</v>
      </c>
      <c r="AZ12" s="2">
        <v>0</v>
      </c>
      <c r="BA12" s="2">
        <v>0</v>
      </c>
      <c r="BB12" s="2">
        <v>0</v>
      </c>
      <c r="BC12" s="2">
        <v>0</v>
      </c>
      <c r="BD12" s="2">
        <v>0</v>
      </c>
      <c r="BE12" s="2">
        <v>2.8</v>
      </c>
      <c r="BF12" s="2">
        <v>3</v>
      </c>
      <c r="BG12" s="2" t="s">
        <v>129</v>
      </c>
      <c r="BH12" s="2" t="s">
        <v>130</v>
      </c>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v>5100000</v>
      </c>
      <c r="CQ12" s="2">
        <v>0</v>
      </c>
      <c r="CR12" s="2">
        <v>0</v>
      </c>
      <c r="CS12" s="2">
        <v>0</v>
      </c>
      <c r="CT12" s="2"/>
      <c r="CU12" s="2"/>
      <c r="CV12" s="2"/>
      <c r="CW12" s="2"/>
      <c r="CX12" s="2"/>
      <c r="DF12" s="2"/>
      <c r="DG12" s="2"/>
      <c r="DH12" s="116" t="s">
        <v>133</v>
      </c>
      <c r="DI12" s="2" t="s">
        <v>223</v>
      </c>
      <c r="DJ12" s="2"/>
      <c r="DK12" s="2"/>
    </row>
    <row r="13" spans="1:117" ht="15.75" customHeight="1">
      <c r="A13" s="22" t="s">
        <v>224</v>
      </c>
      <c r="B13" s="22">
        <v>320000087</v>
      </c>
      <c r="C13" s="22">
        <v>3</v>
      </c>
      <c r="D13" s="22" t="s">
        <v>215</v>
      </c>
      <c r="E13" s="2" t="s">
        <v>117</v>
      </c>
      <c r="F13" s="127" t="s">
        <v>225</v>
      </c>
      <c r="G13" t="s">
        <v>226</v>
      </c>
      <c r="H13" t="s">
        <v>227</v>
      </c>
      <c r="I13" s="2">
        <v>70</v>
      </c>
      <c r="J13" s="2" t="s">
        <v>141</v>
      </c>
      <c r="K13" s="2">
        <v>6.3</v>
      </c>
      <c r="L13" s="2">
        <v>9</v>
      </c>
      <c r="M13" s="2" t="s">
        <v>117</v>
      </c>
      <c r="N13" s="2">
        <v>38.700000000000003</v>
      </c>
      <c r="O13" s="2">
        <v>41.4</v>
      </c>
      <c r="P13" s="2" t="s">
        <v>228</v>
      </c>
      <c r="Q13" s="2" t="s">
        <v>122</v>
      </c>
      <c r="R13" s="2" t="s">
        <v>123</v>
      </c>
      <c r="S13" s="2"/>
      <c r="T13" s="157"/>
      <c r="U13" s="157"/>
      <c r="V13" s="2">
        <v>1</v>
      </c>
      <c r="W13" s="2"/>
      <c r="X13" s="2"/>
      <c r="Y13" s="2"/>
      <c r="Z13" s="157"/>
      <c r="AA13" s="157"/>
      <c r="AB13" s="2"/>
      <c r="AC13" s="2"/>
      <c r="AD13" s="2"/>
      <c r="AE13" s="2"/>
      <c r="AF13" s="2" t="s">
        <v>127</v>
      </c>
      <c r="AG13" s="2" t="s">
        <v>127</v>
      </c>
      <c r="AH13" s="2">
        <v>1</v>
      </c>
      <c r="AI13" s="2" t="s">
        <v>129</v>
      </c>
      <c r="AJ13" s="2">
        <v>2023</v>
      </c>
      <c r="AK13" s="2">
        <v>7</v>
      </c>
      <c r="AL13" s="2">
        <v>30</v>
      </c>
      <c r="AM13" s="2">
        <v>2020</v>
      </c>
      <c r="AN13" s="3">
        <v>44042</v>
      </c>
      <c r="AO13" s="59">
        <v>44042</v>
      </c>
      <c r="AP13" s="62">
        <v>9</v>
      </c>
      <c r="AQ13" s="2">
        <v>15</v>
      </c>
      <c r="AR13" s="2">
        <v>2023</v>
      </c>
      <c r="AS13" s="170">
        <v>45184</v>
      </c>
      <c r="AT13" s="169">
        <v>45184</v>
      </c>
      <c r="AU13" s="2">
        <v>0.1</v>
      </c>
      <c r="AV13" s="2">
        <v>2.1</v>
      </c>
      <c r="AW13" s="2">
        <v>0</v>
      </c>
      <c r="AX13" s="2">
        <v>0</v>
      </c>
      <c r="AY13" s="2">
        <v>0</v>
      </c>
      <c r="AZ13" s="2">
        <v>0</v>
      </c>
      <c r="BA13" s="2">
        <v>0</v>
      </c>
      <c r="BB13" s="2">
        <v>0</v>
      </c>
      <c r="BC13" s="2">
        <v>0</v>
      </c>
      <c r="BD13" s="2">
        <v>0</v>
      </c>
      <c r="BE13" s="2">
        <v>2.6</v>
      </c>
      <c r="BF13" s="2">
        <v>4.8</v>
      </c>
      <c r="BG13" s="22" t="s">
        <v>129</v>
      </c>
      <c r="BH13" s="22" t="s">
        <v>130</v>
      </c>
      <c r="BI13" s="2">
        <v>1</v>
      </c>
      <c r="BJ13" s="16" t="s">
        <v>229</v>
      </c>
      <c r="BK13" s="16"/>
      <c r="BL13" s="16"/>
      <c r="BM13" s="16"/>
      <c r="BN13" s="16"/>
      <c r="BO13" s="16"/>
      <c r="BP13" s="16"/>
      <c r="BQ13" s="16"/>
      <c r="BR13" s="2"/>
      <c r="BS13" s="2"/>
      <c r="BT13" s="2"/>
      <c r="BU13" s="2"/>
      <c r="BV13" s="2"/>
      <c r="BW13" s="2"/>
      <c r="BX13" s="16"/>
      <c r="BY13" s="16"/>
      <c r="BZ13" s="16"/>
      <c r="CA13" s="2"/>
      <c r="CB13" s="2"/>
      <c r="CC13" s="2"/>
      <c r="CD13" s="2"/>
      <c r="CE13" s="2"/>
      <c r="CF13" s="2"/>
      <c r="CG13" s="16"/>
      <c r="CH13" s="16"/>
      <c r="CI13" s="16"/>
      <c r="CJ13" s="2"/>
      <c r="CK13" s="22"/>
      <c r="CL13" s="22"/>
      <c r="CM13" s="22"/>
      <c r="CN13" s="22"/>
      <c r="CO13" s="22"/>
      <c r="CP13" s="22">
        <v>8800000</v>
      </c>
      <c r="CQ13" s="22">
        <v>0</v>
      </c>
      <c r="CR13" s="22">
        <v>0</v>
      </c>
      <c r="CS13" s="22">
        <v>0</v>
      </c>
      <c r="CT13" s="2" t="s">
        <v>163</v>
      </c>
      <c r="CU13" s="2" t="s">
        <v>219</v>
      </c>
      <c r="CV13" s="2"/>
      <c r="CW13" s="2" t="s">
        <v>220</v>
      </c>
      <c r="CX13" s="22"/>
      <c r="CY13" s="2" t="s">
        <v>230</v>
      </c>
      <c r="CZ13" s="2"/>
      <c r="DA13" s="2"/>
      <c r="DB13" s="2"/>
      <c r="DC13" s="2" t="s">
        <v>221</v>
      </c>
      <c r="DD13" s="2" t="s">
        <v>222</v>
      </c>
      <c r="DE13" s="2">
        <v>2040</v>
      </c>
      <c r="DF13" s="22"/>
      <c r="DG13" s="22"/>
      <c r="DH13" s="29" t="s">
        <v>153</v>
      </c>
      <c r="DI13" s="22" t="s">
        <v>231</v>
      </c>
      <c r="DJ13" s="22" t="s">
        <v>133</v>
      </c>
      <c r="DK13" s="22" t="s">
        <v>232</v>
      </c>
      <c r="DL13" s="29"/>
    </row>
    <row r="14" spans="1:117" ht="409.6">
      <c r="A14" s="2" t="s">
        <v>224</v>
      </c>
      <c r="B14" s="2">
        <v>320000087</v>
      </c>
      <c r="C14" s="2">
        <v>3</v>
      </c>
      <c r="D14" s="2" t="s">
        <v>215</v>
      </c>
      <c r="E14" s="2" t="s">
        <v>117</v>
      </c>
      <c r="F14" s="116" t="s">
        <v>225</v>
      </c>
      <c r="G14" t="s">
        <v>233</v>
      </c>
      <c r="H14" t="s">
        <v>234</v>
      </c>
      <c r="I14" s="2">
        <v>70</v>
      </c>
      <c r="J14" s="2" t="s">
        <v>147</v>
      </c>
      <c r="K14" s="2">
        <v>5.6</v>
      </c>
      <c r="L14" s="2">
        <v>9.3000000000000007</v>
      </c>
      <c r="M14" s="2" t="s">
        <v>117</v>
      </c>
      <c r="N14" s="2">
        <v>38</v>
      </c>
      <c r="O14" s="2">
        <v>41.7</v>
      </c>
      <c r="P14" s="2" t="s">
        <v>228</v>
      </c>
      <c r="Q14" s="2" t="s">
        <v>122</v>
      </c>
      <c r="R14" s="2" t="s">
        <v>123</v>
      </c>
      <c r="S14" s="2"/>
      <c r="T14" s="157"/>
      <c r="U14" s="157"/>
      <c r="V14" s="2">
        <v>1</v>
      </c>
      <c r="W14" s="2"/>
      <c r="X14" s="2"/>
      <c r="Y14" s="2"/>
      <c r="Z14" s="157"/>
      <c r="AA14" s="157"/>
      <c r="AB14" s="2"/>
      <c r="AC14" s="2"/>
      <c r="AD14" s="2"/>
      <c r="AE14" s="2"/>
      <c r="AF14" s="2" t="s">
        <v>127</v>
      </c>
      <c r="AG14" s="2" t="s">
        <v>127</v>
      </c>
      <c r="AH14" s="2">
        <v>1</v>
      </c>
      <c r="AI14" s="2" t="s">
        <v>129</v>
      </c>
      <c r="AJ14" s="2">
        <v>2023</v>
      </c>
      <c r="AK14" s="2">
        <v>7</v>
      </c>
      <c r="AL14" s="2">
        <v>30</v>
      </c>
      <c r="AM14" s="2">
        <v>2020</v>
      </c>
      <c r="AN14" s="3">
        <v>44042</v>
      </c>
      <c r="AO14" s="59">
        <v>44042</v>
      </c>
      <c r="AP14" s="62">
        <v>9</v>
      </c>
      <c r="AQ14" s="2">
        <v>15</v>
      </c>
      <c r="AR14" s="2">
        <v>2023</v>
      </c>
      <c r="AS14" s="170">
        <v>45184</v>
      </c>
      <c r="AT14" s="169">
        <v>45184</v>
      </c>
      <c r="AU14" s="2">
        <v>0</v>
      </c>
      <c r="AV14" s="2">
        <v>2.1</v>
      </c>
      <c r="AW14" s="2">
        <v>0</v>
      </c>
      <c r="AX14" s="2">
        <v>0</v>
      </c>
      <c r="AY14" s="2">
        <v>0</v>
      </c>
      <c r="AZ14" s="2">
        <v>0</v>
      </c>
      <c r="BA14" s="2">
        <v>0</v>
      </c>
      <c r="BB14" s="2">
        <v>0</v>
      </c>
      <c r="BC14" s="2">
        <v>0</v>
      </c>
      <c r="BD14" s="2">
        <v>0</v>
      </c>
      <c r="BE14" s="2">
        <v>3.7</v>
      </c>
      <c r="BF14" s="2">
        <v>5.8</v>
      </c>
      <c r="BG14" s="2" t="s">
        <v>129</v>
      </c>
      <c r="BH14" s="2" t="s">
        <v>130</v>
      </c>
      <c r="BI14" s="2">
        <v>1</v>
      </c>
      <c r="BJ14" s="16" t="s">
        <v>229</v>
      </c>
      <c r="BK14" s="16"/>
      <c r="BL14" s="16"/>
      <c r="BM14" s="16"/>
      <c r="BN14" s="16"/>
      <c r="BO14" s="16"/>
      <c r="BP14" s="16"/>
      <c r="BQ14" s="16"/>
      <c r="BR14" s="2"/>
      <c r="BS14" s="2"/>
      <c r="BT14" s="2"/>
      <c r="BU14" s="2"/>
      <c r="BV14" s="2"/>
      <c r="BW14" s="2"/>
      <c r="BX14" s="16"/>
      <c r="BY14" s="16"/>
      <c r="BZ14" s="16"/>
      <c r="CA14" s="2"/>
      <c r="CB14" s="2"/>
      <c r="CC14" s="2"/>
      <c r="CD14" s="2"/>
      <c r="CE14" s="2"/>
      <c r="CF14" s="2"/>
      <c r="CG14" s="16"/>
      <c r="CH14" s="16"/>
      <c r="CI14" s="16"/>
      <c r="CJ14" s="2"/>
      <c r="CK14" s="2"/>
      <c r="CL14" s="2"/>
      <c r="CM14" s="2"/>
      <c r="CN14" s="2"/>
      <c r="CO14" s="2"/>
      <c r="CP14" s="2">
        <v>10600000</v>
      </c>
      <c r="CQ14" s="2">
        <v>0</v>
      </c>
      <c r="CR14" s="2">
        <v>0</v>
      </c>
      <c r="CS14" s="2">
        <v>0</v>
      </c>
      <c r="CT14" s="2"/>
      <c r="CU14" s="2"/>
      <c r="CV14" s="2"/>
      <c r="CW14" s="2"/>
      <c r="CX14" s="2"/>
      <c r="CY14" s="2"/>
      <c r="CZ14" s="2"/>
      <c r="DA14" s="2"/>
      <c r="DB14" s="2"/>
      <c r="DC14" s="2"/>
      <c r="DD14" s="2"/>
      <c r="DE14" s="2"/>
      <c r="DF14" s="2"/>
      <c r="DG14" s="2"/>
      <c r="DH14" t="s">
        <v>153</v>
      </c>
      <c r="DI14" s="2" t="s">
        <v>231</v>
      </c>
      <c r="DJ14" s="2" t="s">
        <v>133</v>
      </c>
      <c r="DK14" s="2" t="s">
        <v>232</v>
      </c>
    </row>
    <row r="15" spans="1:117" ht="15.75" customHeight="1">
      <c r="A15" s="2">
        <v>23565</v>
      </c>
      <c r="B15" s="2">
        <v>400000680</v>
      </c>
      <c r="C15" s="2">
        <v>4</v>
      </c>
      <c r="D15" s="2" t="s">
        <v>235</v>
      </c>
      <c r="E15" s="2" t="s">
        <v>117</v>
      </c>
      <c r="F15" s="25" t="s">
        <v>236</v>
      </c>
      <c r="G15" t="s">
        <v>237</v>
      </c>
      <c r="H15" t="s">
        <v>238</v>
      </c>
      <c r="I15" s="2">
        <v>101</v>
      </c>
      <c r="J15" s="2" t="s">
        <v>120</v>
      </c>
      <c r="K15" s="2">
        <v>1.4</v>
      </c>
      <c r="L15" s="2">
        <v>2.4</v>
      </c>
      <c r="M15" s="117" t="s">
        <v>117</v>
      </c>
      <c r="N15" s="117">
        <v>403.6</v>
      </c>
      <c r="O15" s="117">
        <v>404.6</v>
      </c>
      <c r="P15" s="2" t="s">
        <v>239</v>
      </c>
      <c r="Q15" s="2" t="s">
        <v>240</v>
      </c>
      <c r="R15" s="2" t="s">
        <v>123</v>
      </c>
      <c r="S15" s="22" t="s">
        <v>206</v>
      </c>
      <c r="T15" s="157"/>
      <c r="U15" s="157"/>
      <c r="V15" s="120">
        <v>3</v>
      </c>
      <c r="W15" s="120">
        <v>1</v>
      </c>
      <c r="X15" s="120">
        <v>0</v>
      </c>
      <c r="Y15" s="120">
        <v>0</v>
      </c>
      <c r="Z15" s="157"/>
      <c r="AA15" s="157"/>
      <c r="AB15" s="120">
        <v>3</v>
      </c>
      <c r="AC15" s="120">
        <v>1</v>
      </c>
      <c r="AD15" s="120">
        <v>0</v>
      </c>
      <c r="AE15" s="120">
        <v>0</v>
      </c>
      <c r="AF15" s="2" t="s">
        <v>208</v>
      </c>
      <c r="AG15" s="2" t="s">
        <v>208</v>
      </c>
      <c r="AH15" s="2">
        <v>1</v>
      </c>
      <c r="AI15" s="2" t="s">
        <v>128</v>
      </c>
      <c r="AJ15" s="2">
        <v>2020</v>
      </c>
      <c r="AK15" s="2">
        <v>6</v>
      </c>
      <c r="AL15" s="2">
        <v>30</v>
      </c>
      <c r="AM15" s="2">
        <v>2018</v>
      </c>
      <c r="AN15" s="3">
        <v>43281</v>
      </c>
      <c r="AO15" s="3"/>
      <c r="AP15" s="62">
        <v>1</v>
      </c>
      <c r="AQ15" s="2">
        <v>1</v>
      </c>
      <c r="AR15" s="2">
        <v>2020</v>
      </c>
      <c r="AS15" s="170">
        <v>43831</v>
      </c>
      <c r="AT15" s="170"/>
      <c r="AU15" s="2">
        <v>0</v>
      </c>
      <c r="AV15" s="2">
        <v>0</v>
      </c>
      <c r="AW15" s="2">
        <v>0</v>
      </c>
      <c r="AX15" s="2">
        <v>0</v>
      </c>
      <c r="AY15" s="2">
        <v>0.8</v>
      </c>
      <c r="AZ15" s="2">
        <v>0</v>
      </c>
      <c r="BA15" s="2">
        <v>0</v>
      </c>
      <c r="BB15" s="2">
        <v>0</v>
      </c>
      <c r="BC15" s="2">
        <v>0</v>
      </c>
      <c r="BD15" s="2">
        <v>1.5</v>
      </c>
      <c r="BE15" s="2">
        <v>0</v>
      </c>
      <c r="BF15" s="2">
        <v>1.2</v>
      </c>
      <c r="BG15" s="2" t="s">
        <v>129</v>
      </c>
      <c r="BH15" s="2" t="s">
        <v>129</v>
      </c>
      <c r="BI15" s="2">
        <v>3</v>
      </c>
      <c r="BJ15" s="116">
        <v>404534</v>
      </c>
      <c r="BK15" s="116" t="s">
        <v>241</v>
      </c>
      <c r="BL15" s="116"/>
      <c r="BM15" s="2" t="s">
        <v>242</v>
      </c>
      <c r="BN15" s="128">
        <v>12</v>
      </c>
      <c r="BO15" s="116"/>
      <c r="BP15" s="116"/>
      <c r="BQ15" s="116"/>
      <c r="BS15" s="116">
        <v>402398</v>
      </c>
      <c r="BT15" s="116" t="s">
        <v>243</v>
      </c>
      <c r="BU15" s="116"/>
      <c r="BV15" s="116" t="s">
        <v>211</v>
      </c>
      <c r="BW15" s="128">
        <v>12</v>
      </c>
      <c r="BX15" s="116"/>
      <c r="BY15" s="116"/>
      <c r="BZ15" s="116"/>
      <c r="CB15" s="116">
        <v>400981</v>
      </c>
      <c r="CC15" s="116" t="s">
        <v>243</v>
      </c>
      <c r="CD15" s="116"/>
      <c r="CE15" s="116" t="s">
        <v>211</v>
      </c>
      <c r="CF15" s="116">
        <v>12</v>
      </c>
      <c r="CG15" s="116"/>
      <c r="CH15" s="116"/>
      <c r="CI15" s="116"/>
      <c r="CP15" s="2">
        <v>3400000</v>
      </c>
      <c r="CQ15" s="2">
        <v>0</v>
      </c>
      <c r="CR15" s="2">
        <v>0</v>
      </c>
      <c r="CS15" s="2">
        <v>0</v>
      </c>
      <c r="CT15" s="2" t="s">
        <v>244</v>
      </c>
      <c r="CU15" s="204">
        <v>195711</v>
      </c>
      <c r="CV15" s="204">
        <v>12666</v>
      </c>
      <c r="CW15" s="2">
        <v>30</v>
      </c>
      <c r="CX15" s="2">
        <v>2011</v>
      </c>
      <c r="CY15" s="204">
        <v>284902</v>
      </c>
      <c r="CZ15" s="204"/>
      <c r="DA15" s="204">
        <v>17700</v>
      </c>
      <c r="DB15" s="204"/>
      <c r="DC15" s="2">
        <v>36</v>
      </c>
      <c r="DD15" s="2">
        <v>28</v>
      </c>
      <c r="DE15" s="2">
        <v>2040</v>
      </c>
      <c r="DF15" s="2"/>
      <c r="DG15" s="2"/>
      <c r="DH15" s="116" t="s">
        <v>245</v>
      </c>
      <c r="DI15" s="2" t="s">
        <v>246</v>
      </c>
      <c r="DJ15" s="2"/>
      <c r="DK15" s="2"/>
    </row>
    <row r="16" spans="1:117" ht="15.75" customHeight="1">
      <c r="A16" s="2">
        <v>23565</v>
      </c>
      <c r="B16" s="2">
        <v>400000680</v>
      </c>
      <c r="C16" s="2">
        <v>4</v>
      </c>
      <c r="D16" s="2" t="s">
        <v>235</v>
      </c>
      <c r="E16" s="2" t="s">
        <v>117</v>
      </c>
      <c r="F16" s="2"/>
      <c r="G16" t="s">
        <v>247</v>
      </c>
      <c r="H16" t="s">
        <v>248</v>
      </c>
      <c r="I16" s="2">
        <v>101</v>
      </c>
      <c r="J16" s="2" t="s">
        <v>137</v>
      </c>
      <c r="K16" s="2">
        <v>1.4</v>
      </c>
      <c r="L16" s="2">
        <v>2.4</v>
      </c>
      <c r="M16" s="117" t="s">
        <v>117</v>
      </c>
      <c r="N16" s="117">
        <v>403.6</v>
      </c>
      <c r="O16" s="117">
        <v>404.6</v>
      </c>
      <c r="P16" s="2" t="s">
        <v>239</v>
      </c>
      <c r="Q16" s="2" t="s">
        <v>240</v>
      </c>
      <c r="R16" s="2" t="s">
        <v>123</v>
      </c>
      <c r="S16" s="22" t="s">
        <v>206</v>
      </c>
      <c r="T16" s="157"/>
      <c r="U16" s="157"/>
      <c r="V16" s="120">
        <v>3</v>
      </c>
      <c r="W16" s="120">
        <v>1</v>
      </c>
      <c r="X16" s="120">
        <v>0</v>
      </c>
      <c r="Y16" s="120">
        <v>0</v>
      </c>
      <c r="Z16" s="157"/>
      <c r="AA16" s="157"/>
      <c r="AB16" s="120">
        <v>3</v>
      </c>
      <c r="AC16" s="120">
        <v>1</v>
      </c>
      <c r="AD16" s="120">
        <v>0</v>
      </c>
      <c r="AE16" s="120">
        <v>0</v>
      </c>
      <c r="AF16" s="2" t="s">
        <v>208</v>
      </c>
      <c r="AG16" s="2" t="s">
        <v>208</v>
      </c>
      <c r="AH16" s="2">
        <v>1</v>
      </c>
      <c r="AI16" s="2" t="s">
        <v>128</v>
      </c>
      <c r="AJ16" s="2">
        <v>2020</v>
      </c>
      <c r="AK16" s="2">
        <v>6</v>
      </c>
      <c r="AL16" s="2">
        <v>30</v>
      </c>
      <c r="AM16" s="2">
        <v>2018</v>
      </c>
      <c r="AN16" s="3">
        <v>43281</v>
      </c>
      <c r="AO16" s="3"/>
      <c r="AP16" s="62">
        <v>1</v>
      </c>
      <c r="AQ16" s="2">
        <v>1</v>
      </c>
      <c r="AR16" s="2">
        <v>2020</v>
      </c>
      <c r="AS16" s="170">
        <v>43831</v>
      </c>
      <c r="AT16" s="170"/>
      <c r="AU16" s="2">
        <v>0</v>
      </c>
      <c r="AV16" s="2">
        <v>0</v>
      </c>
      <c r="AW16" s="2">
        <v>0</v>
      </c>
      <c r="AX16" s="2">
        <v>0</v>
      </c>
      <c r="AY16" s="2">
        <v>0.8</v>
      </c>
      <c r="AZ16" s="2">
        <v>0</v>
      </c>
      <c r="BA16" s="2">
        <v>0</v>
      </c>
      <c r="BB16" s="2">
        <v>0</v>
      </c>
      <c r="BC16" s="2">
        <v>0</v>
      </c>
      <c r="BD16" s="2">
        <v>1.5</v>
      </c>
      <c r="BE16" s="2">
        <v>0</v>
      </c>
      <c r="BF16" s="2">
        <v>1.2</v>
      </c>
      <c r="BG16" s="2" t="s">
        <v>129</v>
      </c>
      <c r="BH16" s="2" t="s">
        <v>129</v>
      </c>
      <c r="BI16" s="2">
        <v>3</v>
      </c>
      <c r="BJ16" s="116">
        <v>404559</v>
      </c>
      <c r="BK16" s="116" t="s">
        <v>243</v>
      </c>
      <c r="BL16" s="116"/>
      <c r="BM16" s="2" t="s">
        <v>242</v>
      </c>
      <c r="BN16" s="128">
        <v>12</v>
      </c>
      <c r="BO16" s="116"/>
      <c r="BP16" s="116"/>
      <c r="BQ16" s="116"/>
      <c r="BS16" s="116">
        <v>402122</v>
      </c>
      <c r="BT16" s="116" t="s">
        <v>249</v>
      </c>
      <c r="BU16" s="116"/>
      <c r="BV16" s="116" t="s">
        <v>211</v>
      </c>
      <c r="BW16" s="128">
        <v>12</v>
      </c>
      <c r="BX16" s="116">
        <v>11</v>
      </c>
      <c r="BY16" s="116">
        <v>16</v>
      </c>
      <c r="BZ16" s="116">
        <v>2019</v>
      </c>
      <c r="CA16" s="27">
        <v>43785</v>
      </c>
      <c r="CB16" s="116">
        <v>400578</v>
      </c>
      <c r="CC16" s="116" t="s">
        <v>243</v>
      </c>
      <c r="CD16" s="116"/>
      <c r="CE16" s="116" t="s">
        <v>211</v>
      </c>
      <c r="CF16" s="116">
        <v>12</v>
      </c>
      <c r="CG16" s="116"/>
      <c r="CH16" s="116"/>
      <c r="CI16" s="116"/>
      <c r="CP16" s="2">
        <v>3400000</v>
      </c>
      <c r="CQ16" s="2">
        <v>0</v>
      </c>
      <c r="CR16" s="2">
        <v>0</v>
      </c>
      <c r="CS16" s="2">
        <v>0</v>
      </c>
      <c r="CT16" s="2" t="s">
        <v>250</v>
      </c>
      <c r="CU16" s="204">
        <v>211122</v>
      </c>
      <c r="CV16" s="204">
        <v>13809</v>
      </c>
      <c r="CW16" s="2">
        <v>30</v>
      </c>
      <c r="CX16" s="2">
        <v>2011</v>
      </c>
      <c r="CY16" s="204">
        <v>305989</v>
      </c>
      <c r="CZ16" s="204"/>
      <c r="DA16" s="204">
        <v>19344</v>
      </c>
      <c r="DB16" s="204"/>
      <c r="DC16" s="2">
        <v>36</v>
      </c>
      <c r="DD16" s="2">
        <v>28</v>
      </c>
      <c r="DE16" s="2">
        <v>2040</v>
      </c>
      <c r="DF16" s="2"/>
      <c r="DG16" s="2"/>
      <c r="DH16" s="116" t="s">
        <v>245</v>
      </c>
      <c r="DI16" s="2" t="s">
        <v>246</v>
      </c>
      <c r="DJ16" s="2"/>
      <c r="DK16" s="2"/>
    </row>
    <row r="17" spans="1:115" ht="15.75" customHeight="1">
      <c r="A17" s="2">
        <v>29762</v>
      </c>
      <c r="B17" s="2">
        <v>400020581</v>
      </c>
      <c r="C17" s="2">
        <v>4</v>
      </c>
      <c r="D17" s="2" t="s">
        <v>251</v>
      </c>
      <c r="E17" s="2" t="s">
        <v>117</v>
      </c>
      <c r="F17" s="4" t="s">
        <v>136</v>
      </c>
      <c r="G17" t="s">
        <v>252</v>
      </c>
      <c r="H17" t="s">
        <v>253</v>
      </c>
      <c r="I17" s="2">
        <v>84</v>
      </c>
      <c r="J17" s="2" t="s">
        <v>141</v>
      </c>
      <c r="K17" s="2">
        <v>22.9</v>
      </c>
      <c r="L17" s="2">
        <v>25.7</v>
      </c>
      <c r="M17" s="117" t="s">
        <v>117</v>
      </c>
      <c r="N17" s="117">
        <v>51.8</v>
      </c>
      <c r="O17" s="117">
        <v>54.6</v>
      </c>
      <c r="P17" s="2" t="s">
        <v>254</v>
      </c>
      <c r="Q17" s="2" t="s">
        <v>161</v>
      </c>
      <c r="R17" s="2" t="s">
        <v>123</v>
      </c>
      <c r="S17" s="2" t="s">
        <v>162</v>
      </c>
      <c r="T17" s="157"/>
      <c r="U17" s="157"/>
      <c r="V17" s="120">
        <v>1</v>
      </c>
      <c r="W17" s="120">
        <v>0</v>
      </c>
      <c r="X17" s="120">
        <v>0</v>
      </c>
      <c r="Y17" s="120">
        <v>0</v>
      </c>
      <c r="Z17" s="157"/>
      <c r="AA17" s="157"/>
      <c r="AB17" s="120">
        <v>2</v>
      </c>
      <c r="AC17" s="120">
        <v>0</v>
      </c>
      <c r="AD17" s="120">
        <v>0</v>
      </c>
      <c r="AE17" s="120">
        <v>0</v>
      </c>
      <c r="AF17" s="2" t="s">
        <v>127</v>
      </c>
      <c r="AG17" s="77" t="s">
        <v>255</v>
      </c>
      <c r="AH17" s="77">
        <v>1</v>
      </c>
      <c r="AI17" s="2" t="s">
        <v>129</v>
      </c>
      <c r="AJ17" s="2">
        <v>2020</v>
      </c>
      <c r="AK17" s="2">
        <v>10</v>
      </c>
      <c r="AL17" s="2"/>
      <c r="AM17" s="2">
        <v>2015</v>
      </c>
      <c r="AN17" s="5">
        <v>42278</v>
      </c>
      <c r="AO17" s="5"/>
      <c r="AP17" s="62"/>
      <c r="AQ17" s="2"/>
      <c r="AR17" s="2">
        <v>2019</v>
      </c>
      <c r="AS17" s="168" t="s">
        <v>256</v>
      </c>
      <c r="AT17" s="168"/>
      <c r="AU17" s="2">
        <v>0</v>
      </c>
      <c r="AV17" s="2">
        <v>0</v>
      </c>
      <c r="AW17" s="2">
        <v>0</v>
      </c>
      <c r="AX17" s="2">
        <v>0</v>
      </c>
      <c r="AY17" s="2">
        <v>0</v>
      </c>
      <c r="AZ17" s="2">
        <v>0</v>
      </c>
      <c r="BA17" s="2">
        <v>0</v>
      </c>
      <c r="BB17" s="2">
        <v>0</v>
      </c>
      <c r="BC17" s="2">
        <v>0</v>
      </c>
      <c r="BD17" s="2">
        <v>0.4</v>
      </c>
      <c r="BE17" s="2">
        <v>5.6</v>
      </c>
      <c r="BF17" s="2">
        <v>6</v>
      </c>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v>0</v>
      </c>
      <c r="CQ17" s="2">
        <v>0</v>
      </c>
      <c r="CR17" s="2">
        <v>0</v>
      </c>
      <c r="CS17" s="2">
        <v>0</v>
      </c>
      <c r="CT17" s="2" t="s">
        <v>257</v>
      </c>
      <c r="CU17" s="205">
        <v>5747</v>
      </c>
      <c r="CV17" s="2"/>
      <c r="CW17" s="2"/>
      <c r="CX17" s="2">
        <v>2005</v>
      </c>
      <c r="CY17" s="205">
        <v>29629</v>
      </c>
      <c r="CZ17" s="204">
        <v>19229</v>
      </c>
      <c r="DA17" s="2"/>
      <c r="DB17" s="2"/>
      <c r="DC17" s="2"/>
      <c r="DD17" s="2"/>
      <c r="DE17" s="2">
        <v>2030</v>
      </c>
      <c r="DF17" s="2"/>
      <c r="DG17" s="2"/>
      <c r="DH17" s="116" t="s">
        <v>133</v>
      </c>
      <c r="DI17" s="2" t="s">
        <v>258</v>
      </c>
      <c r="DJ17" s="2"/>
      <c r="DK17" s="2"/>
    </row>
    <row r="18" spans="1:115" ht="15.75" customHeight="1">
      <c r="A18" s="2">
        <v>29762</v>
      </c>
      <c r="B18" s="2">
        <v>400020581</v>
      </c>
      <c r="C18" s="2">
        <v>4</v>
      </c>
      <c r="D18" s="2" t="s">
        <v>251</v>
      </c>
      <c r="E18" s="2" t="s">
        <v>117</v>
      </c>
      <c r="F18" s="4" t="s">
        <v>136</v>
      </c>
      <c r="G18" t="s">
        <v>252</v>
      </c>
      <c r="H18" t="s">
        <v>253</v>
      </c>
      <c r="I18" s="2">
        <v>84</v>
      </c>
      <c r="J18" s="2" t="s">
        <v>147</v>
      </c>
      <c r="K18" s="2">
        <v>22.9</v>
      </c>
      <c r="L18" s="2">
        <v>25.7</v>
      </c>
      <c r="M18" s="117" t="s">
        <v>117</v>
      </c>
      <c r="N18" s="117">
        <v>51.8</v>
      </c>
      <c r="O18" s="117">
        <v>54.6</v>
      </c>
      <c r="P18" s="2" t="s">
        <v>254</v>
      </c>
      <c r="Q18" s="2" t="s">
        <v>161</v>
      </c>
      <c r="R18" s="2" t="s">
        <v>123</v>
      </c>
      <c r="S18" s="2" t="s">
        <v>162</v>
      </c>
      <c r="T18" s="157"/>
      <c r="U18" s="157"/>
      <c r="V18" s="120">
        <v>1</v>
      </c>
      <c r="W18" s="120">
        <v>0</v>
      </c>
      <c r="X18" s="120">
        <v>0</v>
      </c>
      <c r="Y18" s="120">
        <v>0</v>
      </c>
      <c r="Z18" s="157"/>
      <c r="AA18" s="157"/>
      <c r="AB18" s="120">
        <v>2</v>
      </c>
      <c r="AC18" s="120">
        <v>0</v>
      </c>
      <c r="AD18" s="120">
        <v>0</v>
      </c>
      <c r="AE18" s="120">
        <v>0</v>
      </c>
      <c r="AF18" s="2" t="s">
        <v>127</v>
      </c>
      <c r="AG18" s="77" t="s">
        <v>255</v>
      </c>
      <c r="AH18" s="77">
        <v>1</v>
      </c>
      <c r="AI18" s="2" t="s">
        <v>129</v>
      </c>
      <c r="AJ18" s="2">
        <v>2020</v>
      </c>
      <c r="AK18" s="2">
        <v>10</v>
      </c>
      <c r="AL18" s="2"/>
      <c r="AM18" s="2">
        <v>2015</v>
      </c>
      <c r="AN18" s="5">
        <v>42278</v>
      </c>
      <c r="AO18" s="5"/>
      <c r="AP18" s="62"/>
      <c r="AQ18" s="2"/>
      <c r="AR18" s="2">
        <v>2019</v>
      </c>
      <c r="AS18" s="168" t="s">
        <v>256</v>
      </c>
      <c r="AT18" s="168"/>
      <c r="AU18" s="2">
        <v>0</v>
      </c>
      <c r="AV18" s="2">
        <v>0</v>
      </c>
      <c r="AW18" s="2">
        <v>0</v>
      </c>
      <c r="AX18" s="2">
        <v>0</v>
      </c>
      <c r="AY18" s="2">
        <v>0</v>
      </c>
      <c r="AZ18" s="2">
        <v>0</v>
      </c>
      <c r="BA18" s="2">
        <v>0</v>
      </c>
      <c r="BB18" s="2">
        <v>0</v>
      </c>
      <c r="BC18" s="2">
        <v>0</v>
      </c>
      <c r="BD18" s="2">
        <v>0.4</v>
      </c>
      <c r="BE18" s="2">
        <v>5.6</v>
      </c>
      <c r="BF18" s="2">
        <v>6</v>
      </c>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v>0</v>
      </c>
      <c r="CQ18" s="2">
        <v>0</v>
      </c>
      <c r="CR18" s="2">
        <v>0</v>
      </c>
      <c r="CS18" s="2">
        <v>0</v>
      </c>
      <c r="CT18" s="2"/>
      <c r="CU18" s="204"/>
      <c r="CV18" s="2"/>
      <c r="CW18" s="2"/>
      <c r="CX18" s="2"/>
      <c r="CY18" s="2"/>
      <c r="CZ18" s="2"/>
      <c r="DA18" s="2"/>
      <c r="DB18" s="2"/>
      <c r="DC18" s="2"/>
      <c r="DD18" s="2"/>
      <c r="DE18" s="2"/>
      <c r="DF18" s="2"/>
      <c r="DG18" s="2"/>
      <c r="DH18" s="116" t="s">
        <v>133</v>
      </c>
      <c r="DI18" s="2" t="s">
        <v>258</v>
      </c>
      <c r="DJ18" s="2"/>
      <c r="DK18" s="2"/>
    </row>
    <row r="19" spans="1:115" ht="15.75" customHeight="1">
      <c r="A19" s="22" t="s">
        <v>259</v>
      </c>
      <c r="B19" s="22">
        <v>412000649</v>
      </c>
      <c r="C19" s="22">
        <v>4</v>
      </c>
      <c r="D19" s="22" t="s">
        <v>260</v>
      </c>
      <c r="E19" s="2" t="s">
        <v>117</v>
      </c>
      <c r="F19" s="30" t="s">
        <v>136</v>
      </c>
      <c r="G19" t="s">
        <v>261</v>
      </c>
      <c r="H19" t="s">
        <v>262</v>
      </c>
      <c r="I19" s="22">
        <v>101</v>
      </c>
      <c r="J19" s="22" t="s">
        <v>120</v>
      </c>
      <c r="K19" s="22">
        <v>0</v>
      </c>
      <c r="L19" s="22">
        <v>4.5</v>
      </c>
      <c r="M19" s="118" t="s">
        <v>117</v>
      </c>
      <c r="N19" s="117">
        <v>468.1</v>
      </c>
      <c r="O19" s="117">
        <v>472.5</v>
      </c>
      <c r="P19" s="22" t="s">
        <v>263</v>
      </c>
      <c r="Q19" s="22" t="s">
        <v>264</v>
      </c>
      <c r="R19" s="2" t="s">
        <v>123</v>
      </c>
      <c r="S19" s="22" t="s">
        <v>162</v>
      </c>
      <c r="T19" s="158"/>
      <c r="U19" s="158"/>
      <c r="V19" s="121">
        <v>2</v>
      </c>
      <c r="W19" s="121">
        <v>0</v>
      </c>
      <c r="X19" s="121">
        <v>0</v>
      </c>
      <c r="Y19" s="121">
        <v>0</v>
      </c>
      <c r="Z19" s="158"/>
      <c r="AA19" s="158"/>
      <c r="AB19" s="121">
        <v>2</v>
      </c>
      <c r="AC19" s="121">
        <v>1</v>
      </c>
      <c r="AD19" s="121">
        <v>0</v>
      </c>
      <c r="AE19" s="121">
        <v>0</v>
      </c>
      <c r="AF19" s="22" t="s">
        <v>208</v>
      </c>
      <c r="AG19" s="22" t="s">
        <v>208</v>
      </c>
      <c r="AH19" s="22">
        <v>1</v>
      </c>
      <c r="AI19" s="22" t="s">
        <v>129</v>
      </c>
      <c r="AJ19" s="22">
        <v>2021</v>
      </c>
      <c r="AK19" s="22">
        <v>4</v>
      </c>
      <c r="AL19" s="22"/>
      <c r="AM19" s="22">
        <v>2018</v>
      </c>
      <c r="AN19" s="31">
        <v>43191</v>
      </c>
      <c r="AO19" s="31"/>
      <c r="AP19" s="63">
        <v>12</v>
      </c>
      <c r="AQ19" s="22"/>
      <c r="AR19" s="22">
        <v>2019</v>
      </c>
      <c r="AS19" s="174">
        <v>43800</v>
      </c>
      <c r="AT19" s="174"/>
      <c r="AU19" s="22">
        <v>0</v>
      </c>
      <c r="AV19" s="22">
        <v>0</v>
      </c>
      <c r="AW19" s="22">
        <v>0</v>
      </c>
      <c r="AX19" s="22">
        <v>0</v>
      </c>
      <c r="AY19" s="22">
        <v>4</v>
      </c>
      <c r="AZ19" s="22">
        <v>0</v>
      </c>
      <c r="BA19" s="22">
        <v>0</v>
      </c>
      <c r="BB19" s="22">
        <v>0</v>
      </c>
      <c r="BC19" s="22">
        <v>0</v>
      </c>
      <c r="BD19" s="22">
        <v>0</v>
      </c>
      <c r="BE19" s="22">
        <v>0</v>
      </c>
      <c r="BF19" s="22">
        <v>4</v>
      </c>
      <c r="BG19" s="22" t="s">
        <v>129</v>
      </c>
      <c r="BH19" s="22" t="s">
        <v>129</v>
      </c>
      <c r="BI19" s="22">
        <v>3</v>
      </c>
      <c r="BJ19" s="22">
        <v>424573</v>
      </c>
      <c r="BK19" s="22">
        <v>2</v>
      </c>
      <c r="BL19" s="22">
        <v>3</v>
      </c>
      <c r="BM19" s="22" t="s">
        <v>211</v>
      </c>
      <c r="BN19" s="22">
        <v>12</v>
      </c>
      <c r="BO19" s="22">
        <v>2</v>
      </c>
      <c r="BP19" s="22">
        <v>28</v>
      </c>
      <c r="BQ19" s="22">
        <v>2020</v>
      </c>
      <c r="BR19" s="32">
        <v>43889</v>
      </c>
      <c r="BS19" s="22">
        <v>424571</v>
      </c>
      <c r="BT19" s="22">
        <v>2</v>
      </c>
      <c r="BU19" s="22">
        <v>3</v>
      </c>
      <c r="BV19" s="22" t="s">
        <v>211</v>
      </c>
      <c r="BW19" s="22">
        <v>12</v>
      </c>
      <c r="BX19" s="22">
        <v>2</v>
      </c>
      <c r="BY19" s="22">
        <v>28</v>
      </c>
      <c r="BZ19" s="22">
        <v>2020</v>
      </c>
      <c r="CA19" s="32">
        <v>43889</v>
      </c>
      <c r="CB19" s="22">
        <v>415657</v>
      </c>
      <c r="CC19" s="22">
        <v>2</v>
      </c>
      <c r="CD19" s="22">
        <v>3</v>
      </c>
      <c r="CE19" s="22" t="s">
        <v>211</v>
      </c>
      <c r="CF19" s="22">
        <v>12</v>
      </c>
      <c r="CG19" s="22">
        <v>8</v>
      </c>
      <c r="CH19" s="22">
        <v>26</v>
      </c>
      <c r="CI19" s="22">
        <v>2022</v>
      </c>
      <c r="CJ19" s="32"/>
      <c r="CK19" s="32"/>
      <c r="CL19" s="32"/>
      <c r="CM19" s="32"/>
      <c r="CN19" s="32"/>
      <c r="CO19" s="32"/>
      <c r="CP19" s="22">
        <v>24400000</v>
      </c>
      <c r="CQ19" s="22">
        <v>0</v>
      </c>
      <c r="CR19" s="22">
        <v>0</v>
      </c>
      <c r="CS19" s="22">
        <v>0</v>
      </c>
      <c r="CT19" s="22" t="s">
        <v>265</v>
      </c>
      <c r="CU19" s="207">
        <v>80000</v>
      </c>
      <c r="CV19" s="207">
        <v>6700</v>
      </c>
      <c r="CW19" s="22"/>
      <c r="CX19" s="22" t="s">
        <v>266</v>
      </c>
      <c r="CY19" s="22"/>
      <c r="CZ19" s="22"/>
      <c r="DA19" s="207">
        <v>4788</v>
      </c>
      <c r="DB19" s="22">
        <v>4404</v>
      </c>
      <c r="DC19" s="22"/>
      <c r="DD19" s="22"/>
      <c r="DE19" s="22">
        <v>2030</v>
      </c>
      <c r="DF19" s="22"/>
      <c r="DG19" s="22"/>
      <c r="DH19" s="127" t="s">
        <v>133</v>
      </c>
      <c r="DI19" s="22" t="s">
        <v>267</v>
      </c>
      <c r="DJ19" s="22"/>
      <c r="DK19" s="22"/>
    </row>
    <row r="20" spans="1:115" ht="15.75" customHeight="1">
      <c r="A20" s="2" t="s">
        <v>259</v>
      </c>
      <c r="B20" s="22">
        <v>412000649</v>
      </c>
      <c r="C20" s="2">
        <v>4</v>
      </c>
      <c r="D20" s="2" t="s">
        <v>260</v>
      </c>
      <c r="E20" s="2" t="s">
        <v>117</v>
      </c>
      <c r="F20" s="4"/>
      <c r="G20" t="s">
        <v>268</v>
      </c>
      <c r="H20" t="s">
        <v>269</v>
      </c>
      <c r="I20" s="2">
        <v>101</v>
      </c>
      <c r="J20" s="2" t="s">
        <v>137</v>
      </c>
      <c r="K20" s="2">
        <v>0</v>
      </c>
      <c r="L20" s="2">
        <v>4.5</v>
      </c>
      <c r="M20" s="117" t="s">
        <v>117</v>
      </c>
      <c r="N20" s="118">
        <v>468.1</v>
      </c>
      <c r="O20" s="118">
        <v>472.5</v>
      </c>
      <c r="P20" s="2" t="s">
        <v>263</v>
      </c>
      <c r="Q20" s="22" t="s">
        <v>264</v>
      </c>
      <c r="R20" s="2" t="s">
        <v>123</v>
      </c>
      <c r="S20" s="22" t="s">
        <v>162</v>
      </c>
      <c r="T20" s="158"/>
      <c r="U20" s="158"/>
      <c r="V20" s="121">
        <v>2</v>
      </c>
      <c r="W20" s="121">
        <v>0</v>
      </c>
      <c r="X20" s="121">
        <v>0</v>
      </c>
      <c r="Y20" s="121">
        <v>0</v>
      </c>
      <c r="Z20" s="158"/>
      <c r="AA20" s="158"/>
      <c r="AB20" s="121">
        <v>2</v>
      </c>
      <c r="AC20" s="121">
        <v>1</v>
      </c>
      <c r="AD20" s="121">
        <v>0</v>
      </c>
      <c r="AE20" s="121">
        <v>0</v>
      </c>
      <c r="AF20" s="22" t="s">
        <v>208</v>
      </c>
      <c r="AG20" s="2" t="s">
        <v>208</v>
      </c>
      <c r="AH20" s="2">
        <v>1</v>
      </c>
      <c r="AI20" s="2" t="s">
        <v>129</v>
      </c>
      <c r="AJ20" s="2">
        <v>2021</v>
      </c>
      <c r="AK20" s="2">
        <v>4</v>
      </c>
      <c r="AL20" s="2"/>
      <c r="AM20" s="2">
        <v>2018</v>
      </c>
      <c r="AN20" s="5" t="s">
        <v>270</v>
      </c>
      <c r="AO20" s="5"/>
      <c r="AP20" s="62"/>
      <c r="AQ20" s="2"/>
      <c r="AR20" s="2">
        <v>2019</v>
      </c>
      <c r="AS20" s="171" t="s">
        <v>271</v>
      </c>
      <c r="AT20" s="171"/>
      <c r="AU20" s="2">
        <v>0</v>
      </c>
      <c r="AV20" s="2">
        <v>0</v>
      </c>
      <c r="AW20" s="2">
        <v>0</v>
      </c>
      <c r="AX20" s="2">
        <v>0</v>
      </c>
      <c r="AY20" s="2">
        <v>4</v>
      </c>
      <c r="AZ20" s="2">
        <v>0</v>
      </c>
      <c r="BA20" s="2">
        <v>0</v>
      </c>
      <c r="BB20" s="2">
        <v>0</v>
      </c>
      <c r="BC20" s="2">
        <v>0</v>
      </c>
      <c r="BD20" s="2">
        <v>0</v>
      </c>
      <c r="BE20" s="2">
        <v>0</v>
      </c>
      <c r="BF20" s="2">
        <v>4</v>
      </c>
      <c r="BG20" s="2" t="s">
        <v>129</v>
      </c>
      <c r="BH20" s="2" t="s">
        <v>129</v>
      </c>
      <c r="BI20" s="2">
        <v>2</v>
      </c>
      <c r="BJ20" s="2">
        <v>424611</v>
      </c>
      <c r="BK20" s="2">
        <v>2</v>
      </c>
      <c r="BL20" s="2">
        <v>3</v>
      </c>
      <c r="BM20" s="2" t="s">
        <v>242</v>
      </c>
      <c r="BN20" s="2">
        <v>11.5</v>
      </c>
      <c r="BO20" s="2">
        <v>2</v>
      </c>
      <c r="BP20" s="2">
        <v>28</v>
      </c>
      <c r="BQ20" s="2">
        <v>2020</v>
      </c>
      <c r="BR20" s="3">
        <v>43889</v>
      </c>
      <c r="BS20" s="113">
        <v>415697</v>
      </c>
      <c r="BT20" s="2">
        <v>2</v>
      </c>
      <c r="BU20" s="2">
        <v>3</v>
      </c>
      <c r="BV20" s="2" t="s">
        <v>242</v>
      </c>
      <c r="BW20" s="2">
        <v>11.5</v>
      </c>
      <c r="BX20" s="2">
        <v>8</v>
      </c>
      <c r="BY20" s="2">
        <v>26</v>
      </c>
      <c r="BZ20" s="2">
        <v>2022</v>
      </c>
      <c r="CA20" s="3"/>
      <c r="CB20" s="2"/>
      <c r="CC20" s="2"/>
      <c r="CD20" s="2"/>
      <c r="CE20" s="2"/>
      <c r="CF20" s="2"/>
      <c r="CG20" s="2"/>
      <c r="CH20" s="2"/>
      <c r="CI20" s="2"/>
      <c r="CJ20" s="2"/>
      <c r="CK20" s="2"/>
      <c r="CL20" s="2"/>
      <c r="CM20" s="2"/>
      <c r="CN20" s="2"/>
      <c r="CO20" s="2"/>
      <c r="CP20" s="2"/>
      <c r="CQ20" s="2"/>
      <c r="CR20" s="2"/>
      <c r="CS20" s="2"/>
      <c r="CT20" s="22" t="s">
        <v>272</v>
      </c>
      <c r="CU20" s="2"/>
      <c r="CV20" s="2"/>
      <c r="CW20" s="2"/>
      <c r="CX20" s="2"/>
      <c r="CY20" s="2"/>
      <c r="CZ20" s="2"/>
      <c r="DA20" s="204">
        <v>4455</v>
      </c>
      <c r="DB20" s="204">
        <v>4290</v>
      </c>
      <c r="DC20" s="2"/>
      <c r="DD20" s="2"/>
      <c r="DE20" s="2">
        <v>2030</v>
      </c>
      <c r="DF20" s="2"/>
      <c r="DG20" s="2"/>
      <c r="DH20" s="116" t="s">
        <v>133</v>
      </c>
      <c r="DI20" s="2" t="s">
        <v>273</v>
      </c>
      <c r="DJ20" s="2"/>
      <c r="DK20" s="2"/>
    </row>
    <row r="21" spans="1:115" ht="15.75" customHeight="1">
      <c r="A21" s="116" t="s">
        <v>274</v>
      </c>
      <c r="B21">
        <v>413000206</v>
      </c>
      <c r="C21" s="116">
        <v>4</v>
      </c>
      <c r="D21" s="116" t="s">
        <v>275</v>
      </c>
      <c r="E21" s="2" t="s">
        <v>117</v>
      </c>
      <c r="I21" s="116">
        <v>101</v>
      </c>
      <c r="J21" s="116" t="s">
        <v>120</v>
      </c>
      <c r="K21" s="116" t="s">
        <v>276</v>
      </c>
      <c r="L21" s="116" t="s">
        <v>277</v>
      </c>
      <c r="M21" s="129"/>
      <c r="N21" s="129"/>
      <c r="O21" s="129"/>
      <c r="P21" s="6" t="s">
        <v>278</v>
      </c>
      <c r="Q21" s="6" t="s">
        <v>279</v>
      </c>
      <c r="R21" s="2" t="s">
        <v>123</v>
      </c>
      <c r="S21" s="6" t="s">
        <v>280</v>
      </c>
      <c r="T21" s="166"/>
      <c r="U21" s="166"/>
      <c r="V21" s="124">
        <v>3</v>
      </c>
      <c r="W21" s="124">
        <v>1</v>
      </c>
      <c r="X21" s="124">
        <v>0</v>
      </c>
      <c r="Y21" s="124">
        <v>0</v>
      </c>
      <c r="Z21" s="159"/>
      <c r="AA21" s="159"/>
      <c r="AB21" s="124">
        <v>3</v>
      </c>
      <c r="AC21" s="124">
        <v>0</v>
      </c>
      <c r="AD21" s="124">
        <v>1</v>
      </c>
      <c r="AE21" s="124">
        <v>0</v>
      </c>
      <c r="AF21" s="22" t="s">
        <v>208</v>
      </c>
      <c r="AG21" s="116" t="s">
        <v>208</v>
      </c>
      <c r="AH21" s="116">
        <v>0</v>
      </c>
      <c r="AI21" s="116" t="s">
        <v>152</v>
      </c>
      <c r="AK21">
        <v>2</v>
      </c>
      <c r="AM21">
        <v>2019</v>
      </c>
      <c r="AN21" s="7">
        <v>43497</v>
      </c>
      <c r="AO21" s="7"/>
      <c r="AP21" s="64">
        <v>3</v>
      </c>
      <c r="AQ21" s="14"/>
      <c r="AR21" s="14">
        <v>2022</v>
      </c>
      <c r="AS21" s="175">
        <v>44621</v>
      </c>
      <c r="AT21" s="175"/>
      <c r="BA21" s="116">
        <v>8.3000000000000007</v>
      </c>
      <c r="BF21" s="116">
        <v>0</v>
      </c>
      <c r="BG21" s="116" t="s">
        <v>129</v>
      </c>
      <c r="BH21" s="116" t="s">
        <v>129</v>
      </c>
      <c r="BI21" s="116">
        <v>22</v>
      </c>
      <c r="BJ21" s="116">
        <v>402380</v>
      </c>
      <c r="BK21" s="116">
        <v>4</v>
      </c>
      <c r="BL21" s="2">
        <v>4</v>
      </c>
      <c r="BM21" s="2" t="s">
        <v>242</v>
      </c>
      <c r="BN21" s="116">
        <v>12</v>
      </c>
      <c r="BO21" s="116"/>
      <c r="BP21" s="116"/>
      <c r="BQ21" s="116"/>
      <c r="BR21" s="116" t="s">
        <v>152</v>
      </c>
      <c r="BS21" s="116">
        <v>400981</v>
      </c>
      <c r="BT21" s="2">
        <v>4</v>
      </c>
      <c r="BU21" s="2">
        <v>4</v>
      </c>
      <c r="BV21" s="2" t="s">
        <v>211</v>
      </c>
      <c r="BW21" s="2">
        <v>12</v>
      </c>
      <c r="BX21" s="116"/>
      <c r="BY21" s="116"/>
      <c r="BZ21" s="116"/>
      <c r="CA21" s="116" t="s">
        <v>152</v>
      </c>
      <c r="CB21" s="116">
        <v>401927</v>
      </c>
      <c r="CC21" s="116">
        <v>4</v>
      </c>
      <c r="CD21" s="116">
        <v>4</v>
      </c>
      <c r="CE21" s="116" t="s">
        <v>211</v>
      </c>
      <c r="CF21" s="116">
        <v>12</v>
      </c>
      <c r="CG21" s="116"/>
      <c r="CH21" s="116"/>
      <c r="CI21" s="116"/>
      <c r="CJ21" s="116" t="s">
        <v>152</v>
      </c>
      <c r="CK21" s="116"/>
      <c r="CL21" s="116"/>
      <c r="CM21" s="116"/>
      <c r="CN21" s="116"/>
      <c r="CO21" s="116"/>
      <c r="CT21" s="206" t="s">
        <v>199</v>
      </c>
      <c r="CU21" s="205">
        <v>227463</v>
      </c>
      <c r="CW21">
        <v>39.799999999999997</v>
      </c>
      <c r="CX21">
        <v>2013</v>
      </c>
      <c r="CY21" s="205">
        <v>302622</v>
      </c>
      <c r="CZ21" s="205">
        <v>266208</v>
      </c>
      <c r="DC21">
        <v>35.299999999999997</v>
      </c>
      <c r="DD21">
        <v>34.6</v>
      </c>
      <c r="DE21" s="2">
        <v>2040</v>
      </c>
      <c r="DH21" s="116" t="s">
        <v>133</v>
      </c>
      <c r="DI21" s="130" t="s">
        <v>281</v>
      </c>
      <c r="DK21" s="2"/>
    </row>
    <row r="22" spans="1:115" ht="18.75" customHeight="1">
      <c r="A22" s="116" t="s">
        <v>274</v>
      </c>
      <c r="B22">
        <v>413000206</v>
      </c>
      <c r="C22" s="116">
        <v>4</v>
      </c>
      <c r="D22" s="116" t="s">
        <v>275</v>
      </c>
      <c r="E22" s="2" t="s">
        <v>117</v>
      </c>
      <c r="I22" s="116">
        <v>101</v>
      </c>
      <c r="J22" s="116" t="s">
        <v>137</v>
      </c>
      <c r="K22" s="116" t="s">
        <v>276</v>
      </c>
      <c r="L22" s="116" t="s">
        <v>277</v>
      </c>
      <c r="M22" s="129"/>
      <c r="N22" s="129"/>
      <c r="O22" s="129"/>
      <c r="P22" s="6" t="s">
        <v>278</v>
      </c>
      <c r="Q22" s="6" t="s">
        <v>279</v>
      </c>
      <c r="R22" s="2" t="s">
        <v>123</v>
      </c>
      <c r="S22" s="6" t="s">
        <v>280</v>
      </c>
      <c r="T22" s="166"/>
      <c r="U22" s="166"/>
      <c r="V22" s="124">
        <v>3</v>
      </c>
      <c r="W22" s="124">
        <v>1</v>
      </c>
      <c r="X22" s="124">
        <v>0</v>
      </c>
      <c r="Y22" s="124">
        <v>0</v>
      </c>
      <c r="Z22" s="159"/>
      <c r="AA22" s="159"/>
      <c r="AB22" s="124">
        <v>3</v>
      </c>
      <c r="AC22" s="124">
        <v>0</v>
      </c>
      <c r="AD22" s="124">
        <v>1</v>
      </c>
      <c r="AE22" s="124">
        <v>0</v>
      </c>
      <c r="AF22" s="22" t="s">
        <v>208</v>
      </c>
      <c r="AG22" s="116" t="s">
        <v>208</v>
      </c>
      <c r="AH22" s="116">
        <v>0</v>
      </c>
      <c r="AI22" s="116" t="s">
        <v>152</v>
      </c>
      <c r="AK22">
        <v>2</v>
      </c>
      <c r="AM22">
        <v>2019</v>
      </c>
      <c r="AN22" s="7">
        <v>43497</v>
      </c>
      <c r="AO22" s="7"/>
      <c r="AP22" s="64">
        <v>3</v>
      </c>
      <c r="AQ22" s="14"/>
      <c r="AR22" s="14">
        <v>2022</v>
      </c>
      <c r="AS22" s="175">
        <v>44621</v>
      </c>
      <c r="AT22" s="175"/>
      <c r="BA22" s="116">
        <v>8.3000000000000007</v>
      </c>
      <c r="BF22" s="116">
        <v>0</v>
      </c>
      <c r="BG22" s="116" t="s">
        <v>129</v>
      </c>
      <c r="BH22" s="116" t="s">
        <v>129</v>
      </c>
      <c r="BI22" s="116">
        <v>25</v>
      </c>
      <c r="BJ22" s="116">
        <v>404561</v>
      </c>
      <c r="BK22" s="2">
        <v>4</v>
      </c>
      <c r="BL22" s="2">
        <v>4</v>
      </c>
      <c r="BM22" s="2" t="s">
        <v>242</v>
      </c>
      <c r="BN22" s="116">
        <v>12</v>
      </c>
      <c r="BO22" s="116"/>
      <c r="BP22" s="116"/>
      <c r="BQ22" s="116"/>
      <c r="BR22" s="116" t="s">
        <v>152</v>
      </c>
      <c r="BS22" s="116">
        <v>404559</v>
      </c>
      <c r="BT22" s="2">
        <v>4</v>
      </c>
      <c r="BU22" s="2">
        <v>4</v>
      </c>
      <c r="BV22" s="2" t="s">
        <v>211</v>
      </c>
      <c r="BW22" s="2">
        <v>12</v>
      </c>
      <c r="BX22" s="116"/>
      <c r="BY22" s="116"/>
      <c r="BZ22" s="116"/>
      <c r="CA22" s="116" t="s">
        <v>152</v>
      </c>
      <c r="CB22" s="116">
        <v>401913</v>
      </c>
      <c r="CC22" s="116">
        <v>4</v>
      </c>
      <c r="CD22" s="116">
        <v>4</v>
      </c>
      <c r="CE22" s="116" t="s">
        <v>211</v>
      </c>
      <c r="CF22" s="116">
        <v>12</v>
      </c>
      <c r="CG22" s="116"/>
      <c r="CH22" s="116"/>
      <c r="CI22" s="116"/>
      <c r="CJ22" s="116" t="s">
        <v>152</v>
      </c>
      <c r="CK22" s="116"/>
      <c r="CL22" s="116"/>
      <c r="CM22" s="116"/>
      <c r="CN22" s="116"/>
      <c r="CO22" s="116"/>
      <c r="DH22" s="116" t="s">
        <v>133</v>
      </c>
      <c r="DI22" s="130" t="s">
        <v>281</v>
      </c>
      <c r="DK22" s="2"/>
    </row>
    <row r="23" spans="1:115" ht="15.75" customHeight="1">
      <c r="B23">
        <v>414000032</v>
      </c>
      <c r="C23" s="116">
        <v>4</v>
      </c>
      <c r="D23" s="116" t="s">
        <v>235</v>
      </c>
      <c r="E23" s="2" t="s">
        <v>117</v>
      </c>
      <c r="F23" s="15" t="s">
        <v>282</v>
      </c>
      <c r="G23" t="s">
        <v>283</v>
      </c>
      <c r="H23" t="s">
        <v>284</v>
      </c>
      <c r="I23" s="116">
        <v>84</v>
      </c>
      <c r="J23" s="116" t="s">
        <v>141</v>
      </c>
      <c r="K23" s="116">
        <v>25.3</v>
      </c>
      <c r="L23" s="116">
        <v>25.7</v>
      </c>
      <c r="M23" s="131" t="s">
        <v>285</v>
      </c>
      <c r="N23" s="131">
        <v>25.3</v>
      </c>
      <c r="O23" s="131">
        <v>25.7</v>
      </c>
      <c r="P23" s="2" t="s">
        <v>286</v>
      </c>
      <c r="Q23" s="2" t="s">
        <v>161</v>
      </c>
      <c r="R23" s="2" t="s">
        <v>123</v>
      </c>
      <c r="S23" s="2" t="s">
        <v>280</v>
      </c>
      <c r="T23" s="157"/>
      <c r="U23" s="157"/>
      <c r="V23" s="124">
        <v>2</v>
      </c>
      <c r="W23" s="124">
        <v>0</v>
      </c>
      <c r="X23" s="124">
        <v>0</v>
      </c>
      <c r="Y23" s="124">
        <v>0</v>
      </c>
      <c r="Z23" s="159"/>
      <c r="AA23" s="159"/>
      <c r="AB23" s="124">
        <v>3</v>
      </c>
      <c r="AC23" s="124">
        <v>0</v>
      </c>
      <c r="AD23" s="124">
        <v>0</v>
      </c>
      <c r="AE23" s="124">
        <v>0</v>
      </c>
      <c r="AF23" s="22" t="s">
        <v>208</v>
      </c>
      <c r="AG23" s="132" t="s">
        <v>127</v>
      </c>
      <c r="AH23" s="132">
        <v>0</v>
      </c>
      <c r="AI23" s="116" t="s">
        <v>130</v>
      </c>
      <c r="AM23">
        <v>2019</v>
      </c>
      <c r="AO23"/>
      <c r="AT23" s="176"/>
      <c r="BN23"/>
      <c r="BW23"/>
      <c r="DH23" s="116" t="s">
        <v>133</v>
      </c>
      <c r="DI23" s="2" t="s">
        <v>287</v>
      </c>
      <c r="DJ23" s="2"/>
      <c r="DK23" s="2"/>
    </row>
    <row r="24" spans="1:115" ht="15.75" customHeight="1">
      <c r="B24">
        <v>414000032</v>
      </c>
      <c r="C24" s="116">
        <v>4</v>
      </c>
      <c r="D24" s="116" t="s">
        <v>235</v>
      </c>
      <c r="E24" s="2" t="s">
        <v>117</v>
      </c>
      <c r="F24" s="15" t="s">
        <v>282</v>
      </c>
      <c r="G24" t="s">
        <v>283</v>
      </c>
      <c r="H24" t="s">
        <v>284</v>
      </c>
      <c r="I24" s="116">
        <v>84</v>
      </c>
      <c r="J24" s="116" t="s">
        <v>147</v>
      </c>
      <c r="K24" s="116">
        <v>25.3</v>
      </c>
      <c r="L24" s="116">
        <v>25.7</v>
      </c>
      <c r="M24" s="131" t="s">
        <v>285</v>
      </c>
      <c r="N24" s="131">
        <v>25.3</v>
      </c>
      <c r="O24" s="131">
        <v>25.7</v>
      </c>
      <c r="P24" s="2" t="s">
        <v>286</v>
      </c>
      <c r="Q24" s="2" t="s">
        <v>161</v>
      </c>
      <c r="R24" s="2" t="s">
        <v>123</v>
      </c>
      <c r="S24" s="2" t="s">
        <v>280</v>
      </c>
      <c r="T24" s="157"/>
      <c r="U24" s="157"/>
      <c r="V24" s="124">
        <v>2</v>
      </c>
      <c r="W24" s="124">
        <v>0</v>
      </c>
      <c r="X24" s="124">
        <v>0</v>
      </c>
      <c r="Y24" s="124">
        <v>0</v>
      </c>
      <c r="Z24" s="159"/>
      <c r="AA24" s="159"/>
      <c r="AB24" s="124">
        <v>3</v>
      </c>
      <c r="AC24" s="124" t="s">
        <v>288</v>
      </c>
      <c r="AD24" s="124">
        <v>0</v>
      </c>
      <c r="AE24" s="124">
        <v>0</v>
      </c>
      <c r="AF24" s="22" t="s">
        <v>208</v>
      </c>
      <c r="AG24" s="132" t="s">
        <v>127</v>
      </c>
      <c r="AH24" s="132">
        <v>0</v>
      </c>
      <c r="AI24" s="116" t="s">
        <v>130</v>
      </c>
      <c r="AM24">
        <v>2019</v>
      </c>
      <c r="AO24"/>
      <c r="AT24" s="176"/>
      <c r="BN24"/>
      <c r="BW24"/>
      <c r="DH24" s="116" t="s">
        <v>133</v>
      </c>
      <c r="DI24" s="2" t="s">
        <v>287</v>
      </c>
      <c r="DJ24" s="2"/>
      <c r="DK24" s="2"/>
    </row>
    <row r="25" spans="1:115" ht="15.75" customHeight="1">
      <c r="A25" s="2">
        <v>22911</v>
      </c>
      <c r="B25" s="2">
        <v>414000130</v>
      </c>
      <c r="C25" s="2">
        <v>4</v>
      </c>
      <c r="D25" s="2" t="s">
        <v>289</v>
      </c>
      <c r="E25" s="2" t="s">
        <v>117</v>
      </c>
      <c r="F25" s="2"/>
      <c r="G25" t="s">
        <v>290</v>
      </c>
      <c r="H25" t="s">
        <v>291</v>
      </c>
      <c r="I25" s="2">
        <v>4</v>
      </c>
      <c r="J25" s="2" t="s">
        <v>141</v>
      </c>
      <c r="K25" s="2">
        <v>10.5</v>
      </c>
      <c r="L25" s="2">
        <v>15.2</v>
      </c>
      <c r="M25" s="117" t="s">
        <v>285</v>
      </c>
      <c r="N25" s="117">
        <v>10.5</v>
      </c>
      <c r="O25" s="117">
        <v>15.2</v>
      </c>
      <c r="P25" s="2" t="s">
        <v>292</v>
      </c>
      <c r="Q25" s="2" t="s">
        <v>161</v>
      </c>
      <c r="R25" s="2" t="s">
        <v>123</v>
      </c>
      <c r="S25" s="22" t="s">
        <v>206</v>
      </c>
      <c r="T25" s="157"/>
      <c r="U25" s="157"/>
      <c r="V25" s="120">
        <v>2</v>
      </c>
      <c r="W25" s="120">
        <v>0</v>
      </c>
      <c r="X25" s="120">
        <v>0</v>
      </c>
      <c r="Y25" s="120">
        <v>0</v>
      </c>
      <c r="Z25" s="157"/>
      <c r="AA25" s="157"/>
      <c r="AB25" s="120">
        <v>3</v>
      </c>
      <c r="AC25" s="120">
        <v>0</v>
      </c>
      <c r="AD25" s="120">
        <v>0</v>
      </c>
      <c r="AE25" s="120">
        <v>0</v>
      </c>
      <c r="AF25" s="2" t="s">
        <v>208</v>
      </c>
      <c r="AG25" s="2" t="s">
        <v>208</v>
      </c>
      <c r="AH25" s="2">
        <v>1</v>
      </c>
      <c r="AI25" s="2" t="s">
        <v>129</v>
      </c>
      <c r="AJ25" s="2">
        <v>2023</v>
      </c>
      <c r="AK25" s="2">
        <v>1</v>
      </c>
      <c r="AL25" s="2">
        <v>25</v>
      </c>
      <c r="AM25" s="2">
        <v>2019</v>
      </c>
      <c r="AN25" s="8">
        <v>43490</v>
      </c>
      <c r="AO25" s="8"/>
      <c r="AP25" s="62">
        <v>8</v>
      </c>
      <c r="AQ25" s="2">
        <v>26</v>
      </c>
      <c r="AR25" s="2">
        <v>2022</v>
      </c>
      <c r="AS25" s="170">
        <v>44799</v>
      </c>
      <c r="AT25" s="168"/>
      <c r="AU25" s="2">
        <v>0</v>
      </c>
      <c r="AV25" s="2">
        <v>0</v>
      </c>
      <c r="AW25" s="2">
        <v>0</v>
      </c>
      <c r="AX25" s="2">
        <v>0</v>
      </c>
      <c r="AY25" s="2">
        <v>0</v>
      </c>
      <c r="AZ25" s="2">
        <v>0</v>
      </c>
      <c r="BA25" s="2">
        <v>0</v>
      </c>
      <c r="BB25" s="2">
        <v>0</v>
      </c>
      <c r="BC25" s="2">
        <v>0</v>
      </c>
      <c r="BD25" s="2">
        <v>0</v>
      </c>
      <c r="BE25" s="2">
        <v>0.7</v>
      </c>
      <c r="BF25" s="2">
        <v>0.7</v>
      </c>
      <c r="BG25" s="2" t="s">
        <v>129</v>
      </c>
      <c r="BH25" s="2" t="s">
        <v>129</v>
      </c>
      <c r="BI25" s="2">
        <v>7</v>
      </c>
      <c r="BJ25" s="2">
        <v>402207</v>
      </c>
      <c r="BK25" s="2">
        <v>2</v>
      </c>
      <c r="BL25" s="2">
        <v>4</v>
      </c>
      <c r="BM25" s="2" t="s">
        <v>242</v>
      </c>
      <c r="BN25" s="2">
        <v>12</v>
      </c>
      <c r="BO25" s="2">
        <v>8</v>
      </c>
      <c r="BP25" s="2">
        <v>27</v>
      </c>
      <c r="BQ25" s="2">
        <v>2025</v>
      </c>
      <c r="BR25" s="3">
        <v>45896</v>
      </c>
      <c r="BS25" s="2"/>
      <c r="BT25" s="2"/>
      <c r="BU25" s="2"/>
      <c r="BV25" s="2"/>
      <c r="BW25" s="2"/>
      <c r="BX25" s="2"/>
      <c r="BY25" s="2"/>
      <c r="BZ25" s="2"/>
      <c r="CA25" s="2"/>
      <c r="CB25" s="2"/>
      <c r="CC25" s="2"/>
      <c r="CD25" s="2"/>
      <c r="CE25" s="2"/>
      <c r="CF25" s="2"/>
      <c r="CG25" s="2"/>
      <c r="CH25" s="2"/>
      <c r="CI25" s="2"/>
      <c r="CJ25" s="2"/>
      <c r="CK25" s="2"/>
      <c r="CL25" s="2"/>
      <c r="CM25" s="2"/>
      <c r="CN25" s="2"/>
      <c r="CO25" s="2"/>
      <c r="CP25" s="2">
        <v>3800000</v>
      </c>
      <c r="CQ25" s="2">
        <v>0</v>
      </c>
      <c r="CR25" s="2">
        <v>0</v>
      </c>
      <c r="CS25" s="2">
        <v>0</v>
      </c>
      <c r="CT25" s="2"/>
      <c r="CU25" s="2"/>
      <c r="CV25" s="2"/>
      <c r="CW25" s="2"/>
      <c r="CX25" s="2"/>
      <c r="CY25" s="2"/>
      <c r="CZ25" s="2"/>
      <c r="DA25" s="2"/>
      <c r="DB25" s="2"/>
      <c r="DC25" s="2"/>
      <c r="DD25" s="2"/>
      <c r="DE25" s="2"/>
      <c r="DF25" s="2"/>
      <c r="DG25" s="2"/>
      <c r="DH25" s="116" t="s">
        <v>133</v>
      </c>
      <c r="DI25" s="2" t="s">
        <v>293</v>
      </c>
      <c r="DJ25" s="2"/>
      <c r="DK25" s="2"/>
    </row>
    <row r="26" spans="1:115" ht="15.75" customHeight="1">
      <c r="A26" s="2">
        <v>22911</v>
      </c>
      <c r="B26" s="2">
        <v>414000130</v>
      </c>
      <c r="C26" s="2">
        <v>4</v>
      </c>
      <c r="D26" s="2" t="s">
        <v>289</v>
      </c>
      <c r="E26" s="2" t="s">
        <v>117</v>
      </c>
      <c r="F26" s="2"/>
      <c r="G26" t="s">
        <v>290</v>
      </c>
      <c r="H26" t="s">
        <v>291</v>
      </c>
      <c r="I26" s="2">
        <v>4</v>
      </c>
      <c r="J26" s="2" t="s">
        <v>147</v>
      </c>
      <c r="K26" s="2">
        <v>10.5</v>
      </c>
      <c r="L26" s="2">
        <v>15.2</v>
      </c>
      <c r="M26" s="117" t="s">
        <v>285</v>
      </c>
      <c r="N26" s="117">
        <v>10.5</v>
      </c>
      <c r="O26" s="117">
        <v>15.2</v>
      </c>
      <c r="P26" s="2" t="s">
        <v>292</v>
      </c>
      <c r="Q26" s="2" t="s">
        <v>161</v>
      </c>
      <c r="R26" s="2" t="s">
        <v>123</v>
      </c>
      <c r="S26" s="22" t="s">
        <v>206</v>
      </c>
      <c r="T26" s="157"/>
      <c r="U26" s="157"/>
      <c r="V26" s="120">
        <v>2</v>
      </c>
      <c r="W26" s="120">
        <v>0</v>
      </c>
      <c r="X26" s="120">
        <v>0</v>
      </c>
      <c r="Y26" s="120">
        <v>0</v>
      </c>
      <c r="Z26" s="157"/>
      <c r="AA26" s="157"/>
      <c r="AB26" s="120">
        <v>3</v>
      </c>
      <c r="AC26" s="120">
        <v>0</v>
      </c>
      <c r="AD26" s="120">
        <v>0</v>
      </c>
      <c r="AE26" s="120">
        <v>0</v>
      </c>
      <c r="AF26" s="2" t="s">
        <v>208</v>
      </c>
      <c r="AG26" s="2" t="s">
        <v>208</v>
      </c>
      <c r="AH26" s="2">
        <v>1</v>
      </c>
      <c r="AI26" s="2" t="s">
        <v>129</v>
      </c>
      <c r="AJ26" s="2">
        <v>2023</v>
      </c>
      <c r="AK26" s="2">
        <v>1</v>
      </c>
      <c r="AL26" s="2">
        <v>25</v>
      </c>
      <c r="AM26" s="2">
        <v>2019</v>
      </c>
      <c r="AN26" s="8">
        <v>43490</v>
      </c>
      <c r="AO26" s="8"/>
      <c r="AP26" s="62">
        <v>8</v>
      </c>
      <c r="AQ26" s="2">
        <v>26</v>
      </c>
      <c r="AR26" s="2">
        <v>2022</v>
      </c>
      <c r="AS26" s="170">
        <v>44799</v>
      </c>
      <c r="AT26" s="168"/>
      <c r="AU26" s="2">
        <v>0</v>
      </c>
      <c r="AV26" s="2">
        <v>0</v>
      </c>
      <c r="AW26" s="2">
        <v>0</v>
      </c>
      <c r="AX26" s="2">
        <v>0</v>
      </c>
      <c r="AY26" s="2">
        <v>0</v>
      </c>
      <c r="AZ26" s="2">
        <v>0</v>
      </c>
      <c r="BA26" s="2">
        <v>0</v>
      </c>
      <c r="BB26" s="2">
        <v>0</v>
      </c>
      <c r="BC26" s="2">
        <v>0</v>
      </c>
      <c r="BD26" s="2">
        <v>0</v>
      </c>
      <c r="BE26" s="2">
        <v>0.7</v>
      </c>
      <c r="BF26" s="2">
        <v>0.7</v>
      </c>
      <c r="BG26" s="2" t="s">
        <v>129</v>
      </c>
      <c r="BH26" s="2" t="s">
        <v>129</v>
      </c>
      <c r="BI26" s="2">
        <v>11</v>
      </c>
      <c r="BJ26" s="113">
        <v>401756</v>
      </c>
      <c r="BK26" s="2">
        <v>2</v>
      </c>
      <c r="BL26" s="2">
        <v>3</v>
      </c>
      <c r="BM26" s="2" t="s">
        <v>242</v>
      </c>
      <c r="BN26" s="2">
        <v>12</v>
      </c>
      <c r="BO26" s="2">
        <v>8</v>
      </c>
      <c r="BP26" s="2">
        <v>26</v>
      </c>
      <c r="BQ26" s="2">
        <v>2022</v>
      </c>
      <c r="BR26" s="3">
        <v>44799</v>
      </c>
      <c r="BS26" s="2">
        <v>420469</v>
      </c>
      <c r="BT26" s="2">
        <v>1</v>
      </c>
      <c r="BU26" s="2">
        <v>3</v>
      </c>
      <c r="BV26" s="2" t="s">
        <v>211</v>
      </c>
      <c r="BW26" s="2">
        <v>12</v>
      </c>
      <c r="BX26" s="2">
        <v>8</v>
      </c>
      <c r="BY26" s="2">
        <v>27</v>
      </c>
      <c r="BZ26" s="2">
        <v>2025</v>
      </c>
      <c r="CA26" s="2"/>
      <c r="CB26" s="2"/>
      <c r="CC26" s="2"/>
      <c r="CD26" s="2"/>
      <c r="CE26" s="2"/>
      <c r="CF26" s="2"/>
      <c r="CG26" s="2"/>
      <c r="CH26" s="2"/>
      <c r="CI26" s="2"/>
      <c r="CJ26" s="2"/>
      <c r="CK26" s="2"/>
      <c r="CL26" s="2"/>
      <c r="CM26" s="2"/>
      <c r="CN26" s="2"/>
      <c r="CO26" s="2"/>
      <c r="CP26" s="2">
        <v>3800000</v>
      </c>
      <c r="CQ26" s="2">
        <v>0</v>
      </c>
      <c r="CR26" s="2">
        <v>0</v>
      </c>
      <c r="CS26" s="2">
        <v>0</v>
      </c>
      <c r="CT26" s="2"/>
      <c r="CU26" s="2"/>
      <c r="CV26" s="2"/>
      <c r="CW26" s="2"/>
      <c r="CX26" s="2"/>
      <c r="CY26" s="2"/>
      <c r="CZ26" s="2"/>
      <c r="DA26" s="2"/>
      <c r="DB26" s="2"/>
      <c r="DC26" s="2"/>
      <c r="DD26" s="2"/>
      <c r="DE26" s="2"/>
      <c r="DF26" s="2"/>
      <c r="DG26" s="2"/>
      <c r="DH26" s="116" t="s">
        <v>133</v>
      </c>
      <c r="DI26" s="2" t="s">
        <v>294</v>
      </c>
      <c r="DJ26" s="2"/>
      <c r="DK26" s="2"/>
    </row>
    <row r="27" spans="1:115" ht="15.75" customHeight="1">
      <c r="A27" s="2" t="s">
        <v>295</v>
      </c>
      <c r="B27" s="2">
        <v>417000154</v>
      </c>
      <c r="C27" s="2">
        <v>4</v>
      </c>
      <c r="D27" s="2" t="s">
        <v>251</v>
      </c>
      <c r="E27" s="2" t="s">
        <v>117</v>
      </c>
      <c r="F27" s="2"/>
      <c r="G27" t="s">
        <v>296</v>
      </c>
      <c r="H27" t="s">
        <v>297</v>
      </c>
      <c r="I27" s="2">
        <v>680</v>
      </c>
      <c r="J27" s="2" t="s">
        <v>120</v>
      </c>
      <c r="K27" s="2" t="s">
        <v>298</v>
      </c>
      <c r="L27" s="2" t="s">
        <v>299</v>
      </c>
      <c r="M27" s="117" t="s">
        <v>117</v>
      </c>
      <c r="N27" s="117">
        <v>12.234999999999999</v>
      </c>
      <c r="O27" s="117">
        <v>21.843</v>
      </c>
      <c r="P27" s="2" t="s">
        <v>300</v>
      </c>
      <c r="Q27" s="2" t="s">
        <v>301</v>
      </c>
      <c r="R27" s="2" t="s">
        <v>123</v>
      </c>
      <c r="S27" s="2" t="s">
        <v>162</v>
      </c>
      <c r="T27" s="157"/>
      <c r="U27" s="157"/>
      <c r="V27" s="120">
        <v>3</v>
      </c>
      <c r="W27" s="120">
        <v>0</v>
      </c>
      <c r="X27" s="120">
        <v>0</v>
      </c>
      <c r="Y27" s="120">
        <v>0</v>
      </c>
      <c r="Z27" s="157"/>
      <c r="AA27" s="157"/>
      <c r="AB27" s="120">
        <v>3</v>
      </c>
      <c r="AC27" s="120">
        <v>0</v>
      </c>
      <c r="AD27" s="120">
        <v>1</v>
      </c>
      <c r="AE27" s="120">
        <v>0</v>
      </c>
      <c r="AF27" s="2" t="s">
        <v>139</v>
      </c>
      <c r="AG27" s="2" t="s">
        <v>139</v>
      </c>
      <c r="AH27" s="2">
        <v>1</v>
      </c>
      <c r="AI27" s="2" t="s">
        <v>129</v>
      </c>
      <c r="AJ27" s="2">
        <v>2022</v>
      </c>
      <c r="AK27" s="2">
        <v>4</v>
      </c>
      <c r="AL27" s="2">
        <v>15</v>
      </c>
      <c r="AM27" s="2">
        <v>2018</v>
      </c>
      <c r="AN27" s="2" t="s">
        <v>302</v>
      </c>
      <c r="AO27" s="2"/>
      <c r="AP27" s="62">
        <v>5</v>
      </c>
      <c r="AQ27" s="2">
        <v>22</v>
      </c>
      <c r="AR27" s="2">
        <v>2020</v>
      </c>
      <c r="AS27" s="177" t="s">
        <v>303</v>
      </c>
      <c r="AT27" s="178"/>
      <c r="AU27" s="2">
        <v>0.9</v>
      </c>
      <c r="AV27" s="2">
        <v>0</v>
      </c>
      <c r="AW27" s="2">
        <v>0</v>
      </c>
      <c r="AX27" s="2">
        <v>0</v>
      </c>
      <c r="AY27" s="2">
        <v>9</v>
      </c>
      <c r="AZ27" s="2">
        <v>0</v>
      </c>
      <c r="BA27" s="2">
        <v>0</v>
      </c>
      <c r="BB27" s="2">
        <v>0</v>
      </c>
      <c r="BC27" s="2">
        <v>0</v>
      </c>
      <c r="BD27" s="2">
        <v>0</v>
      </c>
      <c r="BE27" s="2">
        <v>0</v>
      </c>
      <c r="BF27" s="2">
        <v>9.9</v>
      </c>
      <c r="BG27" s="2" t="s">
        <v>129</v>
      </c>
      <c r="BH27" s="2" t="s">
        <v>129</v>
      </c>
      <c r="BI27" s="2">
        <v>10</v>
      </c>
      <c r="BJ27" s="2">
        <v>402794</v>
      </c>
      <c r="BK27" s="2">
        <v>4</v>
      </c>
      <c r="BL27" s="2">
        <v>5</v>
      </c>
      <c r="BM27" s="2" t="s">
        <v>242</v>
      </c>
      <c r="BN27" s="2">
        <v>12</v>
      </c>
      <c r="BO27" s="2">
        <v>2</v>
      </c>
      <c r="BP27" s="2">
        <v>7</v>
      </c>
      <c r="BQ27" s="2">
        <v>2022</v>
      </c>
      <c r="BR27" s="3">
        <v>44599</v>
      </c>
      <c r="BS27" s="2">
        <v>402796</v>
      </c>
      <c r="BT27" s="2">
        <v>3</v>
      </c>
      <c r="BU27" s="2">
        <v>5</v>
      </c>
      <c r="BV27" s="2" t="s">
        <v>211</v>
      </c>
      <c r="BW27" s="2">
        <v>12</v>
      </c>
      <c r="BX27" s="2">
        <v>2</v>
      </c>
      <c r="BY27" s="2">
        <v>7</v>
      </c>
      <c r="BZ27" s="2">
        <v>2022</v>
      </c>
      <c r="CA27" s="3">
        <v>44599</v>
      </c>
      <c r="CB27" s="2">
        <v>425327</v>
      </c>
      <c r="CC27" s="2">
        <v>3</v>
      </c>
      <c r="CD27" s="2">
        <v>4</v>
      </c>
      <c r="CE27" s="2" t="s">
        <v>211</v>
      </c>
      <c r="CF27" s="2">
        <v>12</v>
      </c>
      <c r="CG27" s="2">
        <v>12</v>
      </c>
      <c r="CH27" s="2">
        <v>13</v>
      </c>
      <c r="CI27" s="2">
        <v>2022</v>
      </c>
      <c r="CJ27" s="3">
        <v>44908</v>
      </c>
      <c r="CK27" s="3"/>
      <c r="CL27" s="3"/>
      <c r="CM27" s="3"/>
      <c r="CN27" s="3"/>
      <c r="CO27" s="3"/>
      <c r="CP27" s="2">
        <v>65000000</v>
      </c>
      <c r="CQ27" s="2">
        <v>0</v>
      </c>
      <c r="CR27" s="2">
        <v>0</v>
      </c>
      <c r="CS27" s="2">
        <v>0</v>
      </c>
      <c r="CT27" s="2"/>
      <c r="CU27" s="2"/>
      <c r="CV27" s="2"/>
      <c r="CW27" s="2"/>
      <c r="CX27" s="2"/>
      <c r="CY27" s="2"/>
      <c r="CZ27" s="2"/>
      <c r="DA27" s="2"/>
      <c r="DB27" s="2"/>
      <c r="DC27" s="2"/>
      <c r="DD27" s="2"/>
      <c r="DE27" s="2"/>
      <c r="DF27" s="2"/>
      <c r="DG27" s="2"/>
      <c r="DH27" s="116" t="s">
        <v>133</v>
      </c>
      <c r="DI27" s="2" t="s">
        <v>304</v>
      </c>
      <c r="DJ27" s="2"/>
      <c r="DK27" s="2"/>
    </row>
    <row r="28" spans="1:115" ht="12.95" customHeight="1">
      <c r="A28" s="2" t="s">
        <v>305</v>
      </c>
      <c r="B28" s="2">
        <v>418000244</v>
      </c>
      <c r="C28" s="2">
        <v>4</v>
      </c>
      <c r="D28" s="2" t="s">
        <v>306</v>
      </c>
      <c r="E28" s="2" t="s">
        <v>117</v>
      </c>
      <c r="F28" s="2" t="s">
        <v>307</v>
      </c>
      <c r="G28" t="s">
        <v>308</v>
      </c>
      <c r="H28" t="s">
        <v>309</v>
      </c>
      <c r="I28" s="2">
        <v>80</v>
      </c>
      <c r="J28" s="2" t="s">
        <v>141</v>
      </c>
      <c r="K28" s="2">
        <v>11.4</v>
      </c>
      <c r="L28" s="2">
        <v>12.8</v>
      </c>
      <c r="M28" s="117" t="s">
        <v>117</v>
      </c>
      <c r="N28" s="117">
        <v>38.9</v>
      </c>
      <c r="O28" s="117">
        <v>40.299999999999997</v>
      </c>
      <c r="P28" s="2" t="s">
        <v>310</v>
      </c>
      <c r="Q28" s="2" t="s">
        <v>122</v>
      </c>
      <c r="R28" s="2" t="s">
        <v>123</v>
      </c>
      <c r="S28" s="2" t="s">
        <v>162</v>
      </c>
      <c r="T28" s="157"/>
      <c r="U28" s="157"/>
      <c r="V28" s="120">
        <v>4</v>
      </c>
      <c r="W28" s="120">
        <v>1</v>
      </c>
      <c r="X28" s="120">
        <v>0</v>
      </c>
      <c r="Y28" s="120">
        <v>1</v>
      </c>
      <c r="Z28" s="157"/>
      <c r="AA28" s="157"/>
      <c r="AB28" s="120">
        <v>4</v>
      </c>
      <c r="AC28" s="120">
        <v>1</v>
      </c>
      <c r="AD28" s="120">
        <v>0</v>
      </c>
      <c r="AE28" s="120">
        <v>2</v>
      </c>
      <c r="AF28" s="2" t="s">
        <v>139</v>
      </c>
      <c r="AG28" s="2" t="s">
        <v>139</v>
      </c>
      <c r="AH28" s="2">
        <v>1</v>
      </c>
      <c r="AI28" s="2" t="s">
        <v>128</v>
      </c>
      <c r="AJ28" s="2">
        <v>2023</v>
      </c>
      <c r="AK28" s="2">
        <v>9</v>
      </c>
      <c r="AL28" s="2"/>
      <c r="AM28" s="2">
        <v>2021</v>
      </c>
      <c r="AN28" s="5">
        <v>44440</v>
      </c>
      <c r="AO28" s="5"/>
      <c r="AP28" s="62">
        <v>10</v>
      </c>
      <c r="AQ28" s="2">
        <v>1</v>
      </c>
      <c r="AR28" s="2">
        <v>2022</v>
      </c>
      <c r="AS28" s="170">
        <v>44835</v>
      </c>
      <c r="AT28" s="170"/>
      <c r="AU28" s="2">
        <v>0</v>
      </c>
      <c r="AV28" s="2">
        <v>0.1</v>
      </c>
      <c r="AW28" s="2">
        <v>0</v>
      </c>
      <c r="AX28" s="2">
        <v>0</v>
      </c>
      <c r="AY28" s="2">
        <v>0.2</v>
      </c>
      <c r="AZ28" s="2">
        <v>0</v>
      </c>
      <c r="BA28" s="2">
        <v>0</v>
      </c>
      <c r="BB28" s="2">
        <v>0</v>
      </c>
      <c r="BC28" s="2">
        <v>0.4</v>
      </c>
      <c r="BD28" s="2">
        <v>0</v>
      </c>
      <c r="BE28" s="2" t="s">
        <v>311</v>
      </c>
      <c r="BF28" s="2">
        <v>0.7</v>
      </c>
      <c r="BG28" s="2" t="s">
        <v>128</v>
      </c>
      <c r="BH28" s="2" t="s">
        <v>128</v>
      </c>
      <c r="BI28" s="2">
        <v>3</v>
      </c>
      <c r="BJ28" s="116">
        <v>410756</v>
      </c>
      <c r="BK28" s="116" t="s">
        <v>241</v>
      </c>
      <c r="BL28" s="116"/>
      <c r="BM28" s="2" t="s">
        <v>242</v>
      </c>
      <c r="BN28" s="128">
        <v>12</v>
      </c>
      <c r="BO28" s="116">
        <v>10</v>
      </c>
      <c r="BP28" s="116"/>
      <c r="BQ28" s="116">
        <v>2022</v>
      </c>
      <c r="BR28" s="2" t="s">
        <v>312</v>
      </c>
      <c r="BS28" s="116">
        <v>429041</v>
      </c>
      <c r="BT28" s="116" t="s">
        <v>241</v>
      </c>
      <c r="BU28" s="116"/>
      <c r="BV28" s="116" t="s">
        <v>211</v>
      </c>
      <c r="BW28" s="128">
        <v>12</v>
      </c>
      <c r="BX28" s="116">
        <v>10</v>
      </c>
      <c r="BY28" s="116">
        <v>1</v>
      </c>
      <c r="BZ28" s="116">
        <v>2022</v>
      </c>
      <c r="CA28" s="2" t="s">
        <v>312</v>
      </c>
      <c r="CB28" s="116">
        <v>401318</v>
      </c>
      <c r="CC28" s="116" t="s">
        <v>243</v>
      </c>
      <c r="CD28" s="116"/>
      <c r="CE28" s="116" t="s">
        <v>211</v>
      </c>
      <c r="CF28" s="116">
        <v>12</v>
      </c>
      <c r="CG28" s="116"/>
      <c r="CH28" s="116"/>
      <c r="CI28" s="116"/>
      <c r="CP28" s="2">
        <v>1300000</v>
      </c>
      <c r="CQ28" s="2">
        <v>0</v>
      </c>
      <c r="CR28" s="2">
        <v>0</v>
      </c>
      <c r="CS28" s="2">
        <v>0</v>
      </c>
      <c r="CT28" s="2"/>
      <c r="CU28" s="2"/>
      <c r="CV28" s="2"/>
      <c r="CW28" s="2"/>
      <c r="CX28" s="2"/>
      <c r="CY28" s="2"/>
      <c r="CZ28" s="2"/>
      <c r="DA28" s="2"/>
      <c r="DB28" s="2"/>
      <c r="DC28" s="2"/>
      <c r="DD28" s="2"/>
      <c r="DE28" s="2"/>
      <c r="DF28" s="2"/>
      <c r="DG28" s="2"/>
      <c r="DH28" s="116" t="s">
        <v>245</v>
      </c>
      <c r="DI28" s="2" t="s">
        <v>313</v>
      </c>
      <c r="DJ28" s="2"/>
      <c r="DK28" s="2"/>
    </row>
    <row r="29" spans="1:115" ht="15.75" customHeight="1">
      <c r="A29" s="2" t="s">
        <v>305</v>
      </c>
      <c r="B29" s="2">
        <v>418000244</v>
      </c>
      <c r="C29" s="2">
        <v>4</v>
      </c>
      <c r="D29" s="2" t="s">
        <v>306</v>
      </c>
      <c r="E29" s="2" t="s">
        <v>117</v>
      </c>
      <c r="F29" s="2"/>
      <c r="I29" s="2">
        <v>80</v>
      </c>
      <c r="J29" s="2" t="s">
        <v>147</v>
      </c>
      <c r="K29" s="2">
        <v>11.4</v>
      </c>
      <c r="L29" s="2">
        <v>12.8</v>
      </c>
      <c r="M29" s="117"/>
      <c r="N29" s="117"/>
      <c r="O29" s="117"/>
      <c r="P29" s="2" t="s">
        <v>310</v>
      </c>
      <c r="Q29" s="2" t="s">
        <v>122</v>
      </c>
      <c r="R29" s="2" t="s">
        <v>123</v>
      </c>
      <c r="S29" s="2" t="s">
        <v>162</v>
      </c>
      <c r="T29" s="157"/>
      <c r="U29" s="157"/>
      <c r="V29" s="120">
        <v>4</v>
      </c>
      <c r="W29" s="120">
        <v>1</v>
      </c>
      <c r="X29" s="120">
        <v>0</v>
      </c>
      <c r="Y29" s="120">
        <v>1</v>
      </c>
      <c r="Z29" s="157"/>
      <c r="AA29" s="157"/>
      <c r="AB29" s="120">
        <v>4</v>
      </c>
      <c r="AC29" s="120">
        <v>1</v>
      </c>
      <c r="AD29" s="120">
        <v>0</v>
      </c>
      <c r="AE29" s="120">
        <v>1</v>
      </c>
      <c r="AF29" s="2" t="s">
        <v>139</v>
      </c>
      <c r="AG29" s="2" t="s">
        <v>139</v>
      </c>
      <c r="AH29" s="2">
        <v>1</v>
      </c>
      <c r="AI29" s="2" t="s">
        <v>128</v>
      </c>
      <c r="AJ29" s="2">
        <v>2023</v>
      </c>
      <c r="AK29" s="2">
        <v>9</v>
      </c>
      <c r="AL29" s="2"/>
      <c r="AM29" s="2">
        <v>2021</v>
      </c>
      <c r="AN29" s="5">
        <v>44440</v>
      </c>
      <c r="AO29" s="5"/>
      <c r="AP29" s="62">
        <v>10</v>
      </c>
      <c r="AQ29" s="2">
        <v>1</v>
      </c>
      <c r="AR29" s="2">
        <v>2022</v>
      </c>
      <c r="AS29" s="170">
        <v>44835</v>
      </c>
      <c r="AT29" s="170"/>
      <c r="AU29" s="2">
        <v>0</v>
      </c>
      <c r="AV29" s="2">
        <v>0.1</v>
      </c>
      <c r="AW29" s="2">
        <v>0</v>
      </c>
      <c r="AX29" s="2">
        <v>0</v>
      </c>
      <c r="AY29" s="2">
        <v>0.2</v>
      </c>
      <c r="AZ29" s="2">
        <v>0</v>
      </c>
      <c r="BA29" s="2">
        <v>0</v>
      </c>
      <c r="BB29" s="2">
        <v>0</v>
      </c>
      <c r="BC29" s="2">
        <v>0.4</v>
      </c>
      <c r="BD29" s="2">
        <v>0</v>
      </c>
      <c r="BE29" s="2">
        <v>0</v>
      </c>
      <c r="BF29" s="2">
        <v>0.7</v>
      </c>
      <c r="BG29" s="2" t="s">
        <v>128</v>
      </c>
      <c r="BH29" s="2" t="s">
        <v>128</v>
      </c>
      <c r="BI29" s="2">
        <v>3</v>
      </c>
      <c r="BJ29" s="116">
        <v>421006</v>
      </c>
      <c r="BK29" s="116" t="s">
        <v>241</v>
      </c>
      <c r="BL29" s="116"/>
      <c r="BM29" s="2" t="s">
        <v>242</v>
      </c>
      <c r="BN29" s="128">
        <v>12</v>
      </c>
      <c r="BO29" s="116"/>
      <c r="BP29" s="116"/>
      <c r="BQ29" s="116"/>
      <c r="BS29" s="116">
        <v>401216</v>
      </c>
      <c r="BT29" s="116" t="s">
        <v>241</v>
      </c>
      <c r="BU29" s="116"/>
      <c r="BV29" s="116" t="s">
        <v>211</v>
      </c>
      <c r="BW29" s="128">
        <v>12</v>
      </c>
      <c r="BX29" s="116"/>
      <c r="BY29" s="116"/>
      <c r="BZ29" s="116"/>
      <c r="CA29" s="27"/>
      <c r="CP29" s="2">
        <v>1300000</v>
      </c>
      <c r="CQ29" s="2">
        <v>0</v>
      </c>
      <c r="CR29" s="2">
        <v>0</v>
      </c>
      <c r="CS29" s="2">
        <v>0</v>
      </c>
      <c r="CT29" s="2"/>
      <c r="CU29" s="2"/>
      <c r="CV29" s="2"/>
      <c r="CW29" s="2"/>
      <c r="CX29" s="2"/>
      <c r="CY29" s="2"/>
      <c r="CZ29" s="2"/>
      <c r="DA29" s="2"/>
      <c r="DB29" s="2"/>
      <c r="DC29" s="2"/>
      <c r="DD29" s="2"/>
      <c r="DE29" s="2"/>
      <c r="DF29" s="2"/>
      <c r="DG29" s="2"/>
      <c r="DH29" s="116" t="s">
        <v>245</v>
      </c>
      <c r="DI29" s="2" t="s">
        <v>313</v>
      </c>
      <c r="DJ29" s="2"/>
      <c r="DK29" s="2"/>
    </row>
    <row r="30" spans="1:115" ht="15.75" customHeight="1">
      <c r="A30" s="2" t="s">
        <v>314</v>
      </c>
      <c r="B30" s="2">
        <v>419000313</v>
      </c>
      <c r="C30" s="2">
        <v>4</v>
      </c>
      <c r="D30" s="2" t="s">
        <v>235</v>
      </c>
      <c r="E30" s="2" t="s">
        <v>117</v>
      </c>
      <c r="F30" s="25" t="s">
        <v>315</v>
      </c>
      <c r="G30" t="s">
        <v>316</v>
      </c>
      <c r="H30" t="s">
        <v>317</v>
      </c>
      <c r="I30" s="2">
        <v>101</v>
      </c>
      <c r="J30" s="2" t="s">
        <v>120</v>
      </c>
      <c r="K30" s="2">
        <v>7.6</v>
      </c>
      <c r="L30" s="2">
        <v>21.8</v>
      </c>
      <c r="M30" s="117" t="s">
        <v>117</v>
      </c>
      <c r="N30" s="117">
        <v>409.8</v>
      </c>
      <c r="O30" s="117">
        <v>424</v>
      </c>
      <c r="P30" s="2" t="s">
        <v>318</v>
      </c>
      <c r="Q30" s="2" t="s">
        <v>279</v>
      </c>
      <c r="R30" s="2" t="s">
        <v>123</v>
      </c>
      <c r="S30" s="22" t="s">
        <v>206</v>
      </c>
      <c r="T30" s="157"/>
      <c r="U30" s="157"/>
      <c r="V30" s="120">
        <v>4</v>
      </c>
      <c r="W30" s="120">
        <v>0</v>
      </c>
      <c r="X30" s="120">
        <v>0</v>
      </c>
      <c r="Y30" s="120">
        <v>0</v>
      </c>
      <c r="Z30" s="157"/>
      <c r="AA30" s="157"/>
      <c r="AB30" s="120">
        <v>4</v>
      </c>
      <c r="AC30" s="120">
        <v>0</v>
      </c>
      <c r="AD30" s="120">
        <v>1</v>
      </c>
      <c r="AE30" s="120">
        <v>0</v>
      </c>
      <c r="AF30" s="2" t="s">
        <v>208</v>
      </c>
      <c r="AG30" s="2" t="s">
        <v>208</v>
      </c>
      <c r="AH30" s="2">
        <v>1</v>
      </c>
      <c r="AI30" s="2" t="s">
        <v>319</v>
      </c>
      <c r="AJ30" s="2">
        <v>2023</v>
      </c>
      <c r="AK30" s="2"/>
      <c r="AL30" s="2"/>
      <c r="AM30" s="2">
        <v>2019</v>
      </c>
      <c r="AN30" s="2">
        <v>2019</v>
      </c>
      <c r="AO30" s="2"/>
      <c r="AP30" s="62">
        <v>3</v>
      </c>
      <c r="AQ30" s="2"/>
      <c r="AR30" s="2">
        <v>2023</v>
      </c>
      <c r="AS30" s="171">
        <v>44986</v>
      </c>
      <c r="AT30" s="171"/>
      <c r="AU30" s="2">
        <v>0</v>
      </c>
      <c r="AV30" s="2">
        <v>0</v>
      </c>
      <c r="AW30" s="2">
        <v>0</v>
      </c>
      <c r="AX30" s="2">
        <v>0</v>
      </c>
      <c r="AY30" s="2">
        <v>0</v>
      </c>
      <c r="AZ30" s="2">
        <v>28.4</v>
      </c>
      <c r="BA30" s="2">
        <v>0</v>
      </c>
      <c r="BB30" s="2">
        <v>0</v>
      </c>
      <c r="BC30" s="2">
        <v>0</v>
      </c>
      <c r="BD30" s="2">
        <v>0</v>
      </c>
      <c r="BE30" s="2">
        <v>0</v>
      </c>
      <c r="BF30" s="2">
        <v>14.2</v>
      </c>
      <c r="BG30" s="2" t="s">
        <v>129</v>
      </c>
      <c r="BH30" s="2" t="s">
        <v>129</v>
      </c>
      <c r="BI30" s="2">
        <v>30</v>
      </c>
      <c r="BJ30" s="2">
        <v>405827</v>
      </c>
      <c r="BK30" s="2" t="s">
        <v>320</v>
      </c>
      <c r="BL30" s="2"/>
      <c r="BM30" s="2" t="s">
        <v>242</v>
      </c>
      <c r="BN30" s="102">
        <v>12</v>
      </c>
      <c r="BO30" s="2">
        <v>5</v>
      </c>
      <c r="BP30" s="2">
        <v>18</v>
      </c>
      <c r="BQ30" s="2">
        <v>2024</v>
      </c>
      <c r="BR30" s="3">
        <v>45430</v>
      </c>
      <c r="BS30" s="2">
        <v>400531</v>
      </c>
      <c r="BT30" s="2" t="s">
        <v>320</v>
      </c>
      <c r="BU30" s="2"/>
      <c r="BV30" s="2" t="s">
        <v>242</v>
      </c>
      <c r="BW30" s="102">
        <v>12</v>
      </c>
      <c r="BX30" s="2">
        <v>7</v>
      </c>
      <c r="BY30" s="2">
        <v>12</v>
      </c>
      <c r="BZ30" s="2">
        <v>2024</v>
      </c>
      <c r="CA30" s="3">
        <v>45485</v>
      </c>
      <c r="CB30" s="9">
        <v>401199</v>
      </c>
      <c r="CC30" s="9" t="s">
        <v>320</v>
      </c>
      <c r="CD30" s="9"/>
      <c r="CE30" s="9" t="s">
        <v>211</v>
      </c>
      <c r="CF30" s="9">
        <v>12</v>
      </c>
      <c r="CG30" s="2">
        <v>5</v>
      </c>
      <c r="CH30" s="2">
        <v>18</v>
      </c>
      <c r="CI30" s="2">
        <v>2024</v>
      </c>
      <c r="CJ30" s="3">
        <v>45430</v>
      </c>
      <c r="CK30" s="2"/>
      <c r="CL30" s="2"/>
      <c r="CM30" s="2"/>
      <c r="CN30" s="2"/>
      <c r="CO30" s="2"/>
      <c r="CP30" s="2">
        <v>118900000</v>
      </c>
      <c r="CQ30" s="2">
        <v>0</v>
      </c>
      <c r="CR30" s="2">
        <v>0</v>
      </c>
      <c r="CS30" s="2">
        <v>0</v>
      </c>
      <c r="CT30" s="2"/>
      <c r="CU30" s="2"/>
      <c r="CV30" s="2"/>
      <c r="CW30" s="2"/>
      <c r="CX30" s="2"/>
      <c r="CY30" s="2"/>
      <c r="CZ30" s="2"/>
      <c r="DA30" s="2"/>
      <c r="DB30" s="2"/>
      <c r="DC30" s="2"/>
      <c r="DD30" s="2"/>
      <c r="DE30" s="2"/>
      <c r="DF30" s="2"/>
      <c r="DG30" s="2"/>
      <c r="DH30" s="116" t="s">
        <v>245</v>
      </c>
      <c r="DI30" s="2"/>
      <c r="DJ30" s="2"/>
      <c r="DK30" s="2"/>
    </row>
    <row r="31" spans="1:115" ht="15.75" customHeight="1">
      <c r="A31" s="2" t="s">
        <v>314</v>
      </c>
      <c r="B31" s="2">
        <v>419000313</v>
      </c>
      <c r="C31" s="2">
        <v>4</v>
      </c>
      <c r="D31" s="2" t="s">
        <v>235</v>
      </c>
      <c r="E31" s="2" t="s">
        <v>117</v>
      </c>
      <c r="F31" s="4"/>
      <c r="G31" t="s">
        <v>316</v>
      </c>
      <c r="H31" t="s">
        <v>317</v>
      </c>
      <c r="I31" s="2">
        <v>101</v>
      </c>
      <c r="J31" s="2" t="s">
        <v>137</v>
      </c>
      <c r="K31" s="2">
        <v>7.6</v>
      </c>
      <c r="L31" s="2">
        <v>21.8</v>
      </c>
      <c r="M31" s="117" t="s">
        <v>117</v>
      </c>
      <c r="N31" s="117">
        <v>409.8</v>
      </c>
      <c r="O31" s="117">
        <v>424</v>
      </c>
      <c r="P31" s="2" t="s">
        <v>318</v>
      </c>
      <c r="Q31" s="2" t="s">
        <v>279</v>
      </c>
      <c r="R31" s="2" t="s">
        <v>123</v>
      </c>
      <c r="S31" s="22" t="s">
        <v>206</v>
      </c>
      <c r="T31" s="157"/>
      <c r="U31" s="157"/>
      <c r="V31" s="120">
        <v>4</v>
      </c>
      <c r="W31" s="120">
        <v>0</v>
      </c>
      <c r="X31" s="120">
        <v>0</v>
      </c>
      <c r="Y31" s="120">
        <v>0</v>
      </c>
      <c r="Z31" s="157"/>
      <c r="AA31" s="157"/>
      <c r="AB31" s="120">
        <v>4</v>
      </c>
      <c r="AC31" s="120">
        <v>0</v>
      </c>
      <c r="AD31" s="120">
        <v>1</v>
      </c>
      <c r="AE31" s="120">
        <v>0</v>
      </c>
      <c r="AF31" s="2" t="s">
        <v>208</v>
      </c>
      <c r="AG31" s="2" t="s">
        <v>208</v>
      </c>
      <c r="AH31" s="2">
        <v>1</v>
      </c>
      <c r="AI31" s="2" t="s">
        <v>319</v>
      </c>
      <c r="AJ31" s="2">
        <v>2023</v>
      </c>
      <c r="AK31" s="2"/>
      <c r="AL31" s="2"/>
      <c r="AM31" s="2">
        <v>2019</v>
      </c>
      <c r="AN31" s="2">
        <v>2019</v>
      </c>
      <c r="AO31" s="2"/>
      <c r="AP31" s="62">
        <v>3</v>
      </c>
      <c r="AQ31" s="2"/>
      <c r="AR31" s="2">
        <v>2023</v>
      </c>
      <c r="AS31" s="171">
        <v>44986</v>
      </c>
      <c r="AT31" s="171"/>
      <c r="AU31" s="2">
        <v>0</v>
      </c>
      <c r="AV31" s="2">
        <v>0</v>
      </c>
      <c r="AW31" s="2">
        <v>0</v>
      </c>
      <c r="AX31" s="2">
        <v>0</v>
      </c>
      <c r="AY31" s="2">
        <v>0</v>
      </c>
      <c r="AZ31" s="2">
        <v>28.4</v>
      </c>
      <c r="BA31" s="2">
        <v>0</v>
      </c>
      <c r="BB31" s="2">
        <v>0</v>
      </c>
      <c r="BC31" s="2">
        <v>0</v>
      </c>
      <c r="BD31" s="2">
        <v>0</v>
      </c>
      <c r="BE31" s="2">
        <v>0</v>
      </c>
      <c r="BF31" s="2">
        <v>14.2</v>
      </c>
      <c r="BG31" s="2" t="s">
        <v>129</v>
      </c>
      <c r="BH31" s="2" t="s">
        <v>129</v>
      </c>
      <c r="BI31" s="2">
        <v>30</v>
      </c>
      <c r="BJ31" s="116">
        <v>401233</v>
      </c>
      <c r="BK31" s="116" t="s">
        <v>249</v>
      </c>
      <c r="BL31" s="116"/>
      <c r="BM31" s="2" t="s">
        <v>242</v>
      </c>
      <c r="BN31" s="128">
        <v>12</v>
      </c>
      <c r="BO31" s="116">
        <v>5</v>
      </c>
      <c r="BP31" s="116">
        <v>18</v>
      </c>
      <c r="BQ31" s="116">
        <v>2024</v>
      </c>
      <c r="BR31" s="3">
        <v>45430</v>
      </c>
      <c r="BS31" s="116">
        <v>400787</v>
      </c>
      <c r="BT31" s="116" t="s">
        <v>320</v>
      </c>
      <c r="BU31" s="116"/>
      <c r="BV31" s="116" t="s">
        <v>211</v>
      </c>
      <c r="BW31" s="128">
        <v>12</v>
      </c>
      <c r="BX31" s="116">
        <v>5</v>
      </c>
      <c r="BY31" s="116">
        <v>18</v>
      </c>
      <c r="BZ31" s="116">
        <v>2024</v>
      </c>
      <c r="CA31" s="3">
        <v>45430</v>
      </c>
      <c r="CB31" s="116">
        <v>400421</v>
      </c>
      <c r="CC31" s="116" t="s">
        <v>320</v>
      </c>
      <c r="CD31" s="116"/>
      <c r="CE31" s="116" t="s">
        <v>211</v>
      </c>
      <c r="CF31" s="116">
        <v>12</v>
      </c>
      <c r="CG31" s="116">
        <v>5</v>
      </c>
      <c r="CH31" s="116">
        <v>18</v>
      </c>
      <c r="CI31" s="116">
        <v>2024</v>
      </c>
      <c r="CJ31" s="3">
        <v>45430</v>
      </c>
      <c r="CK31" s="2">
        <v>428997</v>
      </c>
      <c r="CL31" s="2">
        <v>6</v>
      </c>
      <c r="CM31" s="2"/>
      <c r="CN31" s="2" t="s">
        <v>242</v>
      </c>
      <c r="CO31" s="2">
        <v>12</v>
      </c>
      <c r="CP31" s="2">
        <v>118900000</v>
      </c>
      <c r="CQ31" s="2">
        <v>0</v>
      </c>
      <c r="CR31" s="2">
        <v>0</v>
      </c>
      <c r="CS31" s="2">
        <v>0</v>
      </c>
      <c r="CT31" s="2"/>
      <c r="CU31" s="2"/>
      <c r="CV31" s="2"/>
      <c r="CW31" s="2"/>
      <c r="CX31" s="2"/>
      <c r="CY31" s="2"/>
      <c r="CZ31" s="2"/>
      <c r="DA31" s="2"/>
      <c r="DB31" s="2"/>
      <c r="DC31" s="2"/>
      <c r="DD31" s="2"/>
      <c r="DE31" s="2"/>
      <c r="DF31" s="2"/>
      <c r="DG31" s="2"/>
      <c r="DH31" s="116" t="s">
        <v>245</v>
      </c>
      <c r="DI31" s="2"/>
      <c r="DJ31" s="2"/>
      <c r="DK31" s="2"/>
    </row>
    <row r="32" spans="1:115" ht="15.75" customHeight="1">
      <c r="A32" s="2" t="s">
        <v>321</v>
      </c>
      <c r="B32" s="2">
        <v>420000098</v>
      </c>
      <c r="C32" s="2">
        <v>4</v>
      </c>
      <c r="D32" s="2" t="s">
        <v>275</v>
      </c>
      <c r="E32" s="2" t="s">
        <v>117</v>
      </c>
      <c r="F32" s="25" t="s">
        <v>322</v>
      </c>
      <c r="G32" t="s">
        <v>323</v>
      </c>
      <c r="H32" t="s">
        <v>324</v>
      </c>
      <c r="I32" s="2">
        <v>101</v>
      </c>
      <c r="J32" s="2" t="s">
        <v>137</v>
      </c>
      <c r="K32" s="2">
        <v>34.299999999999997</v>
      </c>
      <c r="L32" s="2">
        <v>34.700000000000003</v>
      </c>
      <c r="M32" s="117" t="s">
        <v>117</v>
      </c>
      <c r="N32" s="117">
        <v>383.9</v>
      </c>
      <c r="O32" s="117">
        <v>384.3</v>
      </c>
      <c r="P32" s="2" t="s">
        <v>325</v>
      </c>
      <c r="Q32" s="2" t="s">
        <v>326</v>
      </c>
      <c r="R32" s="2" t="s">
        <v>123</v>
      </c>
      <c r="S32" s="2" t="s">
        <v>280</v>
      </c>
      <c r="T32" s="157"/>
      <c r="U32" s="157"/>
      <c r="V32" s="120">
        <v>0</v>
      </c>
      <c r="W32" s="120">
        <v>0</v>
      </c>
      <c r="X32" s="120">
        <v>0</v>
      </c>
      <c r="Y32" s="120">
        <v>1</v>
      </c>
      <c r="Z32" s="157"/>
      <c r="AA32" s="157"/>
      <c r="AB32" s="120">
        <v>0</v>
      </c>
      <c r="AC32" s="120">
        <v>0</v>
      </c>
      <c r="AD32" s="120">
        <v>0</v>
      </c>
      <c r="AE32" s="120">
        <v>2</v>
      </c>
      <c r="AF32" s="2" t="s">
        <v>208</v>
      </c>
      <c r="AG32" s="2" t="s">
        <v>208</v>
      </c>
      <c r="AH32" s="2">
        <v>1</v>
      </c>
      <c r="AI32" s="2" t="s">
        <v>327</v>
      </c>
      <c r="AJ32" s="2">
        <v>2023</v>
      </c>
      <c r="AK32" s="2">
        <v>11</v>
      </c>
      <c r="AL32" s="2"/>
      <c r="AM32" s="2">
        <v>2022</v>
      </c>
      <c r="AN32" s="5">
        <v>44866</v>
      </c>
      <c r="AO32" s="5"/>
      <c r="AP32" s="62">
        <v>2</v>
      </c>
      <c r="AQ32" s="2">
        <v>1</v>
      </c>
      <c r="AR32" s="2">
        <v>2023</v>
      </c>
      <c r="AS32" s="170">
        <v>44958</v>
      </c>
      <c r="AT32" s="170"/>
      <c r="AV32" s="2">
        <v>0</v>
      </c>
      <c r="AW32" s="2">
        <v>0</v>
      </c>
      <c r="AX32" s="2">
        <v>0</v>
      </c>
      <c r="AY32" s="2">
        <v>0.1</v>
      </c>
      <c r="AZ32" s="2">
        <v>0</v>
      </c>
      <c r="BA32" s="2">
        <v>0</v>
      </c>
      <c r="BB32" s="2">
        <v>0</v>
      </c>
      <c r="BC32" s="2">
        <v>0</v>
      </c>
      <c r="BD32" s="2">
        <v>0.3</v>
      </c>
      <c r="BE32" s="2">
        <v>0</v>
      </c>
      <c r="BF32" s="2">
        <v>0.4</v>
      </c>
      <c r="BG32" s="2" t="s">
        <v>128</v>
      </c>
      <c r="BH32" s="2" t="s">
        <v>128</v>
      </c>
      <c r="BI32" s="2">
        <v>1</v>
      </c>
      <c r="BJ32" s="116">
        <v>401906</v>
      </c>
      <c r="BK32" s="116" t="s">
        <v>243</v>
      </c>
      <c r="BL32" s="116"/>
      <c r="BM32" s="2" t="s">
        <v>242</v>
      </c>
      <c r="BN32" s="128">
        <v>12</v>
      </c>
      <c r="BO32" s="116"/>
      <c r="BP32" s="116"/>
      <c r="BQ32" s="116"/>
      <c r="BR32" s="2"/>
      <c r="BS32" s="2"/>
      <c r="BT32" s="2"/>
      <c r="BU32" s="2"/>
      <c r="BV32" s="2"/>
      <c r="BW32" s="102"/>
      <c r="CA32" s="2"/>
      <c r="CB32" s="2"/>
      <c r="CC32" s="2"/>
      <c r="CD32" s="2"/>
      <c r="CE32" s="2"/>
      <c r="CF32" s="2"/>
      <c r="CJ32" s="2"/>
      <c r="CK32" s="2"/>
      <c r="CL32" s="2"/>
      <c r="CM32" s="2"/>
      <c r="CN32" s="2"/>
      <c r="CO32" s="2"/>
      <c r="CP32" s="2">
        <v>300000</v>
      </c>
      <c r="CQ32" s="2">
        <v>0</v>
      </c>
      <c r="CR32" s="2">
        <v>0</v>
      </c>
      <c r="CS32" s="2">
        <v>0</v>
      </c>
      <c r="CT32" s="2"/>
      <c r="CU32" s="2"/>
      <c r="CV32" s="2"/>
      <c r="CW32" s="2"/>
      <c r="CX32" s="2"/>
      <c r="CY32" s="2"/>
      <c r="CZ32" s="2"/>
      <c r="DA32" s="2"/>
      <c r="DB32" s="2"/>
      <c r="DC32" s="2"/>
      <c r="DD32" s="2"/>
      <c r="DE32" s="2"/>
      <c r="DF32" s="2"/>
      <c r="DG32" s="2"/>
      <c r="DH32" s="116" t="s">
        <v>245</v>
      </c>
      <c r="DI32" s="2" t="s">
        <v>328</v>
      </c>
      <c r="DJ32" s="2"/>
      <c r="DK32" s="2"/>
    </row>
    <row r="33" spans="1:117" ht="15.75" customHeight="1">
      <c r="A33" s="2" t="s">
        <v>329</v>
      </c>
      <c r="B33" s="2">
        <v>500000145</v>
      </c>
      <c r="C33" s="2">
        <v>5</v>
      </c>
      <c r="D33" s="2" t="s">
        <v>330</v>
      </c>
      <c r="E33" s="2" t="s">
        <v>117</v>
      </c>
      <c r="F33" s="4" t="s">
        <v>136</v>
      </c>
      <c r="I33" s="2">
        <v>1</v>
      </c>
      <c r="J33" s="2" t="s">
        <v>120</v>
      </c>
      <c r="K33" s="2">
        <v>72.3</v>
      </c>
      <c r="L33" s="2">
        <v>72.900000000000006</v>
      </c>
      <c r="M33" s="117" t="s">
        <v>117</v>
      </c>
      <c r="N33" s="117">
        <v>322.8</v>
      </c>
      <c r="O33" s="117">
        <v>323.39999999999998</v>
      </c>
      <c r="P33" s="2" t="s">
        <v>331</v>
      </c>
      <c r="Q33" s="2" t="s">
        <v>122</v>
      </c>
      <c r="R33" s="2" t="s">
        <v>123</v>
      </c>
      <c r="S33" s="22" t="s">
        <v>206</v>
      </c>
      <c r="T33" s="157"/>
      <c r="U33" s="157"/>
      <c r="V33" s="120">
        <v>1</v>
      </c>
      <c r="W33" s="120">
        <v>0</v>
      </c>
      <c r="X33" s="120">
        <v>0</v>
      </c>
      <c r="Y33" s="120">
        <v>0</v>
      </c>
      <c r="Z33" s="157"/>
      <c r="AA33" s="157"/>
      <c r="AB33" s="120">
        <v>1</v>
      </c>
      <c r="AC33" s="120">
        <v>0</v>
      </c>
      <c r="AD33" s="120">
        <v>0</v>
      </c>
      <c r="AE33" s="120" t="s">
        <v>125</v>
      </c>
      <c r="AF33" s="2" t="s">
        <v>126</v>
      </c>
      <c r="AG33" s="2" t="s">
        <v>126</v>
      </c>
      <c r="AH33" s="2">
        <v>1</v>
      </c>
      <c r="AI33" s="2" t="s">
        <v>129</v>
      </c>
      <c r="AJ33" s="2">
        <v>2022</v>
      </c>
      <c r="AK33" s="2">
        <v>2</v>
      </c>
      <c r="AL33" s="2">
        <v>23</v>
      </c>
      <c r="AM33" s="2">
        <v>2018</v>
      </c>
      <c r="AN33" s="2" t="s">
        <v>332</v>
      </c>
      <c r="AO33" s="2"/>
      <c r="AP33" s="62">
        <v>6</v>
      </c>
      <c r="AQ33" s="2">
        <v>20</v>
      </c>
      <c r="AR33" s="2">
        <v>2019</v>
      </c>
      <c r="AS33" s="178">
        <v>43636</v>
      </c>
      <c r="AT33" s="178"/>
      <c r="AU33" s="2">
        <v>0</v>
      </c>
      <c r="AV33" s="2">
        <v>0</v>
      </c>
      <c r="AW33" s="2">
        <v>0.4</v>
      </c>
      <c r="AX33" s="2">
        <v>0</v>
      </c>
      <c r="AY33" s="2">
        <v>0</v>
      </c>
      <c r="AZ33" s="2">
        <v>0</v>
      </c>
      <c r="BA33" s="2">
        <v>0</v>
      </c>
      <c r="BB33" s="2">
        <v>0</v>
      </c>
      <c r="BC33" s="2">
        <v>0</v>
      </c>
      <c r="BD33" s="2">
        <v>0</v>
      </c>
      <c r="BE33" s="2">
        <v>0</v>
      </c>
      <c r="BF33" s="2">
        <v>0.4</v>
      </c>
      <c r="BG33" s="2" t="s">
        <v>129</v>
      </c>
      <c r="BH33" s="2" t="s">
        <v>129</v>
      </c>
      <c r="BI33" s="2">
        <v>2</v>
      </c>
      <c r="BJ33" s="2">
        <v>500010011</v>
      </c>
      <c r="BK33" s="2">
        <v>1</v>
      </c>
      <c r="BL33" s="2">
        <v>1</v>
      </c>
      <c r="BM33" s="2" t="s">
        <v>211</v>
      </c>
      <c r="BN33" s="2">
        <v>12</v>
      </c>
      <c r="BO33" s="2"/>
      <c r="BP33" s="2"/>
      <c r="BQ33" s="2"/>
      <c r="BR33" s="2" t="s">
        <v>152</v>
      </c>
      <c r="BS33" s="2">
        <v>500010021</v>
      </c>
      <c r="BT33" s="2">
        <v>1</v>
      </c>
      <c r="BU33" s="2">
        <v>2</v>
      </c>
      <c r="BV33" s="2" t="s">
        <v>211</v>
      </c>
      <c r="BW33" s="2">
        <v>13</v>
      </c>
      <c r="BX33" s="2">
        <v>10</v>
      </c>
      <c r="BY33" s="2">
        <v>4</v>
      </c>
      <c r="BZ33" s="2">
        <v>2018</v>
      </c>
      <c r="CA33" s="3">
        <v>43377</v>
      </c>
      <c r="CB33" s="2"/>
      <c r="CC33" s="2"/>
      <c r="CD33" s="2"/>
      <c r="CE33" s="2"/>
      <c r="CF33" s="2"/>
      <c r="CG33" s="2"/>
      <c r="CH33" s="2"/>
      <c r="CI33" s="2"/>
      <c r="CJ33" s="2"/>
      <c r="CK33" s="2"/>
      <c r="CL33" s="2"/>
      <c r="CM33" s="2"/>
      <c r="CN33" s="2"/>
      <c r="CO33" s="2"/>
      <c r="CP33" s="2">
        <v>0</v>
      </c>
      <c r="CQ33" s="2">
        <v>0</v>
      </c>
      <c r="CR33" s="2">
        <v>0</v>
      </c>
      <c r="CS33" s="2">
        <v>0</v>
      </c>
      <c r="CT33" s="2"/>
      <c r="CU33" s="2"/>
      <c r="CV33" s="2"/>
      <c r="CW33" s="2"/>
      <c r="CX33" s="2"/>
      <c r="CY33" s="2"/>
      <c r="CZ33" s="2"/>
      <c r="DA33" s="2"/>
      <c r="DB33" s="2"/>
      <c r="DC33" s="2"/>
      <c r="DD33" s="2"/>
      <c r="DE33" s="2"/>
      <c r="DF33" s="2"/>
      <c r="DG33" s="2"/>
      <c r="DH33" s="116" t="s">
        <v>133</v>
      </c>
      <c r="DI33" s="2"/>
      <c r="DJ33" s="2"/>
      <c r="DK33" s="2"/>
    </row>
    <row r="34" spans="1:117" ht="15.75" customHeight="1">
      <c r="A34" s="2">
        <v>33078</v>
      </c>
      <c r="B34" s="2">
        <v>512000076</v>
      </c>
      <c r="C34" s="2">
        <v>5</v>
      </c>
      <c r="D34" s="2" t="s">
        <v>333</v>
      </c>
      <c r="E34" s="2" t="s">
        <v>117</v>
      </c>
      <c r="F34" s="35" t="s">
        <v>334</v>
      </c>
      <c r="G34" t="s">
        <v>335</v>
      </c>
      <c r="H34" t="s">
        <v>336</v>
      </c>
      <c r="I34" s="2">
        <v>46</v>
      </c>
      <c r="J34" s="2" t="s">
        <v>141</v>
      </c>
      <c r="K34" s="2">
        <v>46</v>
      </c>
      <c r="L34" s="2">
        <v>50.2</v>
      </c>
      <c r="M34" s="117" t="s">
        <v>117</v>
      </c>
      <c r="N34" s="117">
        <v>38.1</v>
      </c>
      <c r="O34" s="117">
        <v>42.3</v>
      </c>
      <c r="P34" s="2" t="s">
        <v>337</v>
      </c>
      <c r="Q34" s="2" t="s">
        <v>338</v>
      </c>
      <c r="R34" s="2" t="s">
        <v>123</v>
      </c>
      <c r="S34" s="2" t="s">
        <v>124</v>
      </c>
      <c r="T34" s="157"/>
      <c r="U34" s="157"/>
      <c r="V34" s="120">
        <v>1</v>
      </c>
      <c r="W34" s="120">
        <v>0</v>
      </c>
      <c r="X34" s="120">
        <v>0</v>
      </c>
      <c r="Y34" s="120">
        <v>0</v>
      </c>
      <c r="Z34" s="157"/>
      <c r="AA34" s="157"/>
      <c r="AB34" s="120">
        <v>2</v>
      </c>
      <c r="AC34" s="120">
        <v>0</v>
      </c>
      <c r="AD34" s="120">
        <v>0</v>
      </c>
      <c r="AE34" s="120">
        <v>0</v>
      </c>
      <c r="AF34" s="2" t="s">
        <v>127</v>
      </c>
      <c r="AG34" s="2" t="s">
        <v>127</v>
      </c>
      <c r="AH34" s="2">
        <v>1</v>
      </c>
      <c r="AI34" s="2" t="s">
        <v>327</v>
      </c>
      <c r="AJ34" s="2">
        <v>2019</v>
      </c>
      <c r="AK34" s="2">
        <v>12</v>
      </c>
      <c r="AL34" s="2"/>
      <c r="AM34" s="2">
        <v>2017</v>
      </c>
      <c r="AN34" s="5">
        <v>43070</v>
      </c>
      <c r="AO34" s="5"/>
      <c r="AP34" s="62">
        <v>6</v>
      </c>
      <c r="AQ34" s="2">
        <v>27</v>
      </c>
      <c r="AR34" s="2">
        <v>2019</v>
      </c>
      <c r="AS34" s="170">
        <v>43643</v>
      </c>
      <c r="AT34" s="170"/>
      <c r="AU34" s="2">
        <v>0</v>
      </c>
      <c r="AV34" s="2">
        <v>0</v>
      </c>
      <c r="AW34" s="2">
        <v>3</v>
      </c>
      <c r="AX34" s="2">
        <v>1.4</v>
      </c>
      <c r="AY34" s="2">
        <v>0</v>
      </c>
      <c r="AZ34" s="2">
        <v>0</v>
      </c>
      <c r="BA34" s="2">
        <v>0</v>
      </c>
      <c r="BB34" s="2">
        <v>0</v>
      </c>
      <c r="BC34" s="2">
        <v>0</v>
      </c>
      <c r="BD34" s="2">
        <v>0</v>
      </c>
      <c r="BE34" s="2">
        <v>8.8000000000000007</v>
      </c>
      <c r="BF34" s="2">
        <v>5.2</v>
      </c>
      <c r="BG34" s="2" t="s">
        <v>339</v>
      </c>
      <c r="BH34" s="2" t="s">
        <v>339</v>
      </c>
      <c r="BI34" s="2">
        <v>0</v>
      </c>
      <c r="BJ34" s="2">
        <v>504600101</v>
      </c>
      <c r="BK34" s="2">
        <v>2</v>
      </c>
      <c r="BL34" s="2"/>
      <c r="BM34" s="2" t="s">
        <v>242</v>
      </c>
      <c r="BN34" s="102">
        <v>12</v>
      </c>
      <c r="BO34" s="2"/>
      <c r="BP34" s="2"/>
      <c r="BQ34" s="2"/>
      <c r="BR34" s="2"/>
      <c r="BS34" s="2"/>
      <c r="BT34" s="2"/>
      <c r="BU34" s="2"/>
      <c r="BV34" s="2"/>
      <c r="BW34" s="102"/>
      <c r="BX34" s="2"/>
      <c r="BY34" s="2"/>
      <c r="BZ34" s="2"/>
      <c r="CA34" s="2"/>
      <c r="CB34" s="2"/>
      <c r="CC34" s="2"/>
      <c r="CD34" s="2"/>
      <c r="CE34" s="2"/>
      <c r="CF34" s="2"/>
      <c r="CG34" s="2"/>
      <c r="CH34" s="2"/>
      <c r="CI34" s="2"/>
      <c r="CJ34" s="2"/>
      <c r="CK34" s="2"/>
      <c r="CL34" s="2"/>
      <c r="CM34" s="2"/>
      <c r="CN34" s="2"/>
      <c r="CO34" s="2"/>
      <c r="CP34" s="2">
        <v>24500000</v>
      </c>
      <c r="CQ34" s="2">
        <v>0</v>
      </c>
      <c r="CR34" s="2">
        <v>0</v>
      </c>
      <c r="CS34" s="2">
        <v>0</v>
      </c>
      <c r="CT34" s="2"/>
      <c r="CU34" s="2"/>
      <c r="CV34" s="2"/>
      <c r="CW34" s="2"/>
      <c r="CX34" s="2"/>
      <c r="CY34" s="2"/>
      <c r="CZ34" s="2"/>
      <c r="DA34" s="2"/>
      <c r="DB34" s="2"/>
      <c r="DC34" s="2"/>
      <c r="DD34" s="2"/>
      <c r="DE34" s="2"/>
      <c r="DF34" s="2"/>
      <c r="DG34" s="2"/>
      <c r="DH34" s="116" t="s">
        <v>245</v>
      </c>
      <c r="DI34" s="2" t="s">
        <v>340</v>
      </c>
      <c r="DJ34" s="2"/>
      <c r="DK34" s="2"/>
    </row>
    <row r="35" spans="1:117" s="23" customFormat="1" ht="15.75" customHeight="1">
      <c r="A35" s="2">
        <v>33078</v>
      </c>
      <c r="B35" s="2">
        <v>512000076</v>
      </c>
      <c r="C35" s="2">
        <v>5</v>
      </c>
      <c r="D35" s="2" t="s">
        <v>333</v>
      </c>
      <c r="E35" s="2" t="s">
        <v>117</v>
      </c>
      <c r="F35" s="2"/>
      <c r="G35"/>
      <c r="H35"/>
      <c r="I35" s="2">
        <v>46</v>
      </c>
      <c r="J35" s="2" t="s">
        <v>147</v>
      </c>
      <c r="K35" s="2">
        <v>46</v>
      </c>
      <c r="L35" s="2">
        <v>50.2</v>
      </c>
      <c r="M35" s="117" t="s">
        <v>117</v>
      </c>
      <c r="N35" s="117">
        <v>38.1</v>
      </c>
      <c r="O35" s="117">
        <v>42.3</v>
      </c>
      <c r="P35" s="2" t="s">
        <v>337</v>
      </c>
      <c r="Q35" s="2" t="s">
        <v>338</v>
      </c>
      <c r="R35" s="2" t="s">
        <v>123</v>
      </c>
      <c r="S35" s="2" t="s">
        <v>124</v>
      </c>
      <c r="T35" s="157"/>
      <c r="U35" s="157"/>
      <c r="V35" s="120">
        <v>1</v>
      </c>
      <c r="W35" s="120">
        <v>0</v>
      </c>
      <c r="X35" s="120">
        <v>0</v>
      </c>
      <c r="Y35" s="120">
        <v>0</v>
      </c>
      <c r="Z35" s="157"/>
      <c r="AA35" s="157"/>
      <c r="AB35" s="120">
        <v>2</v>
      </c>
      <c r="AC35" s="120">
        <v>0</v>
      </c>
      <c r="AD35" s="120">
        <v>0</v>
      </c>
      <c r="AE35" s="120">
        <v>0</v>
      </c>
      <c r="AF35" s="2" t="s">
        <v>127</v>
      </c>
      <c r="AG35" s="2" t="s">
        <v>127</v>
      </c>
      <c r="AH35" s="2">
        <v>1</v>
      </c>
      <c r="AI35" s="2" t="s">
        <v>327</v>
      </c>
      <c r="AJ35" s="2">
        <v>2019</v>
      </c>
      <c r="AK35" s="2">
        <v>12</v>
      </c>
      <c r="AL35" s="2"/>
      <c r="AM35" s="2">
        <v>2017</v>
      </c>
      <c r="AN35" s="5">
        <v>43070</v>
      </c>
      <c r="AO35" s="5"/>
      <c r="AP35" s="62">
        <v>6</v>
      </c>
      <c r="AQ35" s="2">
        <v>27</v>
      </c>
      <c r="AR35" s="2">
        <v>2019</v>
      </c>
      <c r="AS35" s="170">
        <v>43643</v>
      </c>
      <c r="AT35" s="170"/>
      <c r="AU35" s="2">
        <v>0</v>
      </c>
      <c r="AV35" s="2">
        <v>0</v>
      </c>
      <c r="AW35" s="2">
        <v>3</v>
      </c>
      <c r="AX35" s="2">
        <v>1.4</v>
      </c>
      <c r="AY35" s="2">
        <v>0</v>
      </c>
      <c r="AZ35" s="2">
        <v>0</v>
      </c>
      <c r="BA35" s="2">
        <v>0</v>
      </c>
      <c r="BB35" s="2">
        <v>0</v>
      </c>
      <c r="BC35" s="2">
        <v>0</v>
      </c>
      <c r="BD35" s="2">
        <v>0</v>
      </c>
      <c r="BE35" s="2">
        <v>8.8000000000000007</v>
      </c>
      <c r="BF35" s="2">
        <v>5.2</v>
      </c>
      <c r="BG35" s="2" t="s">
        <v>339</v>
      </c>
      <c r="BH35" s="2" t="s">
        <v>339</v>
      </c>
      <c r="BI35" s="2">
        <v>0</v>
      </c>
      <c r="BJ35" s="2">
        <v>504600103</v>
      </c>
      <c r="BK35" s="2">
        <v>2</v>
      </c>
      <c r="BL35" s="2"/>
      <c r="BM35" s="2" t="s">
        <v>242</v>
      </c>
      <c r="BN35" s="102">
        <v>12</v>
      </c>
      <c r="BO35" s="2"/>
      <c r="BP35" s="2"/>
      <c r="BQ35" s="2"/>
      <c r="BR35" s="2"/>
      <c r="BS35" s="2"/>
      <c r="BT35" s="2"/>
      <c r="BU35" s="2"/>
      <c r="BV35" s="2"/>
      <c r="BW35" s="102"/>
      <c r="BX35" s="2"/>
      <c r="BY35" s="2"/>
      <c r="BZ35" s="2"/>
      <c r="CA35" s="2"/>
      <c r="CB35" s="2"/>
      <c r="CC35" s="2"/>
      <c r="CD35" s="2"/>
      <c r="CE35" s="2"/>
      <c r="CF35" s="2"/>
      <c r="CG35" s="2"/>
      <c r="CH35" s="2"/>
      <c r="CI35" s="2"/>
      <c r="CJ35" s="2"/>
      <c r="CK35" s="2"/>
      <c r="CL35" s="2"/>
      <c r="CM35" s="2"/>
      <c r="CN35" s="2"/>
      <c r="CO35" s="2"/>
      <c r="CP35" s="2">
        <v>24500000</v>
      </c>
      <c r="CQ35" s="2">
        <v>0</v>
      </c>
      <c r="CR35" s="2">
        <v>0</v>
      </c>
      <c r="CS35" s="2">
        <v>0</v>
      </c>
      <c r="CT35" s="2"/>
      <c r="CU35" s="2"/>
      <c r="CV35" s="2"/>
      <c r="CW35" s="2"/>
      <c r="CX35" s="2"/>
      <c r="CY35" s="2"/>
      <c r="CZ35" s="2"/>
      <c r="DA35" s="2"/>
      <c r="DB35" s="2"/>
      <c r="DC35" s="2"/>
      <c r="DD35" s="2"/>
      <c r="DE35" s="2"/>
      <c r="DF35" s="2"/>
      <c r="DG35" s="2"/>
      <c r="DH35" s="116" t="s">
        <v>245</v>
      </c>
      <c r="DI35" s="2" t="s">
        <v>341</v>
      </c>
      <c r="DJ35" s="2"/>
      <c r="DK35" s="2"/>
      <c r="DL35"/>
      <c r="DM35"/>
    </row>
    <row r="36" spans="1:117" s="23" customFormat="1" ht="15.75" customHeight="1">
      <c r="A36" s="2" t="s">
        <v>342</v>
      </c>
      <c r="B36" s="2">
        <v>520000030</v>
      </c>
      <c r="C36" s="2">
        <v>5</v>
      </c>
      <c r="D36" s="2" t="s">
        <v>343</v>
      </c>
      <c r="E36" s="2" t="s">
        <v>117</v>
      </c>
      <c r="F36" s="35" t="s">
        <v>344</v>
      </c>
      <c r="G36" t="s">
        <v>345</v>
      </c>
      <c r="H36" t="s">
        <v>346</v>
      </c>
      <c r="I36" s="2">
        <v>101</v>
      </c>
      <c r="J36" s="2" t="s">
        <v>347</v>
      </c>
      <c r="K36" s="2">
        <v>2.6</v>
      </c>
      <c r="L36" s="2" t="s">
        <v>348</v>
      </c>
      <c r="M36" s="117" t="s">
        <v>117</v>
      </c>
      <c r="N36" s="117">
        <v>85.5</v>
      </c>
      <c r="O36" s="117">
        <v>87.7</v>
      </c>
      <c r="P36" s="2" t="s">
        <v>349</v>
      </c>
      <c r="Q36" s="2" t="s">
        <v>264</v>
      </c>
      <c r="R36" s="2" t="s">
        <v>123</v>
      </c>
      <c r="S36" s="22" t="s">
        <v>206</v>
      </c>
      <c r="T36" s="157"/>
      <c r="U36" s="157"/>
      <c r="V36" s="120">
        <v>2</v>
      </c>
      <c r="W36" s="120">
        <v>0</v>
      </c>
      <c r="X36" s="120">
        <v>0</v>
      </c>
      <c r="Y36" s="120">
        <v>0</v>
      </c>
      <c r="Z36" s="157"/>
      <c r="AA36" s="157"/>
      <c r="AB36" s="120">
        <v>2</v>
      </c>
      <c r="AC36" s="120">
        <v>1</v>
      </c>
      <c r="AD36" s="120">
        <v>0</v>
      </c>
      <c r="AE36" s="120">
        <v>0</v>
      </c>
      <c r="AF36" s="2" t="s">
        <v>208</v>
      </c>
      <c r="AG36" s="2" t="s">
        <v>208</v>
      </c>
      <c r="AH36" s="2">
        <v>1</v>
      </c>
      <c r="AI36" s="2" t="s">
        <v>350</v>
      </c>
      <c r="AJ36" s="2">
        <v>2023</v>
      </c>
      <c r="AK36" s="2">
        <v>3</v>
      </c>
      <c r="AL36" s="2"/>
      <c r="AM36" s="2">
        <v>2021</v>
      </c>
      <c r="AN36" s="2" t="s">
        <v>351</v>
      </c>
      <c r="AO36" s="2"/>
      <c r="AP36" s="62">
        <v>12</v>
      </c>
      <c r="AQ36" s="2"/>
      <c r="AR36" s="2">
        <v>2022</v>
      </c>
      <c r="AS36" s="168" t="s">
        <v>352</v>
      </c>
      <c r="AT36" s="168"/>
      <c r="AU36" s="2">
        <v>0</v>
      </c>
      <c r="AV36" s="2">
        <v>0</v>
      </c>
      <c r="AW36" s="2">
        <v>0</v>
      </c>
      <c r="AX36" s="2">
        <v>0.2</v>
      </c>
      <c r="AY36" s="2">
        <v>5.8</v>
      </c>
      <c r="AZ36" s="2">
        <v>0</v>
      </c>
      <c r="BA36" s="2">
        <v>0</v>
      </c>
      <c r="BB36" s="2">
        <v>0</v>
      </c>
      <c r="BC36" s="2">
        <v>0</v>
      </c>
      <c r="BD36" s="2">
        <v>0</v>
      </c>
      <c r="BE36" s="2">
        <v>0</v>
      </c>
      <c r="BF36" s="2">
        <v>3</v>
      </c>
      <c r="BG36" s="2" t="s">
        <v>128</v>
      </c>
      <c r="BH36" s="2" t="s">
        <v>128</v>
      </c>
      <c r="BI36" s="2">
        <v>2</v>
      </c>
      <c r="BJ36" s="2">
        <v>501010053</v>
      </c>
      <c r="BK36" s="2" t="s">
        <v>353</v>
      </c>
      <c r="BL36" s="2"/>
      <c r="BM36" s="2" t="s">
        <v>242</v>
      </c>
      <c r="BN36" s="102">
        <v>12</v>
      </c>
      <c r="BO36" s="2">
        <v>6</v>
      </c>
      <c r="BP36" s="2">
        <v>23</v>
      </c>
      <c r="BQ36" s="2">
        <v>2022</v>
      </c>
      <c r="BR36" s="3">
        <v>44735</v>
      </c>
      <c r="BS36" s="2">
        <v>501010061</v>
      </c>
      <c r="BT36" s="2" t="s">
        <v>353</v>
      </c>
      <c r="BU36" s="2"/>
      <c r="BV36" s="2" t="s">
        <v>211</v>
      </c>
      <c r="BW36" s="102">
        <v>12</v>
      </c>
      <c r="BX36" s="2">
        <v>6</v>
      </c>
      <c r="BY36" s="2">
        <v>23</v>
      </c>
      <c r="BZ36" s="2">
        <v>2022</v>
      </c>
      <c r="CA36" s="3">
        <v>44735</v>
      </c>
      <c r="CB36" s="2"/>
      <c r="CC36" s="2"/>
      <c r="CD36" s="2"/>
      <c r="CE36" s="2"/>
      <c r="CF36" s="2"/>
      <c r="CG36" s="2"/>
      <c r="CH36" s="2"/>
      <c r="CI36" s="2"/>
      <c r="CJ36" s="2"/>
      <c r="CK36" s="2"/>
      <c r="CL36" s="2"/>
      <c r="CM36" s="2"/>
      <c r="CN36" s="2"/>
      <c r="CO36" s="2"/>
      <c r="CP36" s="2">
        <v>12600000</v>
      </c>
      <c r="CQ36" s="2">
        <v>0</v>
      </c>
      <c r="CR36" s="2">
        <v>0</v>
      </c>
      <c r="CS36" s="2">
        <v>0</v>
      </c>
      <c r="CT36" s="2"/>
      <c r="CU36" s="2"/>
      <c r="CV36" s="2"/>
      <c r="CW36" s="2"/>
      <c r="CX36" s="2"/>
      <c r="CY36" s="2"/>
      <c r="CZ36" s="2"/>
      <c r="DA36" s="2"/>
      <c r="DB36" s="2"/>
      <c r="DC36" s="2"/>
      <c r="DD36" s="2"/>
      <c r="DE36" s="2"/>
      <c r="DF36" s="2"/>
      <c r="DG36" s="2"/>
      <c r="DH36" s="116" t="s">
        <v>245</v>
      </c>
      <c r="DI36" s="2" t="s">
        <v>354</v>
      </c>
      <c r="DJ36" s="2"/>
      <c r="DK36" s="2"/>
      <c r="DL36"/>
      <c r="DM36"/>
    </row>
    <row r="37" spans="1:117" ht="15.75" customHeight="1">
      <c r="A37" s="2" t="s">
        <v>342</v>
      </c>
      <c r="B37" s="2">
        <v>520000030</v>
      </c>
      <c r="C37" s="2">
        <v>5</v>
      </c>
      <c r="D37" s="22" t="s">
        <v>343</v>
      </c>
      <c r="E37" s="2" t="s">
        <v>117</v>
      </c>
      <c r="F37" s="2"/>
      <c r="G37" t="s">
        <v>345</v>
      </c>
      <c r="H37" t="s">
        <v>346</v>
      </c>
      <c r="I37" s="2">
        <v>101</v>
      </c>
      <c r="J37" s="2" t="s">
        <v>137</v>
      </c>
      <c r="K37" s="2">
        <v>2.6</v>
      </c>
      <c r="L37" s="2" t="s">
        <v>348</v>
      </c>
      <c r="M37" s="117" t="s">
        <v>117</v>
      </c>
      <c r="N37" s="117">
        <v>85.5</v>
      </c>
      <c r="O37" s="117">
        <v>87.7</v>
      </c>
      <c r="P37" s="2" t="s">
        <v>349</v>
      </c>
      <c r="Q37" s="2" t="s">
        <v>264</v>
      </c>
      <c r="R37" s="2" t="s">
        <v>123</v>
      </c>
      <c r="S37" s="22" t="s">
        <v>206</v>
      </c>
      <c r="T37" s="157"/>
      <c r="U37" s="157"/>
      <c r="V37" s="120">
        <v>2</v>
      </c>
      <c r="W37" s="120">
        <v>0</v>
      </c>
      <c r="X37" s="120">
        <v>0</v>
      </c>
      <c r="Y37" s="120">
        <v>0</v>
      </c>
      <c r="Z37" s="157"/>
      <c r="AA37" s="157"/>
      <c r="AB37" s="120">
        <v>2</v>
      </c>
      <c r="AC37" s="120">
        <v>1</v>
      </c>
      <c r="AD37" s="120">
        <v>0</v>
      </c>
      <c r="AE37" s="120">
        <v>0</v>
      </c>
      <c r="AF37" s="2" t="s">
        <v>208</v>
      </c>
      <c r="AG37" s="2" t="s">
        <v>208</v>
      </c>
      <c r="AH37" s="2">
        <v>1</v>
      </c>
      <c r="AI37" s="2" t="s">
        <v>350</v>
      </c>
      <c r="AJ37" s="2">
        <v>2023</v>
      </c>
      <c r="AK37" s="2">
        <v>3</v>
      </c>
      <c r="AL37" s="2"/>
      <c r="AM37" s="2">
        <v>2021</v>
      </c>
      <c r="AN37" s="2" t="s">
        <v>351</v>
      </c>
      <c r="AO37" s="2"/>
      <c r="AP37" s="62">
        <v>12</v>
      </c>
      <c r="AQ37" s="2"/>
      <c r="AR37" s="2">
        <v>2022</v>
      </c>
      <c r="AS37" s="168" t="s">
        <v>352</v>
      </c>
      <c r="AT37" s="168"/>
      <c r="AU37" s="2">
        <v>0</v>
      </c>
      <c r="AV37" s="2">
        <v>0</v>
      </c>
      <c r="AW37" s="2">
        <v>0</v>
      </c>
      <c r="AX37" s="2">
        <v>0.2</v>
      </c>
      <c r="AY37" s="2">
        <v>5.8</v>
      </c>
      <c r="AZ37" s="2">
        <v>0</v>
      </c>
      <c r="BA37" s="2">
        <v>0</v>
      </c>
      <c r="BB37" s="2">
        <v>0</v>
      </c>
      <c r="BC37" s="2">
        <v>0</v>
      </c>
      <c r="BD37" s="2">
        <v>0</v>
      </c>
      <c r="BE37" s="2">
        <v>0</v>
      </c>
      <c r="BF37" s="2">
        <v>3</v>
      </c>
      <c r="BG37" s="2" t="s">
        <v>128</v>
      </c>
      <c r="BH37" s="2" t="s">
        <v>128</v>
      </c>
      <c r="BI37" s="2">
        <v>3</v>
      </c>
      <c r="BJ37" s="2">
        <v>501010031</v>
      </c>
      <c r="BK37" s="2" t="s">
        <v>353</v>
      </c>
      <c r="BL37" s="2"/>
      <c r="BM37" s="2" t="s">
        <v>242</v>
      </c>
      <c r="BN37" s="102">
        <v>12</v>
      </c>
      <c r="BO37" s="2">
        <v>6</v>
      </c>
      <c r="BP37" s="2">
        <v>23</v>
      </c>
      <c r="BQ37" s="2">
        <v>2022</v>
      </c>
      <c r="BR37" s="3">
        <v>44735</v>
      </c>
      <c r="BS37" s="2">
        <v>501010032</v>
      </c>
      <c r="BT37" s="2" t="s">
        <v>353</v>
      </c>
      <c r="BU37" s="2"/>
      <c r="BV37" s="2" t="s">
        <v>211</v>
      </c>
      <c r="BW37" s="102">
        <v>12</v>
      </c>
      <c r="BX37" s="2">
        <v>6</v>
      </c>
      <c r="BY37" s="2">
        <v>23</v>
      </c>
      <c r="BZ37" s="2">
        <v>2022</v>
      </c>
      <c r="CA37" s="3">
        <v>44735</v>
      </c>
      <c r="CB37" s="2">
        <v>501010042</v>
      </c>
      <c r="CC37" s="2" t="s">
        <v>353</v>
      </c>
      <c r="CD37" s="2"/>
      <c r="CE37" s="2" t="s">
        <v>211</v>
      </c>
      <c r="CF37" s="2">
        <v>12</v>
      </c>
      <c r="CG37" s="2">
        <v>6</v>
      </c>
      <c r="CH37" s="2">
        <v>23</v>
      </c>
      <c r="CI37" s="2">
        <v>2022</v>
      </c>
      <c r="CJ37" s="3">
        <v>44735</v>
      </c>
      <c r="CK37" s="3"/>
      <c r="CL37" s="3"/>
      <c r="CM37" s="3"/>
      <c r="CN37" s="3"/>
      <c r="CO37" s="3"/>
      <c r="CP37" s="2">
        <v>12600000</v>
      </c>
      <c r="CQ37" s="2">
        <v>0</v>
      </c>
      <c r="CR37" s="2">
        <v>0</v>
      </c>
      <c r="CS37" s="2">
        <v>0</v>
      </c>
      <c r="CT37" s="2"/>
      <c r="CU37" s="2"/>
      <c r="CV37" s="2"/>
      <c r="CW37" s="2"/>
      <c r="CX37" s="2"/>
      <c r="CY37" s="2"/>
      <c r="CZ37" s="2"/>
      <c r="DA37" s="2"/>
      <c r="DB37" s="2"/>
      <c r="DC37" s="2"/>
      <c r="DD37" s="2"/>
      <c r="DE37" s="2"/>
      <c r="DF37" s="2"/>
      <c r="DG37" s="2"/>
      <c r="DH37" s="116" t="s">
        <v>245</v>
      </c>
      <c r="DI37" s="2" t="s">
        <v>354</v>
      </c>
      <c r="DJ37" s="2"/>
      <c r="DK37" s="2"/>
    </row>
    <row r="38" spans="1:117" ht="15.75" customHeight="1">
      <c r="A38" s="2">
        <v>47090</v>
      </c>
      <c r="B38" s="2">
        <v>600000973</v>
      </c>
      <c r="C38" s="2">
        <v>6</v>
      </c>
      <c r="D38" s="45" t="s">
        <v>355</v>
      </c>
      <c r="E38" s="2" t="s">
        <v>117</v>
      </c>
      <c r="F38" s="2" t="s">
        <v>356</v>
      </c>
      <c r="G38" t="s">
        <v>357</v>
      </c>
      <c r="H38" t="s">
        <v>358</v>
      </c>
      <c r="I38" s="2">
        <v>99</v>
      </c>
      <c r="J38" s="2" t="s">
        <v>347</v>
      </c>
      <c r="K38" s="2" t="s">
        <v>359</v>
      </c>
      <c r="L38" s="2">
        <v>15.1</v>
      </c>
      <c r="M38" s="117" t="s">
        <v>117</v>
      </c>
      <c r="N38" s="117">
        <v>151.5</v>
      </c>
      <c r="O38" s="117">
        <v>159.1</v>
      </c>
      <c r="P38" s="2" t="s">
        <v>360</v>
      </c>
      <c r="Q38" s="2" t="s">
        <v>161</v>
      </c>
      <c r="R38" s="2" t="s">
        <v>123</v>
      </c>
      <c r="S38" s="2" t="s">
        <v>124</v>
      </c>
      <c r="T38" s="157"/>
      <c r="U38" s="157"/>
      <c r="V38" s="120">
        <v>2</v>
      </c>
      <c r="W38" s="120">
        <v>0</v>
      </c>
      <c r="X38" s="120">
        <v>0</v>
      </c>
      <c r="Y38" s="120">
        <v>0</v>
      </c>
      <c r="Z38" s="157"/>
      <c r="AA38" s="157"/>
      <c r="AB38" s="120">
        <v>3</v>
      </c>
      <c r="AC38" s="120">
        <v>0</v>
      </c>
      <c r="AD38" s="120">
        <v>0</v>
      </c>
      <c r="AE38" s="120">
        <v>0</v>
      </c>
      <c r="AF38" s="2" t="s">
        <v>208</v>
      </c>
      <c r="AG38" s="2" t="s">
        <v>208</v>
      </c>
      <c r="AH38" s="2">
        <v>1</v>
      </c>
      <c r="AI38" s="2" t="s">
        <v>350</v>
      </c>
      <c r="AJ38" s="2">
        <v>2023</v>
      </c>
      <c r="AK38" s="2">
        <v>1</v>
      </c>
      <c r="AL38" s="2">
        <v>1</v>
      </c>
      <c r="AM38" s="2">
        <v>2021</v>
      </c>
      <c r="AN38" s="3">
        <v>44197</v>
      </c>
      <c r="AO38" s="3"/>
      <c r="AP38" s="62">
        <v>1</v>
      </c>
      <c r="AQ38" s="2"/>
      <c r="AR38" s="2">
        <v>2022</v>
      </c>
      <c r="AS38" s="171">
        <v>44569</v>
      </c>
      <c r="AT38" s="171"/>
      <c r="AU38" s="2">
        <v>0</v>
      </c>
      <c r="AV38" s="2">
        <v>0</v>
      </c>
      <c r="AW38" s="2">
        <v>0</v>
      </c>
      <c r="AX38" s="2">
        <v>0</v>
      </c>
      <c r="AY38" s="2">
        <v>0</v>
      </c>
      <c r="AZ38" s="2">
        <v>0</v>
      </c>
      <c r="BA38" s="2">
        <v>0</v>
      </c>
      <c r="BB38" s="2">
        <v>0</v>
      </c>
      <c r="BC38" s="2">
        <v>0</v>
      </c>
      <c r="BD38" s="2">
        <v>0</v>
      </c>
      <c r="BE38" s="2">
        <v>15</v>
      </c>
      <c r="BF38" s="2">
        <v>7.5</v>
      </c>
      <c r="BG38" s="2" t="s">
        <v>128</v>
      </c>
      <c r="BH38" s="2" t="s">
        <v>128</v>
      </c>
      <c r="BI38" s="2">
        <v>9</v>
      </c>
      <c r="BJ38" s="2">
        <v>601320</v>
      </c>
      <c r="BK38" s="2" t="s">
        <v>353</v>
      </c>
      <c r="BL38" s="2"/>
      <c r="BM38" s="2" t="s">
        <v>242</v>
      </c>
      <c r="BN38" s="102">
        <v>12</v>
      </c>
      <c r="BO38" s="2">
        <v>1</v>
      </c>
      <c r="BP38" s="2">
        <v>8</v>
      </c>
      <c r="BQ38" s="2">
        <v>2022</v>
      </c>
      <c r="BR38" s="3">
        <v>44569</v>
      </c>
      <c r="BS38" s="2">
        <v>601935</v>
      </c>
      <c r="BT38" s="2" t="s">
        <v>353</v>
      </c>
      <c r="BU38" s="2"/>
      <c r="BV38" s="2" t="s">
        <v>211</v>
      </c>
      <c r="BW38" s="102">
        <v>12</v>
      </c>
      <c r="BX38" s="2">
        <v>1</v>
      </c>
      <c r="BY38" s="2">
        <v>8</v>
      </c>
      <c r="BZ38" s="2">
        <v>2022</v>
      </c>
      <c r="CA38" s="3">
        <v>44569</v>
      </c>
      <c r="CB38" s="2">
        <v>601302</v>
      </c>
      <c r="CC38" s="2" t="s">
        <v>353</v>
      </c>
      <c r="CD38" s="2"/>
      <c r="CE38" s="2" t="s">
        <v>211</v>
      </c>
      <c r="CF38" s="2">
        <v>12</v>
      </c>
      <c r="CG38" s="2">
        <v>1</v>
      </c>
      <c r="CH38" s="2">
        <v>8</v>
      </c>
      <c r="CI38" s="2">
        <v>2022</v>
      </c>
      <c r="CJ38" s="3">
        <v>44569</v>
      </c>
      <c r="CK38" s="2"/>
      <c r="CL38" s="2"/>
      <c r="CM38" s="2"/>
      <c r="CN38" s="2"/>
      <c r="CO38" s="2"/>
      <c r="CP38" s="2">
        <v>42600000</v>
      </c>
      <c r="CQ38" s="2">
        <v>0</v>
      </c>
      <c r="CR38" s="2">
        <v>0</v>
      </c>
      <c r="CS38" s="2">
        <v>0</v>
      </c>
      <c r="CT38" s="2"/>
      <c r="CU38" s="2"/>
      <c r="CV38" s="2"/>
      <c r="CW38" s="2"/>
      <c r="CX38" s="2"/>
      <c r="CY38" s="2"/>
      <c r="CZ38" s="2"/>
      <c r="DA38" s="2"/>
      <c r="DB38" s="2"/>
      <c r="DC38" s="2"/>
      <c r="DD38" s="2"/>
      <c r="DE38" s="2"/>
      <c r="DF38" s="2"/>
      <c r="DG38" s="2"/>
      <c r="DH38" s="116" t="s">
        <v>245</v>
      </c>
      <c r="DI38" s="2"/>
      <c r="DJ38" s="2"/>
      <c r="DK38" s="2"/>
    </row>
    <row r="39" spans="1:117" ht="15.75" customHeight="1">
      <c r="A39" s="2">
        <v>47090</v>
      </c>
      <c r="B39" s="2">
        <v>600000973</v>
      </c>
      <c r="C39" s="2">
        <v>6</v>
      </c>
      <c r="D39" s="2" t="s">
        <v>355</v>
      </c>
      <c r="E39" s="2" t="s">
        <v>117</v>
      </c>
      <c r="F39" s="2"/>
      <c r="G39" t="s">
        <v>357</v>
      </c>
      <c r="H39" t="s">
        <v>358</v>
      </c>
      <c r="I39" s="2">
        <v>99</v>
      </c>
      <c r="J39" s="2" t="s">
        <v>137</v>
      </c>
      <c r="K39" s="2" t="s">
        <v>359</v>
      </c>
      <c r="L39" s="2">
        <v>15.1</v>
      </c>
      <c r="M39" s="117" t="s">
        <v>117</v>
      </c>
      <c r="N39" s="117">
        <v>151.5</v>
      </c>
      <c r="O39" s="117">
        <v>159.1</v>
      </c>
      <c r="P39" s="2" t="s">
        <v>360</v>
      </c>
      <c r="Q39" s="2" t="s">
        <v>161</v>
      </c>
      <c r="R39" s="2" t="s">
        <v>123</v>
      </c>
      <c r="S39" s="2" t="s">
        <v>124</v>
      </c>
      <c r="T39" s="157"/>
      <c r="U39" s="157"/>
      <c r="V39" s="120">
        <v>2</v>
      </c>
      <c r="W39" s="120">
        <v>0</v>
      </c>
      <c r="X39" s="120">
        <v>0</v>
      </c>
      <c r="Y39" s="120">
        <v>0</v>
      </c>
      <c r="Z39" s="157"/>
      <c r="AA39" s="157"/>
      <c r="AB39" s="120">
        <v>3</v>
      </c>
      <c r="AC39" s="120">
        <v>0</v>
      </c>
      <c r="AD39" s="120">
        <v>0</v>
      </c>
      <c r="AE39" s="120">
        <v>0</v>
      </c>
      <c r="AF39" s="2" t="s">
        <v>208</v>
      </c>
      <c r="AG39" s="2" t="s">
        <v>208</v>
      </c>
      <c r="AH39" s="2">
        <v>1</v>
      </c>
      <c r="AI39" s="2" t="s">
        <v>350</v>
      </c>
      <c r="AJ39" s="2">
        <v>2023</v>
      </c>
      <c r="AK39" s="2">
        <v>1</v>
      </c>
      <c r="AL39" s="2">
        <v>1</v>
      </c>
      <c r="AM39" s="2">
        <v>2021</v>
      </c>
      <c r="AN39" s="3">
        <v>44197</v>
      </c>
      <c r="AO39" s="3"/>
      <c r="AP39" s="62">
        <v>1</v>
      </c>
      <c r="AQ39" s="2"/>
      <c r="AR39" s="2">
        <v>2022</v>
      </c>
      <c r="AS39" s="171">
        <v>44569</v>
      </c>
      <c r="AT39" s="171"/>
      <c r="AU39" s="2">
        <v>0</v>
      </c>
      <c r="AV39" s="2">
        <v>0</v>
      </c>
      <c r="AW39" s="2">
        <v>0</v>
      </c>
      <c r="AX39" s="2">
        <v>0</v>
      </c>
      <c r="AY39" s="2">
        <v>0</v>
      </c>
      <c r="AZ39" s="2">
        <v>0</v>
      </c>
      <c r="BA39" s="2">
        <v>0</v>
      </c>
      <c r="BB39" s="2">
        <v>0</v>
      </c>
      <c r="BC39" s="2">
        <v>0</v>
      </c>
      <c r="BD39" s="2">
        <v>0</v>
      </c>
      <c r="BE39" s="2">
        <v>15</v>
      </c>
      <c r="BF39" s="2">
        <v>7.5</v>
      </c>
      <c r="BG39" s="2" t="s">
        <v>128</v>
      </c>
      <c r="BH39" s="2" t="s">
        <v>128</v>
      </c>
      <c r="BI39" s="2">
        <v>9</v>
      </c>
      <c r="BJ39" s="2">
        <v>601303</v>
      </c>
      <c r="BK39" s="2" t="s">
        <v>353</v>
      </c>
      <c r="BL39" s="2"/>
      <c r="BM39" s="2" t="s">
        <v>242</v>
      </c>
      <c r="BN39" s="102">
        <v>12</v>
      </c>
      <c r="BO39" s="2">
        <v>1</v>
      </c>
      <c r="BP39" s="2">
        <v>8</v>
      </c>
      <c r="BQ39" s="2">
        <v>2022</v>
      </c>
      <c r="BR39" s="3">
        <v>44569</v>
      </c>
      <c r="BS39" s="2">
        <v>601304</v>
      </c>
      <c r="BT39" s="2" t="s">
        <v>353</v>
      </c>
      <c r="BU39" s="2"/>
      <c r="BV39" s="2" t="s">
        <v>211</v>
      </c>
      <c r="BW39" s="102">
        <v>12</v>
      </c>
      <c r="BX39" s="2">
        <v>1</v>
      </c>
      <c r="BY39" s="2">
        <v>8</v>
      </c>
      <c r="BZ39" s="2">
        <v>2022</v>
      </c>
      <c r="CA39" s="3">
        <v>44569</v>
      </c>
      <c r="CB39" s="2">
        <v>601385</v>
      </c>
      <c r="CC39" s="2" t="s">
        <v>353</v>
      </c>
      <c r="CD39" s="2"/>
      <c r="CE39" s="2" t="s">
        <v>211</v>
      </c>
      <c r="CF39" s="2">
        <v>12</v>
      </c>
      <c r="CG39" s="2">
        <v>1</v>
      </c>
      <c r="CH39" s="2">
        <v>8</v>
      </c>
      <c r="CI39" s="2">
        <v>2022</v>
      </c>
      <c r="CJ39" s="3">
        <v>44569</v>
      </c>
      <c r="CK39" s="2"/>
      <c r="CL39" s="2"/>
      <c r="CM39" s="2"/>
      <c r="CN39" s="2"/>
      <c r="CO39" s="2"/>
      <c r="CP39" s="2">
        <v>42600000</v>
      </c>
      <c r="CQ39" s="2">
        <v>0</v>
      </c>
      <c r="CR39" s="2">
        <v>0</v>
      </c>
      <c r="CS39" s="2">
        <v>0</v>
      </c>
      <c r="CT39" s="2"/>
      <c r="CU39" s="2"/>
      <c r="CV39" s="2"/>
      <c r="CW39" s="2"/>
      <c r="CX39" s="2"/>
      <c r="CY39" s="2"/>
      <c r="CZ39" s="2"/>
      <c r="DA39" s="2"/>
      <c r="DB39" s="2"/>
      <c r="DC39" s="2"/>
      <c r="DD39" s="2"/>
      <c r="DE39" s="2"/>
      <c r="DF39" s="2"/>
      <c r="DG39" s="2"/>
      <c r="DH39" s="116" t="s">
        <v>245</v>
      </c>
      <c r="DI39" s="2"/>
      <c r="DJ39" s="2"/>
      <c r="DK39" s="2"/>
    </row>
    <row r="40" spans="1:117" ht="15.75" customHeight="1">
      <c r="A40" s="2">
        <v>45711</v>
      </c>
      <c r="B40" s="2">
        <v>600020478</v>
      </c>
      <c r="C40" s="2">
        <v>6</v>
      </c>
      <c r="D40" s="2" t="s">
        <v>361</v>
      </c>
      <c r="E40" s="2" t="s">
        <v>117</v>
      </c>
      <c r="F40" s="35" t="s">
        <v>362</v>
      </c>
      <c r="G40" t="s">
        <v>363</v>
      </c>
      <c r="H40" t="s">
        <v>364</v>
      </c>
      <c r="I40" s="2">
        <v>14</v>
      </c>
      <c r="J40" s="2" t="s">
        <v>120</v>
      </c>
      <c r="K40" s="2">
        <v>58.3</v>
      </c>
      <c r="L40" s="2">
        <v>62.3</v>
      </c>
      <c r="M40" s="117" t="s">
        <v>117</v>
      </c>
      <c r="N40" s="117">
        <v>111.7</v>
      </c>
      <c r="O40" s="117">
        <v>115.7</v>
      </c>
      <c r="P40" s="2" t="s">
        <v>365</v>
      </c>
      <c r="Q40" s="2" t="s">
        <v>161</v>
      </c>
      <c r="R40" s="2" t="s">
        <v>123</v>
      </c>
      <c r="S40" s="2" t="s">
        <v>366</v>
      </c>
      <c r="T40" s="157"/>
      <c r="U40" s="157"/>
      <c r="V40" s="120">
        <v>1</v>
      </c>
      <c r="W40" s="120">
        <v>0</v>
      </c>
      <c r="X40" s="120">
        <v>0</v>
      </c>
      <c r="Y40" s="120">
        <v>0</v>
      </c>
      <c r="Z40" s="157"/>
      <c r="AA40" s="157"/>
      <c r="AB40" s="120">
        <v>2</v>
      </c>
      <c r="AC40" s="120">
        <v>0</v>
      </c>
      <c r="AD40" s="120">
        <v>0</v>
      </c>
      <c r="AE40" s="120">
        <v>0</v>
      </c>
      <c r="AF40" s="2" t="s">
        <v>127</v>
      </c>
      <c r="AG40" s="2" t="s">
        <v>127</v>
      </c>
      <c r="AH40" s="2">
        <v>1</v>
      </c>
      <c r="AI40" s="2" t="s">
        <v>327</v>
      </c>
      <c r="AJ40" s="2">
        <v>2019</v>
      </c>
      <c r="AK40" s="2"/>
      <c r="AL40" s="2"/>
      <c r="AM40" s="2">
        <v>2016</v>
      </c>
      <c r="AN40" s="2">
        <v>2016</v>
      </c>
      <c r="AO40" s="2"/>
      <c r="AP40" s="62">
        <v>6</v>
      </c>
      <c r="AQ40" s="2"/>
      <c r="AR40" s="2">
        <v>2018</v>
      </c>
      <c r="AS40" s="171">
        <v>43252</v>
      </c>
      <c r="AT40" s="171"/>
      <c r="AU40" s="2">
        <v>0</v>
      </c>
      <c r="AV40" s="2">
        <v>0</v>
      </c>
      <c r="AW40" s="2">
        <v>0</v>
      </c>
      <c r="AX40" s="2">
        <v>0</v>
      </c>
      <c r="AY40" s="2">
        <v>0</v>
      </c>
      <c r="AZ40" s="2">
        <v>0</v>
      </c>
      <c r="BA40" s="2">
        <v>0</v>
      </c>
      <c r="BB40" s="2">
        <v>0</v>
      </c>
      <c r="BC40" s="2">
        <v>0</v>
      </c>
      <c r="BD40" s="2">
        <v>0</v>
      </c>
      <c r="BE40" s="2">
        <v>8</v>
      </c>
      <c r="BF40" s="2">
        <v>8</v>
      </c>
      <c r="BG40" s="2" t="s">
        <v>367</v>
      </c>
      <c r="BH40" s="2" t="s">
        <v>367</v>
      </c>
      <c r="BI40" s="2"/>
      <c r="BJ40" s="2"/>
      <c r="BK40" s="2"/>
      <c r="BL40" s="2"/>
      <c r="BM40" s="2"/>
      <c r="BN40" s="102"/>
      <c r="BO40" s="2"/>
      <c r="BP40" s="2"/>
      <c r="BQ40" s="2"/>
      <c r="BR40" s="2"/>
      <c r="BS40" s="2"/>
      <c r="BT40" s="2"/>
      <c r="BU40" s="2"/>
      <c r="BV40" s="2"/>
      <c r="BW40" s="102"/>
      <c r="BX40" s="2"/>
      <c r="BY40" s="2"/>
      <c r="BZ40" s="2"/>
      <c r="CA40" s="2"/>
      <c r="CB40" s="2"/>
      <c r="CC40" s="2"/>
      <c r="CD40" s="2"/>
      <c r="CE40" s="2"/>
      <c r="CF40" s="2"/>
      <c r="CG40" s="2"/>
      <c r="CH40" s="2"/>
      <c r="CI40" s="2"/>
      <c r="CJ40" s="2"/>
      <c r="CK40" s="2"/>
      <c r="CL40" s="2"/>
      <c r="CM40" s="2"/>
      <c r="CN40" s="2"/>
      <c r="CO40" s="2"/>
      <c r="CP40" s="2">
        <v>12200000</v>
      </c>
      <c r="CQ40" s="2">
        <v>0</v>
      </c>
      <c r="CR40" s="2">
        <v>0</v>
      </c>
      <c r="CS40" s="2">
        <v>0</v>
      </c>
      <c r="CT40" s="2"/>
      <c r="CU40" s="2"/>
      <c r="CV40" s="2"/>
      <c r="CW40" s="2"/>
      <c r="CX40" s="2"/>
      <c r="CY40" s="2"/>
      <c r="CZ40" s="2"/>
      <c r="DA40" s="2"/>
      <c r="DB40" s="2"/>
      <c r="DC40" s="2"/>
      <c r="DD40" s="2"/>
      <c r="DE40" s="2"/>
      <c r="DF40" s="2"/>
      <c r="DG40" s="2"/>
      <c r="DH40" s="116" t="s">
        <v>245</v>
      </c>
      <c r="DI40" s="2" t="s">
        <v>368</v>
      </c>
      <c r="DJ40" s="2"/>
      <c r="DK40" s="2"/>
    </row>
    <row r="41" spans="1:117" ht="15.75" customHeight="1">
      <c r="A41" s="2">
        <v>45711</v>
      </c>
      <c r="B41" s="2">
        <v>600020478</v>
      </c>
      <c r="C41" s="2">
        <v>6</v>
      </c>
      <c r="D41" s="2" t="s">
        <v>361</v>
      </c>
      <c r="E41" s="2" t="s">
        <v>117</v>
      </c>
      <c r="F41" s="2"/>
      <c r="G41" t="s">
        <v>363</v>
      </c>
      <c r="H41" t="s">
        <v>364</v>
      </c>
      <c r="I41" s="2">
        <v>14</v>
      </c>
      <c r="J41" s="2" t="s">
        <v>137</v>
      </c>
      <c r="K41" s="2">
        <v>58.3</v>
      </c>
      <c r="L41" s="2">
        <v>62.3</v>
      </c>
      <c r="M41" s="117" t="s">
        <v>117</v>
      </c>
      <c r="N41" s="117">
        <v>111.7</v>
      </c>
      <c r="O41" s="117">
        <v>115.7</v>
      </c>
      <c r="P41" s="2" t="s">
        <v>365</v>
      </c>
      <c r="Q41" s="2" t="s">
        <v>161</v>
      </c>
      <c r="R41" s="2" t="s">
        <v>123</v>
      </c>
      <c r="S41" s="2" t="s">
        <v>366</v>
      </c>
      <c r="T41" s="157"/>
      <c r="U41" s="157"/>
      <c r="V41" s="120">
        <v>1</v>
      </c>
      <c r="W41" s="120">
        <v>0</v>
      </c>
      <c r="X41" s="120">
        <v>0</v>
      </c>
      <c r="Y41" s="120">
        <v>0</v>
      </c>
      <c r="Z41" s="157"/>
      <c r="AA41" s="157"/>
      <c r="AB41" s="120">
        <v>2</v>
      </c>
      <c r="AC41" s="120">
        <v>0</v>
      </c>
      <c r="AD41" s="120">
        <v>0</v>
      </c>
      <c r="AE41" s="120">
        <v>0</v>
      </c>
      <c r="AF41" s="2" t="s">
        <v>127</v>
      </c>
      <c r="AG41" s="2" t="s">
        <v>127</v>
      </c>
      <c r="AH41" s="2">
        <v>1</v>
      </c>
      <c r="AI41" s="2" t="s">
        <v>327</v>
      </c>
      <c r="AJ41" s="2">
        <v>2019</v>
      </c>
      <c r="AK41" s="2"/>
      <c r="AL41" s="2"/>
      <c r="AM41" s="2">
        <v>2016</v>
      </c>
      <c r="AN41" s="2">
        <v>2016</v>
      </c>
      <c r="AO41" s="2"/>
      <c r="AP41" s="62">
        <v>6</v>
      </c>
      <c r="AQ41" s="2"/>
      <c r="AR41" s="2">
        <v>2018</v>
      </c>
      <c r="AS41" s="171">
        <v>43252</v>
      </c>
      <c r="AT41" s="171"/>
      <c r="AU41" s="2">
        <v>0</v>
      </c>
      <c r="AV41" s="2">
        <v>0</v>
      </c>
      <c r="AW41" s="2">
        <v>0</v>
      </c>
      <c r="AX41" s="2">
        <v>0</v>
      </c>
      <c r="AY41" s="2">
        <v>0</v>
      </c>
      <c r="AZ41" s="2">
        <v>0</v>
      </c>
      <c r="BA41" s="2">
        <v>0</v>
      </c>
      <c r="BB41" s="2">
        <v>0</v>
      </c>
      <c r="BC41" s="2">
        <v>0</v>
      </c>
      <c r="BD41" s="2">
        <v>0</v>
      </c>
      <c r="BE41" s="2">
        <v>8</v>
      </c>
      <c r="BF41" s="2">
        <v>8</v>
      </c>
      <c r="BG41" s="2" t="s">
        <v>367</v>
      </c>
      <c r="BH41" s="2" t="s">
        <v>367</v>
      </c>
      <c r="BI41" s="2"/>
      <c r="BJ41" s="2"/>
      <c r="BK41" s="2"/>
      <c r="BL41" s="2"/>
      <c r="BM41" s="2"/>
      <c r="BN41" s="102"/>
      <c r="BO41" s="2"/>
      <c r="BP41" s="2"/>
      <c r="BQ41" s="2"/>
      <c r="BR41" s="2"/>
      <c r="BS41" s="2"/>
      <c r="BT41" s="2"/>
      <c r="BU41" s="2"/>
      <c r="BV41" s="2"/>
      <c r="BW41" s="102"/>
      <c r="BX41" s="2"/>
      <c r="BY41" s="2"/>
      <c r="BZ41" s="2"/>
      <c r="CA41" s="2"/>
      <c r="CB41" s="2"/>
      <c r="CC41" s="2"/>
      <c r="CD41" s="2"/>
      <c r="CE41" s="2"/>
      <c r="CF41" s="2"/>
      <c r="CG41" s="2"/>
      <c r="CH41" s="2"/>
      <c r="CI41" s="2"/>
      <c r="CJ41" s="2"/>
      <c r="CK41" s="2"/>
      <c r="CL41" s="2"/>
      <c r="CM41" s="2"/>
      <c r="CN41" s="2"/>
      <c r="CO41" s="2"/>
      <c r="CP41" s="2">
        <v>12200000</v>
      </c>
      <c r="CQ41" s="2">
        <v>0</v>
      </c>
      <c r="CR41" s="2">
        <v>0</v>
      </c>
      <c r="CS41" s="2">
        <v>0</v>
      </c>
      <c r="CT41" s="2"/>
      <c r="CU41" s="2"/>
      <c r="CV41" s="2"/>
      <c r="CW41" s="2"/>
      <c r="CX41" s="2"/>
      <c r="CY41" s="2"/>
      <c r="CZ41" s="2"/>
      <c r="DA41" s="2"/>
      <c r="DB41" s="2"/>
      <c r="DC41" s="2"/>
      <c r="DD41" s="2"/>
      <c r="DE41" s="2"/>
      <c r="DF41" s="2"/>
      <c r="DG41" s="2"/>
      <c r="DH41" s="116" t="s">
        <v>245</v>
      </c>
      <c r="DI41" s="2" t="s">
        <v>368</v>
      </c>
      <c r="DJ41" s="2"/>
      <c r="DK41" s="2"/>
    </row>
    <row r="42" spans="1:117" ht="204">
      <c r="A42" s="2">
        <v>44254</v>
      </c>
      <c r="B42" s="2">
        <v>612000175</v>
      </c>
      <c r="C42" s="2">
        <v>6</v>
      </c>
      <c r="D42" s="2" t="s">
        <v>361</v>
      </c>
      <c r="E42" s="2" t="s">
        <v>117</v>
      </c>
      <c r="F42" s="35" t="s">
        <v>369</v>
      </c>
      <c r="G42" t="s">
        <v>370</v>
      </c>
      <c r="H42" t="s">
        <v>371</v>
      </c>
      <c r="I42" s="2">
        <v>46</v>
      </c>
      <c r="J42" s="2" t="s">
        <v>120</v>
      </c>
      <c r="K42" s="2">
        <v>31.5</v>
      </c>
      <c r="L42" s="2">
        <v>33.200000000000003</v>
      </c>
      <c r="M42" s="117" t="s">
        <v>117</v>
      </c>
      <c r="N42" s="117">
        <v>31.5</v>
      </c>
      <c r="O42" s="117">
        <v>33.200000000000003</v>
      </c>
      <c r="P42" s="2" t="s">
        <v>372</v>
      </c>
      <c r="Q42" s="2" t="s">
        <v>161</v>
      </c>
      <c r="R42" s="2" t="s">
        <v>123</v>
      </c>
      <c r="S42" s="2" t="s">
        <v>366</v>
      </c>
      <c r="T42" s="157"/>
      <c r="U42" s="157"/>
      <c r="V42" s="120">
        <v>1</v>
      </c>
      <c r="W42" s="120">
        <v>0</v>
      </c>
      <c r="X42" s="120">
        <v>0</v>
      </c>
      <c r="Y42" s="120">
        <v>0</v>
      </c>
      <c r="Z42" s="157"/>
      <c r="AA42" s="157"/>
      <c r="AB42" s="120">
        <v>2</v>
      </c>
      <c r="AC42" s="120">
        <v>0</v>
      </c>
      <c r="AD42" s="120">
        <v>0</v>
      </c>
      <c r="AE42" s="120">
        <v>0</v>
      </c>
      <c r="AF42" s="2" t="s">
        <v>127</v>
      </c>
      <c r="AG42" s="2" t="s">
        <v>127</v>
      </c>
      <c r="AH42" s="2">
        <v>1</v>
      </c>
      <c r="AI42" s="2" t="s">
        <v>327</v>
      </c>
      <c r="AJ42" s="2">
        <v>2021</v>
      </c>
      <c r="AK42" s="2">
        <v>1</v>
      </c>
      <c r="AL42" s="2"/>
      <c r="AM42" s="2">
        <v>2019</v>
      </c>
      <c r="AN42" s="5">
        <v>43466</v>
      </c>
      <c r="AO42" s="5"/>
      <c r="AP42" s="62">
        <v>10</v>
      </c>
      <c r="AQ42" s="2"/>
      <c r="AR42" s="2">
        <v>2020</v>
      </c>
      <c r="AS42" s="171">
        <v>44105</v>
      </c>
      <c r="AT42" s="171"/>
      <c r="AU42" s="2">
        <v>0</v>
      </c>
      <c r="AV42" s="2">
        <v>0.4</v>
      </c>
      <c r="AW42" s="2">
        <v>0</v>
      </c>
      <c r="AX42" s="2">
        <v>0</v>
      </c>
      <c r="AY42" s="2">
        <v>0</v>
      </c>
      <c r="AZ42" s="2">
        <v>0</v>
      </c>
      <c r="BA42" s="2">
        <v>0</v>
      </c>
      <c r="BB42" s="2">
        <v>0</v>
      </c>
      <c r="BC42" s="2">
        <v>0</v>
      </c>
      <c r="BD42" s="2">
        <v>2</v>
      </c>
      <c r="BE42" s="2">
        <v>2.6</v>
      </c>
      <c r="BF42" s="2">
        <v>5</v>
      </c>
      <c r="BG42" s="2" t="s">
        <v>367</v>
      </c>
      <c r="BH42" s="2" t="s">
        <v>367</v>
      </c>
      <c r="BI42" s="2"/>
      <c r="BJ42" s="2"/>
      <c r="BK42" s="2"/>
      <c r="BL42" s="2"/>
      <c r="BM42" s="2"/>
      <c r="BN42" s="102"/>
      <c r="BO42" s="2"/>
      <c r="BP42" s="2"/>
      <c r="BQ42" s="2"/>
      <c r="BR42" s="2"/>
      <c r="BS42" s="2"/>
      <c r="BT42" s="2"/>
      <c r="BU42" s="2"/>
      <c r="BV42" s="2"/>
      <c r="BW42" s="102"/>
      <c r="BX42" s="2"/>
      <c r="BY42" s="2"/>
      <c r="BZ42" s="2"/>
      <c r="CA42" s="2"/>
      <c r="CB42" s="2"/>
      <c r="CC42" s="2"/>
      <c r="CD42" s="2"/>
      <c r="CE42" s="2"/>
      <c r="CF42" s="2"/>
      <c r="CG42" s="2"/>
      <c r="CH42" s="2"/>
      <c r="CI42" s="2"/>
      <c r="CJ42" s="2"/>
      <c r="CK42" s="2"/>
      <c r="CL42" s="2"/>
      <c r="CM42" s="2"/>
      <c r="CN42" s="2"/>
      <c r="CO42" s="2"/>
      <c r="CP42" s="2">
        <v>4000000</v>
      </c>
      <c r="CQ42" s="2">
        <v>0</v>
      </c>
      <c r="CR42" s="2">
        <v>0</v>
      </c>
      <c r="CS42" s="2">
        <v>0</v>
      </c>
      <c r="CT42" s="2"/>
      <c r="CU42" s="2"/>
      <c r="CV42" s="2"/>
      <c r="CW42" s="2"/>
      <c r="CX42" s="2"/>
      <c r="CY42" s="2"/>
      <c r="CZ42" s="2"/>
      <c r="DA42" s="2"/>
      <c r="DB42" s="2"/>
      <c r="DC42" s="2"/>
      <c r="DD42" s="2"/>
      <c r="DE42" s="2"/>
      <c r="DF42" s="2"/>
      <c r="DG42" s="2"/>
      <c r="DH42" s="116" t="s">
        <v>245</v>
      </c>
      <c r="DI42" s="2" t="s">
        <v>373</v>
      </c>
      <c r="DJ42" s="2"/>
      <c r="DK42" s="2"/>
    </row>
    <row r="43" spans="1:117" ht="84.95">
      <c r="A43" s="2">
        <v>44254</v>
      </c>
      <c r="B43" s="2">
        <v>612000175</v>
      </c>
      <c r="C43" s="2">
        <v>6</v>
      </c>
      <c r="D43" s="2" t="s">
        <v>361</v>
      </c>
      <c r="E43" s="2" t="s">
        <v>117</v>
      </c>
      <c r="F43" s="2"/>
      <c r="G43" t="s">
        <v>370</v>
      </c>
      <c r="H43" t="s">
        <v>371</v>
      </c>
      <c r="I43" s="2">
        <v>46</v>
      </c>
      <c r="J43" s="2" t="s">
        <v>137</v>
      </c>
      <c r="K43" s="2">
        <v>31.5</v>
      </c>
      <c r="L43" s="2">
        <v>33.200000000000003</v>
      </c>
      <c r="M43" s="117" t="s">
        <v>117</v>
      </c>
      <c r="N43" s="117">
        <v>31.5</v>
      </c>
      <c r="O43" s="117">
        <v>33.200000000000003</v>
      </c>
      <c r="P43" s="2" t="s">
        <v>372</v>
      </c>
      <c r="Q43" s="2" t="s">
        <v>161</v>
      </c>
      <c r="R43" s="2" t="s">
        <v>123</v>
      </c>
      <c r="S43" s="2" t="s">
        <v>366</v>
      </c>
      <c r="T43" s="157"/>
      <c r="U43" s="157"/>
      <c r="V43" s="120">
        <v>1</v>
      </c>
      <c r="W43" s="120">
        <v>0</v>
      </c>
      <c r="X43" s="120">
        <v>0</v>
      </c>
      <c r="Y43" s="120">
        <v>0</v>
      </c>
      <c r="Z43" s="157"/>
      <c r="AA43" s="157"/>
      <c r="AB43" s="120">
        <v>2</v>
      </c>
      <c r="AC43" s="120">
        <v>0</v>
      </c>
      <c r="AD43" s="120">
        <v>0</v>
      </c>
      <c r="AE43" s="120">
        <v>0</v>
      </c>
      <c r="AF43" s="2" t="s">
        <v>127</v>
      </c>
      <c r="AG43" s="2" t="s">
        <v>127</v>
      </c>
      <c r="AH43" s="2">
        <v>1</v>
      </c>
      <c r="AI43" s="2" t="s">
        <v>327</v>
      </c>
      <c r="AJ43" s="2">
        <v>2021</v>
      </c>
      <c r="AK43" s="2">
        <v>1</v>
      </c>
      <c r="AL43" s="2"/>
      <c r="AM43" s="2">
        <v>2019</v>
      </c>
      <c r="AN43" s="5">
        <v>43466</v>
      </c>
      <c r="AO43" s="5"/>
      <c r="AP43" s="62">
        <v>10</v>
      </c>
      <c r="AQ43" s="2"/>
      <c r="AR43" s="2">
        <v>2020</v>
      </c>
      <c r="AS43" s="171">
        <v>44105</v>
      </c>
      <c r="AT43" s="171"/>
      <c r="AU43" s="2">
        <v>0</v>
      </c>
      <c r="AV43" s="2">
        <v>0.4</v>
      </c>
      <c r="AW43" s="2">
        <v>0</v>
      </c>
      <c r="AX43" s="2">
        <v>0</v>
      </c>
      <c r="AY43" s="2">
        <v>0</v>
      </c>
      <c r="AZ43" s="2">
        <v>0</v>
      </c>
      <c r="BA43" s="2">
        <v>0</v>
      </c>
      <c r="BB43" s="2">
        <v>0</v>
      </c>
      <c r="BC43" s="2">
        <v>0</v>
      </c>
      <c r="BD43" s="2">
        <v>2</v>
      </c>
      <c r="BE43" s="2">
        <v>2.6</v>
      </c>
      <c r="BF43" s="2">
        <v>5</v>
      </c>
      <c r="BG43" s="2" t="s">
        <v>367</v>
      </c>
      <c r="BH43" s="2" t="s">
        <v>367</v>
      </c>
      <c r="BI43" s="2"/>
      <c r="BJ43" s="2"/>
      <c r="BK43" s="2"/>
      <c r="BL43" s="2"/>
      <c r="BM43" s="2"/>
      <c r="BN43" s="102"/>
      <c r="BO43" s="2"/>
      <c r="BP43" s="2"/>
      <c r="BQ43" s="2"/>
      <c r="BR43" s="2"/>
      <c r="BS43" s="2"/>
      <c r="BT43" s="2"/>
      <c r="BU43" s="2"/>
      <c r="BV43" s="2"/>
      <c r="BW43" s="102"/>
      <c r="BX43" s="2"/>
      <c r="BY43" s="2"/>
      <c r="BZ43" s="2"/>
      <c r="CA43" s="2"/>
      <c r="CB43" s="2"/>
      <c r="CC43" s="2"/>
      <c r="CD43" s="2"/>
      <c r="CE43" s="2"/>
      <c r="CF43" s="2"/>
      <c r="CG43" s="2"/>
      <c r="CH43" s="2"/>
      <c r="CI43" s="2"/>
      <c r="CJ43" s="2"/>
      <c r="CK43" s="2"/>
      <c r="CL43" s="2"/>
      <c r="CM43" s="2"/>
      <c r="CN43" s="2"/>
      <c r="CO43" s="2"/>
      <c r="CP43" s="2">
        <v>4000000</v>
      </c>
      <c r="CQ43" s="2">
        <v>0</v>
      </c>
      <c r="CR43" s="2">
        <v>0</v>
      </c>
      <c r="CS43" s="2">
        <v>0</v>
      </c>
      <c r="CT43" s="2"/>
      <c r="CU43" s="2"/>
      <c r="CV43" s="2"/>
      <c r="CW43" s="2"/>
      <c r="CX43" s="2"/>
      <c r="CY43" s="2"/>
      <c r="CZ43" s="2"/>
      <c r="DA43" s="2"/>
      <c r="DB43" s="2"/>
      <c r="DC43" s="2"/>
      <c r="DD43" s="2"/>
      <c r="DE43" s="2"/>
      <c r="DF43" s="2"/>
      <c r="DG43" s="2"/>
      <c r="DH43" s="116" t="s">
        <v>245</v>
      </c>
      <c r="DI43" s="2" t="s">
        <v>373</v>
      </c>
      <c r="DJ43" s="2"/>
      <c r="DK43" s="2"/>
    </row>
    <row r="44" spans="1:117" s="93" customFormat="1" ht="204">
      <c r="A44" s="94" t="s">
        <v>374</v>
      </c>
      <c r="B44" s="94">
        <v>618000047</v>
      </c>
      <c r="C44" s="94">
        <v>6</v>
      </c>
      <c r="D44" s="94" t="s">
        <v>355</v>
      </c>
      <c r="E44" s="2" t="s">
        <v>117</v>
      </c>
      <c r="F44" s="95" t="s">
        <v>375</v>
      </c>
      <c r="G44" t="s">
        <v>376</v>
      </c>
      <c r="H44" t="s">
        <v>377</v>
      </c>
      <c r="I44" s="94">
        <v>41</v>
      </c>
      <c r="J44" s="94" t="s">
        <v>120</v>
      </c>
      <c r="K44" s="94">
        <v>30</v>
      </c>
      <c r="L44" s="94">
        <v>36.4</v>
      </c>
      <c r="M44" s="118" t="s">
        <v>117</v>
      </c>
      <c r="N44" s="118">
        <v>165</v>
      </c>
      <c r="O44" s="118">
        <v>171.4</v>
      </c>
      <c r="P44" s="94" t="s">
        <v>378</v>
      </c>
      <c r="Q44" s="94" t="s">
        <v>379</v>
      </c>
      <c r="R44" s="94" t="s">
        <v>380</v>
      </c>
      <c r="S44" s="89" t="s">
        <v>366</v>
      </c>
      <c r="T44" s="157"/>
      <c r="U44" s="157"/>
      <c r="V44" s="121">
        <v>1</v>
      </c>
      <c r="W44" s="121">
        <v>0</v>
      </c>
      <c r="X44" s="121">
        <v>0</v>
      </c>
      <c r="Y44" s="121">
        <v>0</v>
      </c>
      <c r="Z44" s="158"/>
      <c r="AA44" s="158"/>
      <c r="AB44" s="121">
        <v>2</v>
      </c>
      <c r="AC44" s="121">
        <v>0</v>
      </c>
      <c r="AD44" s="121">
        <v>0</v>
      </c>
      <c r="AE44" s="121">
        <v>0</v>
      </c>
      <c r="AF44" s="94" t="s">
        <v>127</v>
      </c>
      <c r="AG44" s="99" t="s">
        <v>127</v>
      </c>
      <c r="AH44" s="99">
        <v>1</v>
      </c>
      <c r="AI44" s="94" t="s">
        <v>327</v>
      </c>
      <c r="AJ44" s="94">
        <v>2023</v>
      </c>
      <c r="AK44" s="94">
        <v>9</v>
      </c>
      <c r="AL44" s="94"/>
      <c r="AM44" s="94">
        <v>2020</v>
      </c>
      <c r="AN44" s="96">
        <v>44075</v>
      </c>
      <c r="AO44" s="96"/>
      <c r="AP44" s="97"/>
      <c r="AQ44" s="94"/>
      <c r="AR44" s="94">
        <v>2023</v>
      </c>
      <c r="AS44" s="179">
        <v>2023</v>
      </c>
      <c r="AT44" s="179"/>
      <c r="AU44" s="94">
        <v>0</v>
      </c>
      <c r="AV44" s="94">
        <v>0.1</v>
      </c>
      <c r="AW44" s="94">
        <v>0</v>
      </c>
      <c r="AX44" s="94">
        <v>0</v>
      </c>
      <c r="AY44" s="94">
        <v>0</v>
      </c>
      <c r="AZ44" s="94">
        <v>0</v>
      </c>
      <c r="BA44" s="94">
        <v>0</v>
      </c>
      <c r="BB44" s="94">
        <v>0</v>
      </c>
      <c r="BC44" s="94">
        <v>0</v>
      </c>
      <c r="BD44" s="94">
        <v>0</v>
      </c>
      <c r="BE44" s="94">
        <v>0.2</v>
      </c>
      <c r="BF44" s="94">
        <v>0.3</v>
      </c>
      <c r="BG44" s="94" t="s">
        <v>367</v>
      </c>
      <c r="BH44" s="94" t="s">
        <v>367</v>
      </c>
      <c r="BI44" s="94"/>
      <c r="BJ44" s="94"/>
      <c r="BK44" s="94"/>
      <c r="BL44" s="94"/>
      <c r="BM44" s="94"/>
      <c r="BN44" s="103"/>
      <c r="BO44" s="94"/>
      <c r="BP44" s="94"/>
      <c r="BQ44" s="94"/>
      <c r="BR44" s="94"/>
      <c r="BS44" s="94"/>
      <c r="BT44" s="94"/>
      <c r="BU44" s="94"/>
      <c r="BV44" s="94"/>
      <c r="BW44" s="103"/>
      <c r="BX44" s="94"/>
      <c r="BY44" s="94"/>
      <c r="BZ44" s="94"/>
      <c r="CA44" s="94"/>
      <c r="CB44" s="94"/>
      <c r="CC44" s="94"/>
      <c r="CD44" s="94"/>
      <c r="CE44" s="94"/>
      <c r="CF44" s="94"/>
      <c r="CG44" s="94"/>
      <c r="CH44" s="94"/>
      <c r="CI44" s="94"/>
      <c r="CJ44" s="94"/>
      <c r="CK44" s="94"/>
      <c r="CL44" s="94"/>
      <c r="CM44" s="94"/>
      <c r="CN44" s="94"/>
      <c r="CO44" s="94"/>
      <c r="CP44" s="94">
        <v>600000</v>
      </c>
      <c r="CQ44" s="94">
        <v>0</v>
      </c>
      <c r="CR44" s="94">
        <v>0</v>
      </c>
      <c r="CS44" s="94">
        <v>0</v>
      </c>
      <c r="CT44" s="94"/>
      <c r="CU44" s="94"/>
      <c r="CV44" s="94"/>
      <c r="CW44" s="94"/>
      <c r="CX44" s="94"/>
      <c r="CY44" s="94"/>
      <c r="CZ44" s="94"/>
      <c r="DA44" s="94"/>
      <c r="DB44" s="94"/>
      <c r="DC44" s="94"/>
      <c r="DD44" s="94"/>
      <c r="DE44" s="94"/>
      <c r="DF44" s="94"/>
      <c r="DG44" s="94"/>
      <c r="DH44" s="98" t="s">
        <v>245</v>
      </c>
      <c r="DI44" s="94" t="s">
        <v>381</v>
      </c>
      <c r="DJ44" s="94"/>
      <c r="DK44" s="94"/>
      <c r="DL44" s="98"/>
    </row>
    <row r="45" spans="1:117" ht="204">
      <c r="A45" s="19" t="s">
        <v>374</v>
      </c>
      <c r="B45" s="20">
        <v>618000047</v>
      </c>
      <c r="C45" s="20">
        <v>6</v>
      </c>
      <c r="D45" s="20" t="s">
        <v>355</v>
      </c>
      <c r="E45" s="2" t="s">
        <v>117</v>
      </c>
      <c r="F45" s="20"/>
      <c r="G45" t="s">
        <v>376</v>
      </c>
      <c r="H45" t="s">
        <v>377</v>
      </c>
      <c r="I45" s="19">
        <v>41</v>
      </c>
      <c r="J45" s="47" t="s">
        <v>137</v>
      </c>
      <c r="K45" s="19">
        <v>30</v>
      </c>
      <c r="L45" s="20">
        <v>36.4</v>
      </c>
      <c r="M45" s="117" t="s">
        <v>117</v>
      </c>
      <c r="N45" s="117">
        <v>165</v>
      </c>
      <c r="O45" s="117">
        <v>171.4</v>
      </c>
      <c r="P45" s="20" t="s">
        <v>378</v>
      </c>
      <c r="Q45" s="22" t="s">
        <v>379</v>
      </c>
      <c r="R45" s="94" t="s">
        <v>380</v>
      </c>
      <c r="S45" s="2" t="s">
        <v>366</v>
      </c>
      <c r="T45" s="157"/>
      <c r="U45" s="157"/>
      <c r="V45" s="121">
        <v>1</v>
      </c>
      <c r="W45" s="121">
        <v>0</v>
      </c>
      <c r="X45" s="121">
        <v>0</v>
      </c>
      <c r="Y45" s="121">
        <v>0</v>
      </c>
      <c r="Z45" s="158"/>
      <c r="AA45" s="158"/>
      <c r="AB45" s="121">
        <v>2</v>
      </c>
      <c r="AC45" s="121">
        <v>0</v>
      </c>
      <c r="AD45" s="121">
        <v>0</v>
      </c>
      <c r="AE45" s="121">
        <v>0</v>
      </c>
      <c r="AF45" s="20" t="s">
        <v>127</v>
      </c>
      <c r="AG45" s="20" t="s">
        <v>127</v>
      </c>
      <c r="AH45" s="47">
        <v>1</v>
      </c>
      <c r="AI45" s="47" t="s">
        <v>327</v>
      </c>
      <c r="AJ45" s="19">
        <v>2023</v>
      </c>
      <c r="AK45" s="47">
        <v>9</v>
      </c>
      <c r="AL45" s="47"/>
      <c r="AM45" s="47">
        <v>2020</v>
      </c>
      <c r="AN45" s="48">
        <v>44075</v>
      </c>
      <c r="AO45" s="48"/>
      <c r="AP45" s="66"/>
      <c r="AQ45" s="47"/>
      <c r="AR45" s="47">
        <v>2023</v>
      </c>
      <c r="AS45" s="180">
        <v>2023</v>
      </c>
      <c r="AT45" s="180"/>
      <c r="AU45" s="50">
        <v>0</v>
      </c>
      <c r="AV45" s="50">
        <v>0.1</v>
      </c>
      <c r="AW45" s="19">
        <v>0</v>
      </c>
      <c r="AX45" s="47">
        <v>0</v>
      </c>
      <c r="AY45" s="19">
        <v>0</v>
      </c>
      <c r="AZ45" s="47">
        <v>0</v>
      </c>
      <c r="BA45" s="50">
        <v>0</v>
      </c>
      <c r="BB45" s="50">
        <v>0</v>
      </c>
      <c r="BC45" s="19">
        <v>0</v>
      </c>
      <c r="BD45" s="47">
        <v>0</v>
      </c>
      <c r="BE45" s="50">
        <v>0.2</v>
      </c>
      <c r="BF45" s="50">
        <v>0.3</v>
      </c>
      <c r="BG45" s="19" t="s">
        <v>367</v>
      </c>
      <c r="BH45" s="20" t="s">
        <v>367</v>
      </c>
      <c r="BI45" s="20"/>
      <c r="BJ45" s="47"/>
      <c r="BK45" s="47"/>
      <c r="BL45" s="47"/>
      <c r="BM45" s="47"/>
      <c r="BN45" s="104"/>
      <c r="BO45" s="47"/>
      <c r="BP45" s="47"/>
      <c r="BQ45" s="47"/>
      <c r="BR45" s="19"/>
      <c r="BS45" s="20"/>
      <c r="BT45" s="47"/>
      <c r="BU45" s="47"/>
      <c r="BV45" s="47"/>
      <c r="BW45" s="104"/>
      <c r="BX45" s="47"/>
      <c r="BY45" s="47"/>
      <c r="BZ45" s="47"/>
      <c r="CA45" s="20"/>
      <c r="CB45" s="47"/>
      <c r="CC45" s="47"/>
      <c r="CD45" s="47"/>
      <c r="CE45" s="47"/>
      <c r="CF45" s="47"/>
      <c r="CG45" s="47"/>
      <c r="CH45" s="47"/>
      <c r="CI45" s="47"/>
      <c r="CJ45" s="19"/>
      <c r="CK45" s="47"/>
      <c r="CL45" s="47"/>
      <c r="CM45" s="47"/>
      <c r="CN45" s="47"/>
      <c r="CO45" s="47"/>
      <c r="CP45" s="47">
        <v>600000</v>
      </c>
      <c r="CQ45" s="50">
        <v>0</v>
      </c>
      <c r="CR45" s="50">
        <v>0</v>
      </c>
      <c r="CS45" s="50">
        <v>0</v>
      </c>
      <c r="CT45" s="50"/>
      <c r="CU45" s="50"/>
      <c r="CV45" s="50"/>
      <c r="CW45" s="50"/>
      <c r="CX45" s="50"/>
      <c r="CY45" s="50"/>
      <c r="CZ45" s="50"/>
      <c r="DA45" s="50"/>
      <c r="DB45" s="50"/>
      <c r="DC45" s="50"/>
      <c r="DD45" s="50"/>
      <c r="DE45" s="50"/>
      <c r="DF45" s="50"/>
      <c r="DG45" s="50"/>
      <c r="DH45" s="52" t="s">
        <v>245</v>
      </c>
      <c r="DI45" s="94" t="s">
        <v>381</v>
      </c>
      <c r="DJ45" s="53"/>
      <c r="DK45" s="54"/>
      <c r="DL45" s="55"/>
      <c r="DM45" s="33"/>
    </row>
    <row r="46" spans="1:117" ht="204">
      <c r="A46" s="19" t="s">
        <v>382</v>
      </c>
      <c r="B46" s="20">
        <v>700000085</v>
      </c>
      <c r="C46" s="20">
        <v>7</v>
      </c>
      <c r="D46" s="20" t="s">
        <v>383</v>
      </c>
      <c r="E46" s="2" t="s">
        <v>117</v>
      </c>
      <c r="F46" s="46" t="s">
        <v>384</v>
      </c>
      <c r="G46" t="s">
        <v>385</v>
      </c>
      <c r="H46" t="s">
        <v>386</v>
      </c>
      <c r="I46" s="19">
        <v>10</v>
      </c>
      <c r="J46" s="47" t="s">
        <v>147</v>
      </c>
      <c r="K46" s="19">
        <v>33.4</v>
      </c>
      <c r="L46" s="20">
        <v>37.5</v>
      </c>
      <c r="M46" s="117" t="s">
        <v>117</v>
      </c>
      <c r="N46" s="117">
        <v>31.9</v>
      </c>
      <c r="O46" s="117">
        <v>36</v>
      </c>
      <c r="P46" s="20" t="s">
        <v>387</v>
      </c>
      <c r="Q46" s="2" t="s">
        <v>264</v>
      </c>
      <c r="R46" s="2" t="s">
        <v>123</v>
      </c>
      <c r="S46" s="20" t="s">
        <v>280</v>
      </c>
      <c r="T46" s="160"/>
      <c r="U46" s="160"/>
      <c r="V46" s="122">
        <v>4</v>
      </c>
      <c r="W46" s="122">
        <v>0</v>
      </c>
      <c r="X46" s="122">
        <v>0</v>
      </c>
      <c r="Y46" s="122">
        <v>0</v>
      </c>
      <c r="Z46" s="160"/>
      <c r="AA46" s="160"/>
      <c r="AB46" s="122">
        <v>4</v>
      </c>
      <c r="AC46" s="122">
        <v>1</v>
      </c>
      <c r="AD46" s="122">
        <v>0</v>
      </c>
      <c r="AE46" s="122">
        <v>0</v>
      </c>
      <c r="AF46" s="20" t="s">
        <v>139</v>
      </c>
      <c r="AG46" s="20" t="s">
        <v>139</v>
      </c>
      <c r="AH46" s="47">
        <v>1</v>
      </c>
      <c r="AI46" s="47" t="s">
        <v>388</v>
      </c>
      <c r="AJ46" s="19">
        <v>2022</v>
      </c>
      <c r="AK46" s="47">
        <v>6</v>
      </c>
      <c r="AL46" s="47">
        <v>16</v>
      </c>
      <c r="AM46" s="47">
        <v>2014</v>
      </c>
      <c r="AN46" s="49">
        <v>41806</v>
      </c>
      <c r="AO46" s="49"/>
      <c r="AP46" s="66">
        <v>1</v>
      </c>
      <c r="AQ46" s="47">
        <v>12</v>
      </c>
      <c r="AR46" s="47">
        <v>2022</v>
      </c>
      <c r="AS46" s="181">
        <v>44573</v>
      </c>
      <c r="AT46" s="181"/>
      <c r="AU46" s="50">
        <v>0</v>
      </c>
      <c r="AV46" s="50">
        <v>0</v>
      </c>
      <c r="AW46" s="19">
        <v>0</v>
      </c>
      <c r="AX46" s="47">
        <v>0</v>
      </c>
      <c r="AY46" s="19">
        <v>8.1999999999999993</v>
      </c>
      <c r="AZ46" s="47">
        <v>0</v>
      </c>
      <c r="BA46" s="50">
        <v>0</v>
      </c>
      <c r="BB46" s="50">
        <v>0</v>
      </c>
      <c r="BC46" s="19">
        <v>0</v>
      </c>
      <c r="BD46" s="47">
        <v>0</v>
      </c>
      <c r="BE46" s="50">
        <v>0</v>
      </c>
      <c r="BF46" s="50">
        <v>8.1999999999999993</v>
      </c>
      <c r="BG46" s="19" t="s">
        <v>389</v>
      </c>
      <c r="BH46" s="20" t="s">
        <v>389</v>
      </c>
      <c r="BI46" s="20">
        <v>11</v>
      </c>
      <c r="BJ46" s="47">
        <v>717176</v>
      </c>
      <c r="BK46" s="47" t="s">
        <v>243</v>
      </c>
      <c r="BL46" s="47"/>
      <c r="BM46" s="47" t="s">
        <v>242</v>
      </c>
      <c r="BN46" s="104">
        <v>12</v>
      </c>
      <c r="BO46" s="47"/>
      <c r="BP46" s="47"/>
      <c r="BQ46" s="47"/>
      <c r="BR46" s="19" t="s">
        <v>131</v>
      </c>
      <c r="BS46" s="20">
        <v>717187</v>
      </c>
      <c r="BT46" s="47" t="s">
        <v>243</v>
      </c>
      <c r="BU46" s="47"/>
      <c r="BV46" s="47" t="s">
        <v>211</v>
      </c>
      <c r="BW46" s="104">
        <v>12</v>
      </c>
      <c r="BX46" s="47"/>
      <c r="BY46" s="47"/>
      <c r="BZ46" s="47"/>
      <c r="CA46" s="20" t="s">
        <v>131</v>
      </c>
      <c r="CB46" s="51">
        <v>717190</v>
      </c>
      <c r="CC46" s="51" t="s">
        <v>243</v>
      </c>
      <c r="CD46" s="51"/>
      <c r="CE46" s="51" t="s">
        <v>211</v>
      </c>
      <c r="CF46" s="51">
        <v>12</v>
      </c>
      <c r="CG46" s="47"/>
      <c r="CH46" s="47"/>
      <c r="CI46" s="47"/>
      <c r="CJ46" s="19" t="s">
        <v>131</v>
      </c>
      <c r="CK46" s="47"/>
      <c r="CL46" s="47"/>
      <c r="CM46" s="47"/>
      <c r="CN46" s="47"/>
      <c r="CO46" s="47"/>
      <c r="CP46" s="47">
        <v>71000000</v>
      </c>
      <c r="CQ46" s="50">
        <v>0</v>
      </c>
      <c r="CR46" s="50">
        <v>0</v>
      </c>
      <c r="CS46" s="50">
        <v>0</v>
      </c>
      <c r="CT46" s="50"/>
      <c r="CU46" s="50"/>
      <c r="CV46" s="50"/>
      <c r="CW46" s="50"/>
      <c r="CX46" s="50"/>
      <c r="CY46" s="50"/>
      <c r="CZ46" s="50"/>
      <c r="DA46" s="50"/>
      <c r="DB46" s="50"/>
      <c r="DC46" s="50"/>
      <c r="DD46" s="50"/>
      <c r="DE46" s="50"/>
      <c r="DF46" s="50"/>
      <c r="DG46" s="50"/>
      <c r="DH46" s="133" t="s">
        <v>245</v>
      </c>
      <c r="DI46" s="50" t="s">
        <v>390</v>
      </c>
      <c r="DJ46" s="53"/>
      <c r="DK46" s="54"/>
      <c r="DL46" s="134" t="s">
        <v>391</v>
      </c>
      <c r="DM46" s="33"/>
    </row>
    <row r="47" spans="1:117" s="18" customFormat="1" ht="84.95">
      <c r="A47" s="2" t="s">
        <v>382</v>
      </c>
      <c r="B47" s="22">
        <v>700000085</v>
      </c>
      <c r="C47" s="2">
        <v>7</v>
      </c>
      <c r="D47" s="2" t="s">
        <v>383</v>
      </c>
      <c r="E47" s="2" t="s">
        <v>117</v>
      </c>
      <c r="F47" s="2"/>
      <c r="G47" t="s">
        <v>385</v>
      </c>
      <c r="H47" t="s">
        <v>386</v>
      </c>
      <c r="I47" s="2">
        <v>10</v>
      </c>
      <c r="J47" s="2" t="s">
        <v>141</v>
      </c>
      <c r="K47" s="2">
        <v>33.4</v>
      </c>
      <c r="L47" s="2">
        <v>37.5</v>
      </c>
      <c r="M47" s="117" t="s">
        <v>117</v>
      </c>
      <c r="N47" s="117">
        <v>31.9</v>
      </c>
      <c r="O47" s="117">
        <v>36</v>
      </c>
      <c r="P47" s="2" t="s">
        <v>392</v>
      </c>
      <c r="Q47" s="2" t="s">
        <v>264</v>
      </c>
      <c r="R47" s="2" t="s">
        <v>123</v>
      </c>
      <c r="S47" s="2" t="s">
        <v>280</v>
      </c>
      <c r="T47" s="157"/>
      <c r="U47" s="157"/>
      <c r="V47" s="122">
        <v>4</v>
      </c>
      <c r="W47" s="122">
        <v>0</v>
      </c>
      <c r="X47" s="122">
        <v>0</v>
      </c>
      <c r="Y47" s="122">
        <v>0</v>
      </c>
      <c r="Z47" s="160"/>
      <c r="AA47" s="160"/>
      <c r="AB47" s="122">
        <v>4</v>
      </c>
      <c r="AC47" s="122">
        <v>1</v>
      </c>
      <c r="AD47" s="122">
        <v>0</v>
      </c>
      <c r="AE47" s="122">
        <v>0</v>
      </c>
      <c r="AF47" s="2" t="s">
        <v>139</v>
      </c>
      <c r="AG47" s="2" t="s">
        <v>139</v>
      </c>
      <c r="AH47" s="2">
        <v>1</v>
      </c>
      <c r="AI47" s="2" t="s">
        <v>388</v>
      </c>
      <c r="AJ47" s="2">
        <v>2022</v>
      </c>
      <c r="AK47" s="2">
        <v>6</v>
      </c>
      <c r="AL47" s="2">
        <v>16</v>
      </c>
      <c r="AM47" s="2">
        <v>2014</v>
      </c>
      <c r="AN47" s="3">
        <v>41806</v>
      </c>
      <c r="AO47" s="3"/>
      <c r="AP47" s="62">
        <v>1</v>
      </c>
      <c r="AQ47" s="2">
        <v>12</v>
      </c>
      <c r="AR47" s="2">
        <v>2022</v>
      </c>
      <c r="AS47" s="170">
        <v>44573</v>
      </c>
      <c r="AT47" s="170"/>
      <c r="AU47" s="2">
        <v>0</v>
      </c>
      <c r="AV47" s="2">
        <v>0</v>
      </c>
      <c r="AW47" s="2">
        <v>0</v>
      </c>
      <c r="AX47" s="2">
        <v>0</v>
      </c>
      <c r="AY47" s="2">
        <v>8.1999999999999993</v>
      </c>
      <c r="AZ47" s="2">
        <v>0</v>
      </c>
      <c r="BA47" s="2">
        <v>0</v>
      </c>
      <c r="BB47" s="2">
        <v>0</v>
      </c>
      <c r="BC47" s="2">
        <v>0</v>
      </c>
      <c r="BD47" s="2">
        <v>0</v>
      </c>
      <c r="BE47" s="2">
        <v>0</v>
      </c>
      <c r="BF47" s="2">
        <v>8.1999999999999993</v>
      </c>
      <c r="BG47" s="2" t="s">
        <v>389</v>
      </c>
      <c r="BH47" s="2" t="s">
        <v>389</v>
      </c>
      <c r="BI47" s="2">
        <v>10</v>
      </c>
      <c r="BJ47" s="2">
        <v>717174</v>
      </c>
      <c r="BK47" s="2" t="s">
        <v>243</v>
      </c>
      <c r="BL47" s="2"/>
      <c r="BM47" s="2" t="s">
        <v>242</v>
      </c>
      <c r="BN47" s="102">
        <v>12</v>
      </c>
      <c r="BO47" s="2"/>
      <c r="BP47" s="2"/>
      <c r="BQ47" s="2"/>
      <c r="BR47" s="2" t="s">
        <v>131</v>
      </c>
      <c r="BS47" s="2">
        <v>764222</v>
      </c>
      <c r="BT47" s="2" t="s">
        <v>243</v>
      </c>
      <c r="BU47" s="2"/>
      <c r="BV47" s="2" t="s">
        <v>211</v>
      </c>
      <c r="BW47" s="102">
        <v>12</v>
      </c>
      <c r="BX47" s="2"/>
      <c r="BY47" s="2"/>
      <c r="BZ47" s="2"/>
      <c r="CA47" s="2" t="s">
        <v>131</v>
      </c>
      <c r="CB47" s="10">
        <v>717179</v>
      </c>
      <c r="CC47" s="10" t="s">
        <v>243</v>
      </c>
      <c r="CD47" s="10"/>
      <c r="CE47" s="10" t="s">
        <v>211</v>
      </c>
      <c r="CF47" s="10">
        <v>12</v>
      </c>
      <c r="CG47" s="2"/>
      <c r="CH47" s="2"/>
      <c r="CI47" s="2"/>
      <c r="CJ47" s="2" t="s">
        <v>131</v>
      </c>
      <c r="CK47" s="2"/>
      <c r="CL47" s="2"/>
      <c r="CM47" s="2"/>
      <c r="CN47" s="2"/>
      <c r="CO47" s="2"/>
      <c r="CP47" s="2">
        <v>71000000</v>
      </c>
      <c r="CQ47" s="2">
        <v>0</v>
      </c>
      <c r="CR47" s="2">
        <v>0</v>
      </c>
      <c r="CS47" s="2">
        <v>0</v>
      </c>
      <c r="CT47" s="2"/>
      <c r="CU47" s="2"/>
      <c r="CV47" s="2"/>
      <c r="CW47" s="2"/>
      <c r="CX47" s="2"/>
      <c r="CY47" s="2"/>
      <c r="CZ47" s="2"/>
      <c r="DA47" s="2"/>
      <c r="DB47" s="2"/>
      <c r="DC47" s="2"/>
      <c r="DD47" s="2"/>
      <c r="DE47" s="2"/>
      <c r="DF47" s="2"/>
      <c r="DG47" s="2"/>
      <c r="DH47" s="116" t="s">
        <v>245</v>
      </c>
      <c r="DI47" s="2" t="s">
        <v>390</v>
      </c>
      <c r="DJ47" s="2"/>
      <c r="DK47" s="2"/>
      <c r="DL47"/>
      <c r="DM47"/>
    </row>
    <row r="48" spans="1:117" s="18" customFormat="1" ht="102">
      <c r="A48" s="2">
        <v>12030</v>
      </c>
      <c r="B48" s="2">
        <v>700000107</v>
      </c>
      <c r="C48" s="2">
        <v>7</v>
      </c>
      <c r="D48" s="2" t="s">
        <v>383</v>
      </c>
      <c r="E48" s="2" t="s">
        <v>117</v>
      </c>
      <c r="F48" s="4" t="s">
        <v>136</v>
      </c>
      <c r="G48" t="s">
        <v>385</v>
      </c>
      <c r="H48" t="s">
        <v>386</v>
      </c>
      <c r="I48" s="2">
        <v>405</v>
      </c>
      <c r="J48" s="2" t="s">
        <v>120</v>
      </c>
      <c r="K48" s="2">
        <v>28</v>
      </c>
      <c r="L48" s="2">
        <v>39</v>
      </c>
      <c r="M48" s="117" t="s">
        <v>117</v>
      </c>
      <c r="N48" s="117">
        <v>51.8</v>
      </c>
      <c r="O48" s="117">
        <v>62.8</v>
      </c>
      <c r="P48" s="2" t="s">
        <v>393</v>
      </c>
      <c r="Q48" s="2" t="s">
        <v>264</v>
      </c>
      <c r="R48" s="2" t="s">
        <v>123</v>
      </c>
      <c r="S48" s="2" t="s">
        <v>280</v>
      </c>
      <c r="T48" s="157"/>
      <c r="U48" s="157"/>
      <c r="V48" s="120">
        <v>5</v>
      </c>
      <c r="W48" s="120">
        <v>0</v>
      </c>
      <c r="X48" s="120">
        <v>0</v>
      </c>
      <c r="Y48" s="120">
        <v>0</v>
      </c>
      <c r="Z48" s="157"/>
      <c r="AA48" s="157"/>
      <c r="AB48" s="120">
        <v>5</v>
      </c>
      <c r="AC48" s="120">
        <v>1</v>
      </c>
      <c r="AD48" s="120">
        <v>0</v>
      </c>
      <c r="AE48" s="120">
        <v>0</v>
      </c>
      <c r="AF48" s="2" t="s">
        <v>139</v>
      </c>
      <c r="AG48" s="2" t="s">
        <v>139</v>
      </c>
      <c r="AH48" s="2">
        <v>1</v>
      </c>
      <c r="AI48" s="2" t="s">
        <v>129</v>
      </c>
      <c r="AJ48" s="2">
        <v>2020</v>
      </c>
      <c r="AK48" s="2"/>
      <c r="AL48" s="2"/>
      <c r="AM48" s="2">
        <v>2009</v>
      </c>
      <c r="AN48" s="2">
        <v>2009</v>
      </c>
      <c r="AO48" s="2"/>
      <c r="AP48" s="62">
        <v>5</v>
      </c>
      <c r="AQ48" s="2">
        <v>23</v>
      </c>
      <c r="AR48" s="2">
        <v>2014</v>
      </c>
      <c r="AS48" s="178">
        <v>41782</v>
      </c>
      <c r="AT48" s="178"/>
      <c r="AU48" s="2">
        <v>0</v>
      </c>
      <c r="AV48" s="2">
        <v>0</v>
      </c>
      <c r="AW48" s="2">
        <v>0</v>
      </c>
      <c r="AX48" s="2">
        <v>0</v>
      </c>
      <c r="AY48" s="2">
        <v>22</v>
      </c>
      <c r="AZ48" s="2">
        <v>0</v>
      </c>
      <c r="BA48" s="2">
        <v>0</v>
      </c>
      <c r="BB48" s="2">
        <v>0</v>
      </c>
      <c r="BC48" s="2">
        <v>0</v>
      </c>
      <c r="BD48" s="2">
        <v>0</v>
      </c>
      <c r="BE48" s="2">
        <v>0</v>
      </c>
      <c r="BF48" s="2">
        <v>22</v>
      </c>
      <c r="BG48" s="2" t="s">
        <v>129</v>
      </c>
      <c r="BH48" s="2" t="s">
        <v>129</v>
      </c>
      <c r="BI48" s="2">
        <v>41</v>
      </c>
      <c r="BJ48" s="2" t="s">
        <v>394</v>
      </c>
      <c r="BK48" s="2" t="s">
        <v>395</v>
      </c>
      <c r="BL48" s="2" t="s">
        <v>396</v>
      </c>
      <c r="BM48" s="2" t="s">
        <v>397</v>
      </c>
      <c r="BN48" s="2" t="s">
        <v>398</v>
      </c>
      <c r="BO48" s="2">
        <v>1</v>
      </c>
      <c r="BP48" s="2">
        <v>1</v>
      </c>
      <c r="BQ48" s="2">
        <v>2015</v>
      </c>
      <c r="BR48" s="5"/>
      <c r="BS48" s="5" t="s">
        <v>399</v>
      </c>
      <c r="BT48" s="5" t="s">
        <v>395</v>
      </c>
      <c r="BU48" s="5" t="s">
        <v>396</v>
      </c>
      <c r="BV48" s="2" t="s">
        <v>397</v>
      </c>
      <c r="BW48" s="28">
        <v>11.2</v>
      </c>
      <c r="BX48" s="2">
        <v>1</v>
      </c>
      <c r="BY48" s="2">
        <v>1</v>
      </c>
      <c r="BZ48" s="2">
        <v>2015</v>
      </c>
      <c r="CA48" s="5"/>
      <c r="CB48" s="2" t="s">
        <v>400</v>
      </c>
      <c r="CC48" s="2" t="s">
        <v>395</v>
      </c>
      <c r="CD48" s="2" t="s">
        <v>396</v>
      </c>
      <c r="CE48" s="2" t="s">
        <v>397</v>
      </c>
      <c r="CF48" s="2" t="s">
        <v>401</v>
      </c>
      <c r="CG48" s="2">
        <v>1</v>
      </c>
      <c r="CH48" s="2">
        <v>1</v>
      </c>
      <c r="CI48" s="2">
        <v>2015</v>
      </c>
      <c r="CJ48" s="5"/>
      <c r="CK48" s="5"/>
      <c r="CL48" s="5"/>
      <c r="CM48" s="5"/>
      <c r="CN48" s="5"/>
      <c r="CO48" s="5"/>
      <c r="CP48" s="2">
        <v>190600000</v>
      </c>
      <c r="CQ48" s="2">
        <v>0</v>
      </c>
      <c r="CR48" s="2">
        <v>0</v>
      </c>
      <c r="CS48" s="2">
        <v>0</v>
      </c>
      <c r="CT48" s="2"/>
      <c r="CU48" s="2"/>
      <c r="CV48" s="2"/>
      <c r="CW48" s="2"/>
      <c r="CX48" s="2"/>
      <c r="CY48" s="2"/>
      <c r="CZ48" s="2"/>
      <c r="DA48" s="2"/>
      <c r="DB48" s="2"/>
      <c r="DC48" s="2"/>
      <c r="DD48" s="2"/>
      <c r="DE48" s="2"/>
      <c r="DF48" s="2"/>
      <c r="DG48" s="2"/>
      <c r="DH48" s="116" t="s">
        <v>133</v>
      </c>
      <c r="DI48" s="2" t="s">
        <v>402</v>
      </c>
      <c r="DJ48" s="2"/>
      <c r="DK48" s="2"/>
      <c r="DL48"/>
      <c r="DM48"/>
    </row>
    <row r="49" spans="1:115" ht="204">
      <c r="A49" s="2">
        <v>12184</v>
      </c>
      <c r="B49" s="2">
        <v>700000117</v>
      </c>
      <c r="C49" s="2">
        <v>7</v>
      </c>
      <c r="D49" s="2" t="s">
        <v>383</v>
      </c>
      <c r="E49" s="2" t="s">
        <v>117</v>
      </c>
      <c r="F49" s="2" t="s">
        <v>403</v>
      </c>
      <c r="G49" t="s">
        <v>404</v>
      </c>
      <c r="H49" t="s">
        <v>405</v>
      </c>
      <c r="I49" s="2">
        <v>5</v>
      </c>
      <c r="J49" s="2" t="s">
        <v>120</v>
      </c>
      <c r="K49" s="2">
        <v>26.7</v>
      </c>
      <c r="L49" s="2">
        <v>29.4</v>
      </c>
      <c r="M49" s="117" t="s">
        <v>117</v>
      </c>
      <c r="N49" s="117">
        <v>143.30000000000001</v>
      </c>
      <c r="O49" s="117">
        <v>146</v>
      </c>
      <c r="P49" s="2" t="s">
        <v>406</v>
      </c>
      <c r="Q49" s="2" t="s">
        <v>264</v>
      </c>
      <c r="R49" s="2" t="s">
        <v>123</v>
      </c>
      <c r="S49" s="2" t="s">
        <v>280</v>
      </c>
      <c r="T49" s="157"/>
      <c r="U49" s="157"/>
      <c r="V49" s="120">
        <v>4</v>
      </c>
      <c r="W49" s="120">
        <v>0</v>
      </c>
      <c r="X49" s="120">
        <v>0</v>
      </c>
      <c r="Y49" s="120">
        <v>0</v>
      </c>
      <c r="Z49" s="157"/>
      <c r="AA49" s="157"/>
      <c r="AB49" s="120">
        <v>4</v>
      </c>
      <c r="AC49" s="120">
        <v>1</v>
      </c>
      <c r="AD49" s="120">
        <v>0</v>
      </c>
      <c r="AE49" s="120">
        <v>0</v>
      </c>
      <c r="AF49" s="2" t="s">
        <v>139</v>
      </c>
      <c r="AG49" s="2" t="s">
        <v>139</v>
      </c>
      <c r="AH49" s="2">
        <v>1</v>
      </c>
      <c r="AI49" s="2" t="s">
        <v>407</v>
      </c>
      <c r="AJ49" s="2">
        <v>2021</v>
      </c>
      <c r="AK49" s="2"/>
      <c r="AL49" s="2"/>
      <c r="AM49" s="2"/>
      <c r="AN49" s="2"/>
      <c r="AO49" s="2"/>
      <c r="AP49" s="62">
        <v>6</v>
      </c>
      <c r="AQ49" s="2">
        <v>18</v>
      </c>
      <c r="AR49" s="2">
        <v>2022</v>
      </c>
      <c r="AS49" s="170">
        <v>44730</v>
      </c>
      <c r="AT49" s="170"/>
      <c r="AU49" s="2">
        <v>0</v>
      </c>
      <c r="AV49" s="2">
        <v>0</v>
      </c>
      <c r="AW49" s="2">
        <v>0</v>
      </c>
      <c r="AX49" s="2">
        <v>0</v>
      </c>
      <c r="AY49" s="2">
        <v>2.7</v>
      </c>
      <c r="AZ49" s="2">
        <v>0</v>
      </c>
      <c r="BA49" s="2">
        <v>0</v>
      </c>
      <c r="BB49" s="2">
        <v>0</v>
      </c>
      <c r="BC49" s="2">
        <v>0</v>
      </c>
      <c r="BD49" s="2">
        <v>0</v>
      </c>
      <c r="BE49" s="2">
        <v>0</v>
      </c>
      <c r="BF49" s="2">
        <v>2.7</v>
      </c>
      <c r="BG49" s="2" t="s">
        <v>389</v>
      </c>
      <c r="BH49" s="2" t="s">
        <v>408</v>
      </c>
      <c r="BI49" s="2">
        <v>4</v>
      </c>
      <c r="BJ49" s="10">
        <v>761604</v>
      </c>
      <c r="BK49" s="10" t="s">
        <v>243</v>
      </c>
      <c r="BL49" s="10"/>
      <c r="BM49" s="10" t="s">
        <v>242</v>
      </c>
      <c r="BN49" s="100">
        <v>12</v>
      </c>
      <c r="BO49" s="10"/>
      <c r="BP49" s="10"/>
      <c r="BQ49" s="10"/>
      <c r="BR49" s="37"/>
      <c r="BS49" s="10">
        <v>718384</v>
      </c>
      <c r="BT49" s="10" t="s">
        <v>241</v>
      </c>
      <c r="BU49" s="10"/>
      <c r="BV49" s="10" t="s">
        <v>211</v>
      </c>
      <c r="BW49" s="100">
        <v>12</v>
      </c>
      <c r="BX49" s="10"/>
      <c r="BY49" s="10"/>
      <c r="BZ49" s="10"/>
      <c r="CA49" s="37"/>
      <c r="CB49" s="10">
        <v>716963</v>
      </c>
      <c r="CC49" s="10" t="s">
        <v>243</v>
      </c>
      <c r="CD49" s="10"/>
      <c r="CE49" s="10" t="s">
        <v>211</v>
      </c>
      <c r="CF49" s="10">
        <v>12</v>
      </c>
      <c r="CG49" s="10"/>
      <c r="CH49" s="10"/>
      <c r="CI49" s="10"/>
      <c r="CJ49" s="37"/>
      <c r="CK49" s="37"/>
      <c r="CL49" s="37"/>
      <c r="CM49" s="37"/>
      <c r="CN49" s="37"/>
      <c r="CO49" s="37"/>
      <c r="CP49" s="2">
        <v>46800000</v>
      </c>
      <c r="CQ49" s="2">
        <v>0</v>
      </c>
      <c r="CR49" s="2">
        <v>0</v>
      </c>
      <c r="CS49" s="2">
        <v>0</v>
      </c>
      <c r="CT49" s="2"/>
      <c r="CU49" s="2"/>
      <c r="CV49" s="2"/>
      <c r="CW49" s="2"/>
      <c r="CX49" s="2"/>
      <c r="CY49" s="2"/>
      <c r="CZ49" s="2"/>
      <c r="DA49" s="2"/>
      <c r="DB49" s="2"/>
      <c r="DC49" s="2"/>
      <c r="DD49" s="2"/>
      <c r="DE49" s="2"/>
      <c r="DF49" s="2"/>
      <c r="DG49" s="2"/>
      <c r="DH49" s="116" t="s">
        <v>245</v>
      </c>
      <c r="DI49" s="2" t="s">
        <v>409</v>
      </c>
      <c r="DJ49" s="2"/>
      <c r="DK49" s="2" t="s">
        <v>410</v>
      </c>
    </row>
    <row r="50" spans="1:115" ht="84.95">
      <c r="A50" s="2">
        <v>12184</v>
      </c>
      <c r="B50" s="2">
        <v>700000117</v>
      </c>
      <c r="C50" s="2">
        <v>7</v>
      </c>
      <c r="D50" s="2" t="s">
        <v>383</v>
      </c>
      <c r="E50" s="2" t="s">
        <v>117</v>
      </c>
      <c r="F50" s="2"/>
      <c r="G50" t="s">
        <v>404</v>
      </c>
      <c r="H50" t="s">
        <v>405</v>
      </c>
      <c r="I50" s="2">
        <v>5</v>
      </c>
      <c r="J50" s="2" t="s">
        <v>137</v>
      </c>
      <c r="K50" s="2">
        <v>26.7</v>
      </c>
      <c r="L50" s="2">
        <v>29.4</v>
      </c>
      <c r="M50" s="117" t="s">
        <v>117</v>
      </c>
      <c r="N50" s="117">
        <v>143.30000000000001</v>
      </c>
      <c r="O50" s="117">
        <v>146</v>
      </c>
      <c r="P50" s="2" t="s">
        <v>406</v>
      </c>
      <c r="Q50" s="2" t="s">
        <v>264</v>
      </c>
      <c r="R50" s="2" t="s">
        <v>123</v>
      </c>
      <c r="S50" s="2" t="s">
        <v>280</v>
      </c>
      <c r="T50" s="157"/>
      <c r="U50" s="157"/>
      <c r="V50" s="120">
        <v>4</v>
      </c>
      <c r="W50" s="120">
        <v>0</v>
      </c>
      <c r="X50" s="120">
        <v>0</v>
      </c>
      <c r="Y50" s="120">
        <v>0</v>
      </c>
      <c r="Z50" s="157"/>
      <c r="AA50" s="157"/>
      <c r="AB50" s="120">
        <v>4</v>
      </c>
      <c r="AC50" s="120">
        <v>1</v>
      </c>
      <c r="AD50" s="120">
        <v>0</v>
      </c>
      <c r="AE50" s="120">
        <v>0</v>
      </c>
      <c r="AF50" s="2" t="s">
        <v>139</v>
      </c>
      <c r="AG50" s="2" t="s">
        <v>139</v>
      </c>
      <c r="AH50" s="2">
        <v>1</v>
      </c>
      <c r="AI50" s="2" t="s">
        <v>407</v>
      </c>
      <c r="AJ50" s="2">
        <v>2021</v>
      </c>
      <c r="AK50" s="2"/>
      <c r="AL50" s="2"/>
      <c r="AM50" s="2"/>
      <c r="AN50" s="2"/>
      <c r="AO50" s="2"/>
      <c r="AP50" s="62">
        <v>6</v>
      </c>
      <c r="AQ50" s="2">
        <v>18</v>
      </c>
      <c r="AR50" s="2">
        <v>2022</v>
      </c>
      <c r="AS50" s="170">
        <v>44730</v>
      </c>
      <c r="AT50" s="170"/>
      <c r="AU50" s="2">
        <v>0</v>
      </c>
      <c r="AV50" s="2">
        <v>0</v>
      </c>
      <c r="AW50" s="2">
        <v>0</v>
      </c>
      <c r="AX50" s="2">
        <v>0</v>
      </c>
      <c r="AY50" s="2">
        <v>2.7</v>
      </c>
      <c r="AZ50" s="2">
        <v>0</v>
      </c>
      <c r="BA50" s="2">
        <v>0</v>
      </c>
      <c r="BB50" s="2">
        <v>0</v>
      </c>
      <c r="BC50" s="2">
        <v>0</v>
      </c>
      <c r="BD50" s="2">
        <v>0</v>
      </c>
      <c r="BE50" s="2">
        <v>0</v>
      </c>
      <c r="BF50" s="2">
        <v>2.7</v>
      </c>
      <c r="BG50" s="2" t="s">
        <v>389</v>
      </c>
      <c r="BH50" s="2" t="s">
        <v>408</v>
      </c>
      <c r="BI50" s="2">
        <v>4</v>
      </c>
      <c r="BJ50" s="10">
        <v>759747</v>
      </c>
      <c r="BK50" s="10" t="s">
        <v>241</v>
      </c>
      <c r="BL50" s="10"/>
      <c r="BM50" s="10" t="s">
        <v>242</v>
      </c>
      <c r="BN50" s="100">
        <v>12</v>
      </c>
      <c r="BO50" s="10"/>
      <c r="BP50" s="10"/>
      <c r="BQ50" s="10"/>
      <c r="BR50" s="37"/>
      <c r="BS50" s="10">
        <v>764417</v>
      </c>
      <c r="BT50" s="10" t="s">
        <v>243</v>
      </c>
      <c r="BU50" s="10"/>
      <c r="BV50" s="10" t="s">
        <v>211</v>
      </c>
      <c r="BW50" s="100">
        <v>12</v>
      </c>
      <c r="BX50" s="10"/>
      <c r="BY50" s="10"/>
      <c r="BZ50" s="10"/>
      <c r="CA50" s="37"/>
      <c r="CB50" s="10">
        <v>716965</v>
      </c>
      <c r="CC50" s="10" t="s">
        <v>243</v>
      </c>
      <c r="CD50" s="10"/>
      <c r="CE50" s="10" t="s">
        <v>211</v>
      </c>
      <c r="CF50" s="10">
        <v>12</v>
      </c>
      <c r="CG50" s="10"/>
      <c r="CH50" s="10"/>
      <c r="CI50" s="10"/>
      <c r="CJ50" s="37"/>
      <c r="CK50" s="37"/>
      <c r="CL50" s="37"/>
      <c r="CM50" s="37"/>
      <c r="CN50" s="37"/>
      <c r="CO50" s="37"/>
      <c r="CP50" s="2">
        <v>46800000</v>
      </c>
      <c r="CQ50" s="2">
        <v>0</v>
      </c>
      <c r="CR50" s="2">
        <v>0</v>
      </c>
      <c r="CS50" s="2">
        <v>0</v>
      </c>
      <c r="CT50" s="2"/>
      <c r="CU50" s="2"/>
      <c r="CV50" s="2"/>
      <c r="CW50" s="2"/>
      <c r="CX50" s="2"/>
      <c r="CY50" s="2"/>
      <c r="CZ50" s="2"/>
      <c r="DA50" s="2"/>
      <c r="DB50" s="2"/>
      <c r="DC50" s="2"/>
      <c r="DD50" s="2"/>
      <c r="DE50" s="2"/>
      <c r="DF50" s="2"/>
      <c r="DG50" s="2"/>
      <c r="DH50" s="116" t="s">
        <v>245</v>
      </c>
      <c r="DI50" s="2" t="s">
        <v>409</v>
      </c>
      <c r="DJ50" s="2"/>
      <c r="DK50" s="2" t="s">
        <v>410</v>
      </c>
    </row>
    <row r="51" spans="1:115" ht="204">
      <c r="A51" s="22">
        <v>18722</v>
      </c>
      <c r="B51" s="2">
        <v>700000189</v>
      </c>
      <c r="C51" s="2">
        <v>7</v>
      </c>
      <c r="D51" s="2" t="s">
        <v>383</v>
      </c>
      <c r="E51" s="2" t="s">
        <v>117</v>
      </c>
      <c r="F51" s="35" t="s">
        <v>411</v>
      </c>
      <c r="G51" t="s">
        <v>412</v>
      </c>
      <c r="H51" t="s">
        <v>413</v>
      </c>
      <c r="I51" s="2">
        <v>126</v>
      </c>
      <c r="J51" s="2" t="s">
        <v>141</v>
      </c>
      <c r="K51" s="2">
        <v>4.5</v>
      </c>
      <c r="L51" s="2">
        <v>5.8</v>
      </c>
      <c r="M51" s="117" t="s">
        <v>117</v>
      </c>
      <c r="N51" s="117">
        <v>39</v>
      </c>
      <c r="O51" s="117">
        <v>40.200000000000003</v>
      </c>
      <c r="P51" s="2" t="s">
        <v>414</v>
      </c>
      <c r="Q51" s="2" t="s">
        <v>415</v>
      </c>
      <c r="R51" s="2" t="s">
        <v>123</v>
      </c>
      <c r="S51" s="2" t="s">
        <v>162</v>
      </c>
      <c r="T51" s="157"/>
      <c r="U51" s="157"/>
      <c r="V51" s="120">
        <v>2</v>
      </c>
      <c r="W51" s="120">
        <v>0</v>
      </c>
      <c r="X51" s="120">
        <v>0</v>
      </c>
      <c r="Y51" s="120">
        <v>0</v>
      </c>
      <c r="Z51" s="157"/>
      <c r="AA51" s="157"/>
      <c r="AB51" s="120">
        <v>3</v>
      </c>
      <c r="AC51" s="120">
        <v>0</v>
      </c>
      <c r="AD51" s="120">
        <v>0</v>
      </c>
      <c r="AE51" s="120">
        <v>0</v>
      </c>
      <c r="AF51" s="2" t="s">
        <v>127</v>
      </c>
      <c r="AG51" s="77" t="s">
        <v>208</v>
      </c>
      <c r="AH51" s="77">
        <v>1</v>
      </c>
      <c r="AI51" s="2" t="s">
        <v>128</v>
      </c>
      <c r="AJ51" s="2">
        <v>2022</v>
      </c>
      <c r="AK51" s="2">
        <v>7</v>
      </c>
      <c r="AL51" s="2"/>
      <c r="AM51" s="2">
        <v>2015</v>
      </c>
      <c r="AN51" s="5">
        <v>42186</v>
      </c>
      <c r="AO51" s="5"/>
      <c r="AP51" s="62">
        <v>6</v>
      </c>
      <c r="AQ51" s="2"/>
      <c r="AR51" s="2">
        <v>2017</v>
      </c>
      <c r="AS51" s="171">
        <v>42887</v>
      </c>
      <c r="AT51" s="171"/>
      <c r="AU51" s="2">
        <v>0</v>
      </c>
      <c r="AV51" s="2">
        <v>0</v>
      </c>
      <c r="AW51" s="2">
        <v>0</v>
      </c>
      <c r="AX51" s="2">
        <v>0</v>
      </c>
      <c r="AY51" s="2">
        <v>0</v>
      </c>
      <c r="AZ51" s="2">
        <v>0</v>
      </c>
      <c r="BA51" s="2">
        <v>0</v>
      </c>
      <c r="BB51" s="2">
        <v>0</v>
      </c>
      <c r="BC51" s="2">
        <v>1.7</v>
      </c>
      <c r="BD51" s="2">
        <v>0</v>
      </c>
      <c r="BE51" s="2">
        <v>1.7</v>
      </c>
      <c r="BF51" s="2">
        <v>3.4</v>
      </c>
      <c r="BG51" s="114" t="s">
        <v>210</v>
      </c>
      <c r="BH51" s="114" t="s">
        <v>210</v>
      </c>
      <c r="BI51" s="114">
        <v>6</v>
      </c>
      <c r="BJ51" s="115">
        <v>775975</v>
      </c>
      <c r="BL51" s="10">
        <v>4</v>
      </c>
      <c r="BM51" s="10" t="s">
        <v>242</v>
      </c>
      <c r="BN51" s="100">
        <v>12</v>
      </c>
      <c r="BO51" s="10"/>
      <c r="BP51" s="10"/>
      <c r="BQ51" s="10"/>
      <c r="BS51" s="10">
        <v>775961</v>
      </c>
      <c r="BU51" s="10">
        <v>3</v>
      </c>
      <c r="BV51" s="10" t="s">
        <v>211</v>
      </c>
      <c r="BW51" s="100">
        <v>12</v>
      </c>
      <c r="BX51" s="10"/>
      <c r="BY51" s="10"/>
      <c r="BZ51" s="10"/>
      <c r="CB51" s="10">
        <v>775949</v>
      </c>
      <c r="CC51" s="10">
        <v>3</v>
      </c>
      <c r="CD51" s="10"/>
      <c r="CE51" s="10" t="s">
        <v>211</v>
      </c>
      <c r="CF51" s="10">
        <v>12</v>
      </c>
      <c r="CG51" s="10"/>
      <c r="CH51" s="10"/>
      <c r="CI51" s="10"/>
      <c r="CP51" s="2">
        <v>4000000</v>
      </c>
      <c r="CQ51" s="2">
        <v>0</v>
      </c>
      <c r="CR51" s="2">
        <v>0</v>
      </c>
      <c r="CS51" s="2">
        <v>0</v>
      </c>
      <c r="CT51" s="2"/>
      <c r="CU51" s="2" t="s">
        <v>416</v>
      </c>
      <c r="CV51" s="2"/>
      <c r="CW51" s="2"/>
      <c r="CX51" s="2">
        <v>2002</v>
      </c>
      <c r="CY51" s="2" t="s">
        <v>417</v>
      </c>
      <c r="CZ51" s="2"/>
      <c r="DA51" s="2"/>
      <c r="DB51" s="2"/>
      <c r="DC51" s="2"/>
      <c r="DD51" s="2"/>
      <c r="DE51" s="2">
        <v>2025</v>
      </c>
      <c r="DF51" s="2"/>
      <c r="DG51" s="2"/>
      <c r="DH51" s="116" t="s">
        <v>245</v>
      </c>
      <c r="DI51" s="2" t="s">
        <v>418</v>
      </c>
      <c r="DJ51" s="2"/>
      <c r="DK51" s="2" t="s">
        <v>419</v>
      </c>
    </row>
    <row r="52" spans="1:115" ht="153">
      <c r="A52" s="22">
        <v>18722</v>
      </c>
      <c r="B52" s="2">
        <v>700000189</v>
      </c>
      <c r="C52" s="2">
        <v>7</v>
      </c>
      <c r="D52" s="2" t="s">
        <v>383</v>
      </c>
      <c r="E52" s="2" t="s">
        <v>117</v>
      </c>
      <c r="F52" s="2"/>
      <c r="G52" t="s">
        <v>412</v>
      </c>
      <c r="H52" t="s">
        <v>413</v>
      </c>
      <c r="I52" s="2">
        <v>126</v>
      </c>
      <c r="J52" s="2" t="s">
        <v>147</v>
      </c>
      <c r="K52" s="2">
        <v>4.5</v>
      </c>
      <c r="L52" s="2">
        <v>5.8</v>
      </c>
      <c r="M52" s="117" t="s">
        <v>117</v>
      </c>
      <c r="N52" s="117">
        <v>39</v>
      </c>
      <c r="O52" s="117">
        <v>40.200000000000003</v>
      </c>
      <c r="P52" s="2" t="s">
        <v>414</v>
      </c>
      <c r="Q52" s="2" t="s">
        <v>415</v>
      </c>
      <c r="R52" s="2" t="s">
        <v>123</v>
      </c>
      <c r="S52" s="2" t="s">
        <v>162</v>
      </c>
      <c r="T52" s="157"/>
      <c r="U52" s="157"/>
      <c r="V52" s="120">
        <v>2</v>
      </c>
      <c r="W52" s="120">
        <v>0</v>
      </c>
      <c r="X52" s="120">
        <v>0</v>
      </c>
      <c r="Y52" s="120">
        <v>0</v>
      </c>
      <c r="Z52" s="157"/>
      <c r="AA52" s="157"/>
      <c r="AB52" s="120">
        <v>3</v>
      </c>
      <c r="AC52" s="120">
        <v>0</v>
      </c>
      <c r="AD52" s="120">
        <v>0</v>
      </c>
      <c r="AE52" s="120">
        <v>0</v>
      </c>
      <c r="AF52" s="2" t="s">
        <v>127</v>
      </c>
      <c r="AG52" s="77" t="s">
        <v>208</v>
      </c>
      <c r="AH52" s="77">
        <v>1</v>
      </c>
      <c r="AI52" s="2" t="s">
        <v>128</v>
      </c>
      <c r="AJ52" s="2">
        <v>2022</v>
      </c>
      <c r="AK52" s="2">
        <v>7</v>
      </c>
      <c r="AL52" s="2"/>
      <c r="AM52" s="2">
        <v>2015</v>
      </c>
      <c r="AN52" s="5">
        <v>42186</v>
      </c>
      <c r="AO52" s="5"/>
      <c r="AP52" s="62">
        <v>6</v>
      </c>
      <c r="AQ52" s="2"/>
      <c r="AR52" s="2">
        <v>2017</v>
      </c>
      <c r="AS52" s="171">
        <v>42887</v>
      </c>
      <c r="AT52" s="171"/>
      <c r="AU52" s="2">
        <v>0</v>
      </c>
      <c r="AV52" s="2">
        <v>0</v>
      </c>
      <c r="AW52" s="2">
        <v>0</v>
      </c>
      <c r="AX52" s="2">
        <v>0</v>
      </c>
      <c r="AY52" s="2">
        <v>0</v>
      </c>
      <c r="AZ52" s="2">
        <v>0</v>
      </c>
      <c r="BA52" s="2">
        <v>0</v>
      </c>
      <c r="BB52" s="2">
        <v>0</v>
      </c>
      <c r="BC52" s="2">
        <v>1.7</v>
      </c>
      <c r="BD52" s="2">
        <v>0</v>
      </c>
      <c r="BE52" s="2">
        <v>1.7</v>
      </c>
      <c r="BF52" s="2">
        <v>3.4</v>
      </c>
      <c r="BG52" s="114" t="s">
        <v>210</v>
      </c>
      <c r="BH52" s="114" t="s">
        <v>210</v>
      </c>
      <c r="BI52" s="114">
        <v>6</v>
      </c>
      <c r="BJ52" s="115">
        <v>775949</v>
      </c>
      <c r="BL52" s="10">
        <v>3</v>
      </c>
      <c r="BM52" s="10" t="s">
        <v>242</v>
      </c>
      <c r="BN52" s="100">
        <v>12</v>
      </c>
      <c r="BO52" s="10"/>
      <c r="BP52" s="10"/>
      <c r="BQ52" s="10"/>
      <c r="BS52" s="10"/>
      <c r="BT52" s="10"/>
      <c r="BU52" s="10"/>
      <c r="BV52" s="10"/>
      <c r="BW52" s="100"/>
      <c r="BX52" s="10"/>
      <c r="BY52" s="10"/>
      <c r="BZ52" s="10"/>
      <c r="CB52" s="10"/>
      <c r="CC52" s="10"/>
      <c r="CD52" s="10"/>
      <c r="CE52" s="10"/>
      <c r="CF52" s="10"/>
      <c r="CG52" s="10"/>
      <c r="CH52" s="10"/>
      <c r="CI52" s="10"/>
      <c r="CP52" s="2">
        <v>4000000</v>
      </c>
      <c r="CQ52" s="2">
        <v>0</v>
      </c>
      <c r="CR52" s="2">
        <v>0</v>
      </c>
      <c r="CS52" s="2">
        <v>0</v>
      </c>
      <c r="CT52" s="2"/>
      <c r="CU52" s="2"/>
      <c r="CV52" s="2"/>
      <c r="CW52" s="2"/>
      <c r="CX52" s="2"/>
      <c r="CY52" s="2"/>
      <c r="CZ52" s="2"/>
      <c r="DA52" s="2"/>
      <c r="DB52" s="2"/>
      <c r="DC52" s="2"/>
      <c r="DD52" s="2"/>
      <c r="DE52" s="2"/>
      <c r="DF52" s="2"/>
      <c r="DG52" s="2"/>
      <c r="DH52" s="116" t="s">
        <v>245</v>
      </c>
      <c r="DI52" s="2" t="s">
        <v>418</v>
      </c>
      <c r="DJ52" s="2"/>
      <c r="DK52" s="2" t="s">
        <v>419</v>
      </c>
    </row>
    <row r="53" spans="1:115" s="145" customFormat="1" ht="119.1">
      <c r="A53" s="146">
        <v>25810</v>
      </c>
      <c r="B53" s="147">
        <v>700000476</v>
      </c>
      <c r="C53" s="147">
        <v>7</v>
      </c>
      <c r="D53" s="147" t="s">
        <v>383</v>
      </c>
      <c r="E53" s="140" t="s">
        <v>117</v>
      </c>
      <c r="F53" s="148" t="str">
        <f>HYPERLINK("https://postmile.dot.ca.gov/PMQT/PostmileQueryTool.html?type=PM&amp;mode=L&amp;pm=LA 101 37&amp;pm2=LA 101 38","Link (PMQT)")</f>
        <v>Link (PMQT)</v>
      </c>
      <c r="G53" s="145" t="s">
        <v>420</v>
      </c>
      <c r="H53" s="145" t="s">
        <v>421</v>
      </c>
      <c r="I53" s="147">
        <v>101</v>
      </c>
      <c r="J53" s="147" t="s">
        <v>422</v>
      </c>
      <c r="K53" s="147">
        <v>37</v>
      </c>
      <c r="L53" s="147">
        <v>38</v>
      </c>
      <c r="M53" s="147" t="s">
        <v>117</v>
      </c>
      <c r="N53" s="147">
        <v>38.4</v>
      </c>
      <c r="O53" s="147">
        <v>39.4</v>
      </c>
      <c r="P53" s="147" t="s">
        <v>423</v>
      </c>
      <c r="Q53" s="147" t="s">
        <v>122</v>
      </c>
      <c r="R53" s="2" t="s">
        <v>123</v>
      </c>
      <c r="S53" s="147"/>
      <c r="T53" s="161"/>
      <c r="U53" s="161"/>
      <c r="V53" s="147">
        <v>8</v>
      </c>
      <c r="W53" s="147"/>
      <c r="X53" s="147"/>
      <c r="Y53" s="147"/>
      <c r="Z53" s="161"/>
      <c r="AA53" s="161"/>
      <c r="AB53" s="147"/>
      <c r="AC53" s="147"/>
      <c r="AD53" s="147"/>
      <c r="AE53" s="147"/>
      <c r="AF53" s="147" t="s">
        <v>208</v>
      </c>
      <c r="AG53" s="147" t="s">
        <v>126</v>
      </c>
      <c r="AH53" s="147">
        <v>1</v>
      </c>
      <c r="AI53" s="147" t="s">
        <v>129</v>
      </c>
      <c r="AJ53" s="147">
        <v>2021</v>
      </c>
      <c r="AK53" s="147">
        <v>7</v>
      </c>
      <c r="AL53" s="147">
        <v>1</v>
      </c>
      <c r="AM53" s="147">
        <v>2008</v>
      </c>
      <c r="AN53" s="149">
        <v>39630</v>
      </c>
      <c r="AO53" s="149"/>
      <c r="AP53" s="150">
        <v>7</v>
      </c>
      <c r="AQ53" s="147">
        <v>1</v>
      </c>
      <c r="AR53" s="147">
        <v>2014</v>
      </c>
      <c r="AS53" s="182">
        <v>41821</v>
      </c>
      <c r="AT53" s="182"/>
      <c r="AU53" s="147">
        <v>0</v>
      </c>
      <c r="AV53" s="147">
        <v>0</v>
      </c>
      <c r="AW53" s="147">
        <v>0</v>
      </c>
      <c r="AX53" s="147">
        <v>0</v>
      </c>
      <c r="AY53" s="147">
        <v>0</v>
      </c>
      <c r="AZ53" s="147">
        <v>0</v>
      </c>
      <c r="BA53" s="147">
        <v>0</v>
      </c>
      <c r="BB53" s="147">
        <v>0</v>
      </c>
      <c r="BC53" s="147">
        <v>0</v>
      </c>
      <c r="BD53" s="147">
        <v>0</v>
      </c>
      <c r="BE53" s="147">
        <v>0.3</v>
      </c>
      <c r="BF53" s="147">
        <v>0.3</v>
      </c>
      <c r="BG53" s="147" t="s">
        <v>129</v>
      </c>
      <c r="BH53" s="147" t="s">
        <v>129</v>
      </c>
      <c r="BI53" s="147" t="s">
        <v>424</v>
      </c>
      <c r="BJ53" s="147">
        <v>765472</v>
      </c>
      <c r="BK53" s="147"/>
      <c r="BL53" s="147"/>
      <c r="BM53" s="147"/>
      <c r="BN53" s="147"/>
      <c r="BO53" s="147"/>
      <c r="BP53" s="147"/>
      <c r="BQ53" s="147"/>
      <c r="BR53" s="147" t="s">
        <v>152</v>
      </c>
      <c r="BS53" s="147">
        <v>764627</v>
      </c>
      <c r="BT53" s="147"/>
      <c r="BU53" s="147"/>
      <c r="BV53" s="147"/>
      <c r="BW53" s="147"/>
      <c r="BX53" s="147"/>
      <c r="BY53" s="147"/>
      <c r="BZ53" s="147"/>
      <c r="CA53" s="147" t="s">
        <v>152</v>
      </c>
      <c r="CB53" s="147" t="s">
        <v>422</v>
      </c>
      <c r="CC53" s="147"/>
      <c r="CD53" s="147"/>
      <c r="CE53" s="147"/>
      <c r="CF53" s="147"/>
      <c r="CG53" s="147"/>
      <c r="CH53" s="147"/>
      <c r="CI53" s="147"/>
      <c r="CJ53" s="147" t="s">
        <v>422</v>
      </c>
      <c r="CK53" s="147"/>
      <c r="CL53" s="147"/>
      <c r="CM53" s="147"/>
      <c r="CN53" s="147"/>
      <c r="CO53" s="147"/>
      <c r="CP53" s="147">
        <v>0</v>
      </c>
      <c r="CQ53" s="147">
        <v>0</v>
      </c>
      <c r="CR53" s="147">
        <v>0</v>
      </c>
      <c r="CS53" s="147">
        <v>0</v>
      </c>
      <c r="CT53" s="147"/>
      <c r="CU53" s="147"/>
      <c r="CV53" s="147"/>
      <c r="CW53" s="147"/>
      <c r="CX53" s="147"/>
      <c r="CY53" s="147"/>
      <c r="CZ53" s="147"/>
      <c r="DA53" s="147"/>
      <c r="DB53" s="147"/>
      <c r="DC53" s="147"/>
      <c r="DD53" s="147"/>
      <c r="DE53" s="147"/>
      <c r="DF53" s="147"/>
      <c r="DG53" s="147"/>
      <c r="DH53" s="151" t="s">
        <v>425</v>
      </c>
      <c r="DI53" s="141" t="s">
        <v>426</v>
      </c>
      <c r="DJ53" s="140"/>
      <c r="DK53" s="140"/>
    </row>
    <row r="54" spans="1:115" ht="15.75" customHeight="1">
      <c r="A54" s="2">
        <v>27440</v>
      </c>
      <c r="B54">
        <v>700000514</v>
      </c>
      <c r="C54" s="2">
        <v>7</v>
      </c>
      <c r="D54" s="22" t="s">
        <v>383</v>
      </c>
      <c r="E54" s="2" t="s">
        <v>117</v>
      </c>
      <c r="G54" t="s">
        <v>427</v>
      </c>
      <c r="H54" t="s">
        <v>428</v>
      </c>
      <c r="I54" s="2">
        <v>10</v>
      </c>
      <c r="J54" s="2" t="s">
        <v>141</v>
      </c>
      <c r="K54" s="2" t="s">
        <v>429</v>
      </c>
      <c r="L54" s="2" t="s">
        <v>430</v>
      </c>
      <c r="M54" s="2" t="s">
        <v>117</v>
      </c>
      <c r="N54" s="2">
        <v>14.8</v>
      </c>
      <c r="O54" s="2">
        <v>28.8</v>
      </c>
      <c r="P54" s="2" t="s">
        <v>431</v>
      </c>
      <c r="Q54" s="2" t="s">
        <v>122</v>
      </c>
      <c r="R54" s="2" t="s">
        <v>123</v>
      </c>
      <c r="S54" s="2"/>
      <c r="T54" s="157"/>
      <c r="U54" s="157"/>
      <c r="V54" s="21" t="s">
        <v>432</v>
      </c>
      <c r="W54" s="21" t="s">
        <v>433</v>
      </c>
      <c r="X54" s="21"/>
      <c r="Y54" s="21"/>
      <c r="Z54" s="162"/>
      <c r="AA54" s="162"/>
      <c r="AB54" s="21" t="s">
        <v>432</v>
      </c>
      <c r="AC54" s="21"/>
      <c r="AD54" s="21" t="s">
        <v>434</v>
      </c>
      <c r="AE54" s="21"/>
      <c r="AF54" s="2" t="s">
        <v>139</v>
      </c>
      <c r="AG54" s="2" t="s">
        <v>139</v>
      </c>
      <c r="AH54" s="2">
        <v>1</v>
      </c>
      <c r="AI54" s="2" t="s">
        <v>128</v>
      </c>
      <c r="AJ54" s="2">
        <v>2019</v>
      </c>
      <c r="AK54" s="2">
        <v>7</v>
      </c>
      <c r="AL54" s="2">
        <v>6</v>
      </c>
      <c r="AM54" s="2">
        <v>2011</v>
      </c>
      <c r="AN54" s="3">
        <v>40730</v>
      </c>
      <c r="AO54" s="59">
        <v>40730</v>
      </c>
      <c r="AP54" s="62">
        <v>2</v>
      </c>
      <c r="AQ54" s="2">
        <v>23</v>
      </c>
      <c r="AR54" s="2">
        <v>2013</v>
      </c>
      <c r="AS54" s="170">
        <v>41328</v>
      </c>
      <c r="AT54" s="169">
        <v>41328</v>
      </c>
      <c r="AU54" s="2">
        <v>0</v>
      </c>
      <c r="AV54" s="2">
        <v>0</v>
      </c>
      <c r="AW54" s="2">
        <v>0</v>
      </c>
      <c r="AX54" s="2">
        <v>0</v>
      </c>
      <c r="AY54" s="2">
        <v>0</v>
      </c>
      <c r="AZ54" s="2">
        <v>7.9</v>
      </c>
      <c r="BA54" s="2">
        <v>0</v>
      </c>
      <c r="BB54" s="2">
        <v>0</v>
      </c>
      <c r="BC54" s="2">
        <v>0</v>
      </c>
      <c r="BD54" s="2">
        <v>0</v>
      </c>
      <c r="BE54" s="2">
        <v>0</v>
      </c>
      <c r="BF54" s="2">
        <v>7.9</v>
      </c>
      <c r="BG54" s="2" t="s">
        <v>129</v>
      </c>
      <c r="BH54" s="2" t="s">
        <v>129</v>
      </c>
      <c r="BI54" s="2">
        <v>4</v>
      </c>
      <c r="BJ54" s="16" t="s">
        <v>435</v>
      </c>
      <c r="BK54" s="16"/>
      <c r="BL54" s="16"/>
      <c r="BM54" s="16"/>
      <c r="BN54" s="16"/>
      <c r="BO54" s="16">
        <v>9</v>
      </c>
      <c r="BP54" s="16">
        <v>6</v>
      </c>
      <c r="BQ54" s="16">
        <v>2012</v>
      </c>
      <c r="BR54" s="3">
        <v>41158</v>
      </c>
      <c r="BS54" s="2" t="s">
        <v>436</v>
      </c>
      <c r="BT54" s="2"/>
      <c r="BU54" s="2"/>
      <c r="BV54" s="2"/>
      <c r="BW54" s="2"/>
      <c r="BX54" s="16">
        <v>3</v>
      </c>
      <c r="BY54" s="16">
        <v>28</v>
      </c>
      <c r="BZ54" s="16">
        <v>2013</v>
      </c>
      <c r="CA54" s="3">
        <v>41361</v>
      </c>
      <c r="CB54" s="16" t="s">
        <v>437</v>
      </c>
      <c r="CC54" s="16"/>
      <c r="CD54" s="16"/>
      <c r="CE54" s="16"/>
      <c r="CF54" s="16"/>
      <c r="CG54" s="16">
        <v>9</v>
      </c>
      <c r="CH54" s="16">
        <v>6</v>
      </c>
      <c r="CI54" s="16">
        <v>2012</v>
      </c>
      <c r="CJ54" s="3">
        <v>41158</v>
      </c>
      <c r="CK54" s="2"/>
      <c r="CL54" s="2"/>
      <c r="CM54" s="2"/>
      <c r="CN54" s="2"/>
      <c r="CO54" s="2"/>
      <c r="CP54" s="2">
        <v>249400000</v>
      </c>
      <c r="CQ54" s="2">
        <v>0</v>
      </c>
      <c r="CR54" s="2">
        <v>0</v>
      </c>
      <c r="CS54" s="2">
        <v>0</v>
      </c>
      <c r="CT54" s="2"/>
      <c r="CU54" s="2"/>
      <c r="CV54" s="2"/>
      <c r="CW54" s="2"/>
      <c r="CX54" s="2"/>
      <c r="CY54" s="2"/>
      <c r="CZ54" s="2"/>
      <c r="DA54" s="2"/>
      <c r="DB54" s="2"/>
      <c r="DC54" s="2"/>
      <c r="DD54" s="2"/>
      <c r="DE54" s="2"/>
      <c r="DF54" s="2"/>
      <c r="DG54" s="2"/>
      <c r="DH54" t="s">
        <v>153</v>
      </c>
      <c r="DI54" s="2" t="s">
        <v>438</v>
      </c>
      <c r="DJ54" s="2"/>
      <c r="DK54" s="2" t="s">
        <v>410</v>
      </c>
    </row>
    <row r="55" spans="1:115" ht="306">
      <c r="A55" s="2">
        <v>27440</v>
      </c>
      <c r="B55">
        <v>700000514</v>
      </c>
      <c r="C55" s="2">
        <v>7</v>
      </c>
      <c r="D55" s="2" t="s">
        <v>383</v>
      </c>
      <c r="E55" s="2" t="s">
        <v>117</v>
      </c>
      <c r="F55" s="2"/>
      <c r="G55" t="s">
        <v>427</v>
      </c>
      <c r="H55" t="s">
        <v>428</v>
      </c>
      <c r="I55" s="2">
        <v>10</v>
      </c>
      <c r="J55" s="2" t="s">
        <v>147</v>
      </c>
      <c r="K55" s="2" t="s">
        <v>429</v>
      </c>
      <c r="L55" s="2" t="s">
        <v>430</v>
      </c>
      <c r="M55" s="2" t="s">
        <v>117</v>
      </c>
      <c r="N55" s="2">
        <v>14.8</v>
      </c>
      <c r="O55" s="2">
        <v>28.8</v>
      </c>
      <c r="P55" s="2" t="s">
        <v>431</v>
      </c>
      <c r="Q55" s="2" t="s">
        <v>122</v>
      </c>
      <c r="R55" s="2" t="s">
        <v>123</v>
      </c>
      <c r="S55" s="2"/>
      <c r="T55" s="157"/>
      <c r="U55" s="157"/>
      <c r="V55" s="21" t="s">
        <v>432</v>
      </c>
      <c r="W55" s="21" t="s">
        <v>433</v>
      </c>
      <c r="X55" s="21"/>
      <c r="Y55" s="21"/>
      <c r="Z55" s="162"/>
      <c r="AA55" s="162"/>
      <c r="AB55" s="21" t="s">
        <v>432</v>
      </c>
      <c r="AC55" s="21"/>
      <c r="AD55" s="21" t="s">
        <v>434</v>
      </c>
      <c r="AE55" s="21"/>
      <c r="AF55" s="2" t="s">
        <v>139</v>
      </c>
      <c r="AG55" s="2" t="s">
        <v>139</v>
      </c>
      <c r="AH55" s="2">
        <v>1</v>
      </c>
      <c r="AI55" s="2" t="s">
        <v>128</v>
      </c>
      <c r="AJ55" s="2">
        <v>2019</v>
      </c>
      <c r="AK55" s="2">
        <v>7</v>
      </c>
      <c r="AL55" s="2">
        <v>6</v>
      </c>
      <c r="AM55" s="2">
        <v>2011</v>
      </c>
      <c r="AN55" s="3">
        <v>40730</v>
      </c>
      <c r="AO55" s="59">
        <v>40730</v>
      </c>
      <c r="AP55" s="62">
        <v>2</v>
      </c>
      <c r="AQ55" s="2">
        <v>23</v>
      </c>
      <c r="AR55" s="2">
        <v>2013</v>
      </c>
      <c r="AS55" s="170">
        <v>41328</v>
      </c>
      <c r="AT55" s="169">
        <v>41328</v>
      </c>
      <c r="AU55" s="2">
        <v>0</v>
      </c>
      <c r="AV55" s="2">
        <v>0</v>
      </c>
      <c r="AW55" s="2">
        <v>0</v>
      </c>
      <c r="AX55" s="2">
        <v>0</v>
      </c>
      <c r="AY55" s="2">
        <v>0</v>
      </c>
      <c r="AZ55" s="2">
        <v>7.8</v>
      </c>
      <c r="BA55" s="2">
        <v>0</v>
      </c>
      <c r="BB55" s="2">
        <v>0</v>
      </c>
      <c r="BC55" s="2">
        <v>0</v>
      </c>
      <c r="BD55" s="2">
        <v>0</v>
      </c>
      <c r="BE55" s="2">
        <v>0</v>
      </c>
      <c r="BF55" s="2">
        <v>7.8</v>
      </c>
      <c r="BG55" s="2" t="s">
        <v>129</v>
      </c>
      <c r="BH55" s="2" t="s">
        <v>129</v>
      </c>
      <c r="BI55" s="2">
        <v>5</v>
      </c>
      <c r="BJ55" s="2" t="s">
        <v>439</v>
      </c>
      <c r="BK55" s="2"/>
      <c r="BL55" s="2"/>
      <c r="BM55" s="2"/>
      <c r="BN55" s="2"/>
      <c r="BO55" s="2">
        <v>4</v>
      </c>
      <c r="BP55" s="2">
        <v>19</v>
      </c>
      <c r="BQ55" s="2">
        <v>2013</v>
      </c>
      <c r="BR55" s="3">
        <v>41383</v>
      </c>
      <c r="BS55" s="16" t="s">
        <v>440</v>
      </c>
      <c r="BT55" s="16"/>
      <c r="BU55" s="16"/>
      <c r="BV55" s="16"/>
      <c r="BW55" s="16"/>
      <c r="BX55" s="2">
        <v>3</v>
      </c>
      <c r="BY55" s="2">
        <v>28</v>
      </c>
      <c r="BZ55" s="2">
        <v>2013</v>
      </c>
      <c r="CA55" s="3">
        <v>41361</v>
      </c>
      <c r="CB55" s="16" t="s">
        <v>441</v>
      </c>
      <c r="CC55" s="16"/>
      <c r="CD55" s="16"/>
      <c r="CE55" s="16"/>
      <c r="CF55" s="16"/>
      <c r="CG55" s="2">
        <v>9</v>
      </c>
      <c r="CH55" s="2">
        <v>6</v>
      </c>
      <c r="CI55" s="2">
        <v>2012</v>
      </c>
      <c r="CJ55" s="3">
        <v>41158</v>
      </c>
      <c r="CK55" s="2"/>
      <c r="CL55" s="2"/>
      <c r="CM55" s="2"/>
      <c r="CN55" s="2"/>
      <c r="CO55" s="2"/>
      <c r="CP55" s="2">
        <v>249400000</v>
      </c>
      <c r="CQ55" s="2">
        <v>0</v>
      </c>
      <c r="CR55" s="2">
        <v>0</v>
      </c>
      <c r="CS55" s="2">
        <v>0</v>
      </c>
      <c r="CT55" s="2"/>
      <c r="CU55" s="2"/>
      <c r="CV55" s="2"/>
      <c r="CW55" s="2"/>
      <c r="CX55" s="2"/>
      <c r="CY55" s="2"/>
      <c r="CZ55" s="2"/>
      <c r="DA55" s="2"/>
      <c r="DB55" s="2"/>
      <c r="DC55" s="2"/>
      <c r="DD55" s="2"/>
      <c r="DE55" s="2"/>
      <c r="DF55" s="2"/>
      <c r="DG55" s="2"/>
      <c r="DH55" t="s">
        <v>153</v>
      </c>
      <c r="DI55" s="2" t="s">
        <v>438</v>
      </c>
      <c r="DJ55" s="2"/>
      <c r="DK55" s="2" t="s">
        <v>410</v>
      </c>
    </row>
    <row r="56" spans="1:115" ht="15.75" customHeight="1">
      <c r="A56" s="2">
        <v>21593</v>
      </c>
      <c r="B56" s="2">
        <v>700001833</v>
      </c>
      <c r="C56" s="2">
        <v>7</v>
      </c>
      <c r="D56" s="2" t="s">
        <v>383</v>
      </c>
      <c r="E56" s="2" t="s">
        <v>117</v>
      </c>
      <c r="F56" s="35" t="s">
        <v>442</v>
      </c>
      <c r="G56" t="s">
        <v>443</v>
      </c>
      <c r="H56" t="s">
        <v>444</v>
      </c>
      <c r="I56" s="2">
        <v>5</v>
      </c>
      <c r="J56" s="2" t="s">
        <v>120</v>
      </c>
      <c r="K56" s="2">
        <v>2.4</v>
      </c>
      <c r="L56" s="2">
        <v>4.2</v>
      </c>
      <c r="M56" s="117" t="s">
        <v>117</v>
      </c>
      <c r="N56" s="117">
        <v>119</v>
      </c>
      <c r="O56" s="117">
        <v>120.8</v>
      </c>
      <c r="P56" s="2" t="s">
        <v>445</v>
      </c>
      <c r="Q56" s="2" t="s">
        <v>446</v>
      </c>
      <c r="R56" s="2" t="s">
        <v>123</v>
      </c>
      <c r="S56" s="22" t="s">
        <v>206</v>
      </c>
      <c r="T56" s="157"/>
      <c r="U56" s="157"/>
      <c r="V56" s="120">
        <v>3</v>
      </c>
      <c r="W56" s="120">
        <v>0</v>
      </c>
      <c r="X56" s="120">
        <v>0</v>
      </c>
      <c r="Y56" s="120">
        <v>0</v>
      </c>
      <c r="Z56" s="157"/>
      <c r="AA56" s="157"/>
      <c r="AB56" s="120">
        <v>4</v>
      </c>
      <c r="AC56" s="120">
        <v>1</v>
      </c>
      <c r="AD56" s="120">
        <v>0</v>
      </c>
      <c r="AE56" s="120">
        <v>0</v>
      </c>
      <c r="AF56" s="2" t="s">
        <v>139</v>
      </c>
      <c r="AG56" s="2" t="s">
        <v>139</v>
      </c>
      <c r="AH56" s="2">
        <v>1</v>
      </c>
      <c r="AI56" s="2" t="s">
        <v>447</v>
      </c>
      <c r="AJ56" s="2">
        <v>2020</v>
      </c>
      <c r="AK56" s="2"/>
      <c r="AL56" s="2"/>
      <c r="AM56" s="2">
        <v>2014</v>
      </c>
      <c r="AN56" s="2" t="s">
        <v>448</v>
      </c>
      <c r="AO56" s="2"/>
      <c r="AP56" s="62">
        <v>1</v>
      </c>
      <c r="AQ56" s="2">
        <v>1</v>
      </c>
      <c r="AR56" s="2">
        <v>2022</v>
      </c>
      <c r="AS56" s="170">
        <v>44562</v>
      </c>
      <c r="AT56" s="170"/>
      <c r="AU56" s="2">
        <v>0.9</v>
      </c>
      <c r="AV56" s="2">
        <v>0</v>
      </c>
      <c r="AW56" s="2">
        <v>0</v>
      </c>
      <c r="AX56" s="2">
        <v>0</v>
      </c>
      <c r="AY56" s="2">
        <v>3.2</v>
      </c>
      <c r="AZ56" s="2">
        <v>0</v>
      </c>
      <c r="BA56" s="2">
        <v>0</v>
      </c>
      <c r="BB56" s="2">
        <v>0</v>
      </c>
      <c r="BC56" s="2">
        <v>0</v>
      </c>
      <c r="BD56" s="2">
        <v>1.3</v>
      </c>
      <c r="BE56" s="2">
        <v>3.2</v>
      </c>
      <c r="BF56" s="2">
        <v>4.3</v>
      </c>
      <c r="BG56" s="2" t="s">
        <v>389</v>
      </c>
      <c r="BH56" s="2" t="s">
        <v>408</v>
      </c>
      <c r="BI56" s="2">
        <v>4</v>
      </c>
      <c r="BJ56" s="10">
        <v>716904</v>
      </c>
      <c r="BK56" s="10" t="s">
        <v>449</v>
      </c>
      <c r="BL56" s="10"/>
      <c r="BM56" s="10" t="s">
        <v>242</v>
      </c>
      <c r="BN56" s="100">
        <v>12</v>
      </c>
      <c r="BO56" s="10"/>
      <c r="BP56" s="10"/>
      <c r="BQ56" s="10"/>
      <c r="BR56" s="116" t="s">
        <v>131</v>
      </c>
      <c r="BS56" s="10">
        <v>718358</v>
      </c>
      <c r="BT56" s="10" t="s">
        <v>449</v>
      </c>
      <c r="BU56" s="10"/>
      <c r="BV56" s="10" t="s">
        <v>211</v>
      </c>
      <c r="BW56" s="100">
        <v>12</v>
      </c>
      <c r="BX56" s="10"/>
      <c r="BY56" s="10"/>
      <c r="BZ56" s="10"/>
      <c r="CA56" s="116" t="s">
        <v>131</v>
      </c>
      <c r="CB56" s="10">
        <v>769625</v>
      </c>
      <c r="CC56" s="10" t="s">
        <v>449</v>
      </c>
      <c r="CD56" s="10"/>
      <c r="CE56" s="10" t="s">
        <v>211</v>
      </c>
      <c r="CF56" s="10">
        <v>12</v>
      </c>
      <c r="CG56" s="10"/>
      <c r="CH56" s="10"/>
      <c r="CI56" s="10"/>
      <c r="CJ56" s="116" t="s">
        <v>131</v>
      </c>
      <c r="CK56" s="116">
        <v>718081</v>
      </c>
      <c r="CL56" s="116" t="s">
        <v>450</v>
      </c>
      <c r="CM56" s="116"/>
      <c r="CN56" s="116" t="s">
        <v>242</v>
      </c>
      <c r="CO56" s="116">
        <v>12.7</v>
      </c>
      <c r="CP56" s="2">
        <v>55400000</v>
      </c>
      <c r="CQ56" s="2">
        <v>0</v>
      </c>
      <c r="CR56" s="2">
        <v>0</v>
      </c>
      <c r="CS56" s="2">
        <v>0</v>
      </c>
      <c r="CT56" s="2"/>
      <c r="CU56" s="2"/>
      <c r="CV56" s="2"/>
      <c r="CW56" s="2"/>
      <c r="CX56" s="2"/>
      <c r="CY56" s="2"/>
      <c r="CZ56" s="2"/>
      <c r="DA56" s="2"/>
      <c r="DB56" s="2"/>
      <c r="DC56" s="2"/>
      <c r="DD56" s="2"/>
      <c r="DE56" s="2"/>
      <c r="DF56" s="2"/>
      <c r="DG56" s="2"/>
      <c r="DH56" s="116" t="s">
        <v>245</v>
      </c>
      <c r="DI56" s="2" t="s">
        <v>451</v>
      </c>
      <c r="DJ56" s="2"/>
      <c r="DK56" s="2" t="s">
        <v>410</v>
      </c>
    </row>
    <row r="57" spans="1:115" ht="15.75" customHeight="1">
      <c r="A57" s="2">
        <v>21593</v>
      </c>
      <c r="B57" s="2">
        <v>700001833</v>
      </c>
      <c r="C57" s="2">
        <v>7</v>
      </c>
      <c r="D57" s="2" t="s">
        <v>383</v>
      </c>
      <c r="E57" s="2" t="s">
        <v>117</v>
      </c>
      <c r="F57" s="2"/>
      <c r="G57" t="s">
        <v>443</v>
      </c>
      <c r="H57" t="s">
        <v>444</v>
      </c>
      <c r="I57" s="2">
        <v>5</v>
      </c>
      <c r="J57" s="2" t="s">
        <v>137</v>
      </c>
      <c r="K57" s="2">
        <v>2.4</v>
      </c>
      <c r="L57" s="2">
        <v>4.2</v>
      </c>
      <c r="M57" s="117" t="s">
        <v>117</v>
      </c>
      <c r="N57" s="117">
        <v>119</v>
      </c>
      <c r="O57" s="117">
        <v>120.8</v>
      </c>
      <c r="P57" s="2" t="s">
        <v>445</v>
      </c>
      <c r="Q57" s="2" t="s">
        <v>446</v>
      </c>
      <c r="R57" s="2" t="s">
        <v>123</v>
      </c>
      <c r="S57" s="22" t="s">
        <v>206</v>
      </c>
      <c r="T57" s="157"/>
      <c r="U57" s="157"/>
      <c r="V57" s="120">
        <v>3</v>
      </c>
      <c r="W57" s="120">
        <v>0</v>
      </c>
      <c r="X57" s="120">
        <v>0</v>
      </c>
      <c r="Y57" s="120">
        <v>0</v>
      </c>
      <c r="Z57" s="157"/>
      <c r="AA57" s="157"/>
      <c r="AB57" s="120">
        <v>4</v>
      </c>
      <c r="AC57" s="120">
        <v>1</v>
      </c>
      <c r="AD57" s="120">
        <v>0</v>
      </c>
      <c r="AE57" s="120">
        <v>0</v>
      </c>
      <c r="AF57" s="2" t="s">
        <v>139</v>
      </c>
      <c r="AG57" s="2" t="s">
        <v>139</v>
      </c>
      <c r="AH57" s="2">
        <v>1</v>
      </c>
      <c r="AI57" s="2" t="s">
        <v>447</v>
      </c>
      <c r="AJ57" s="2">
        <v>2020</v>
      </c>
      <c r="AK57" s="2"/>
      <c r="AL57" s="2"/>
      <c r="AM57" s="2">
        <v>2014</v>
      </c>
      <c r="AN57" s="2" t="s">
        <v>448</v>
      </c>
      <c r="AO57" s="2"/>
      <c r="AP57" s="62">
        <v>1</v>
      </c>
      <c r="AQ57" s="2">
        <v>1</v>
      </c>
      <c r="AR57" s="2">
        <v>2022</v>
      </c>
      <c r="AS57" s="170">
        <v>44562</v>
      </c>
      <c r="AT57" s="170"/>
      <c r="AU57" s="2">
        <v>0.9</v>
      </c>
      <c r="AV57" s="2">
        <v>0</v>
      </c>
      <c r="AW57" s="2">
        <v>0</v>
      </c>
      <c r="AX57" s="2">
        <v>0</v>
      </c>
      <c r="AY57" s="2">
        <v>3.2</v>
      </c>
      <c r="AZ57" s="2">
        <v>0</v>
      </c>
      <c r="BA57" s="2">
        <v>0</v>
      </c>
      <c r="BB57" s="2">
        <v>0</v>
      </c>
      <c r="BC57" s="2">
        <v>0</v>
      </c>
      <c r="BD57" s="2">
        <v>1.3</v>
      </c>
      <c r="BE57" s="2">
        <v>3.2</v>
      </c>
      <c r="BF57" s="2">
        <v>4.3</v>
      </c>
      <c r="BG57" s="2" t="s">
        <v>389</v>
      </c>
      <c r="BH57" s="2" t="s">
        <v>408</v>
      </c>
      <c r="BI57" s="2">
        <v>3</v>
      </c>
      <c r="BJ57" s="10">
        <v>763706</v>
      </c>
      <c r="BK57" s="10" t="s">
        <v>449</v>
      </c>
      <c r="BL57" s="10"/>
      <c r="BM57" s="10" t="s">
        <v>242</v>
      </c>
      <c r="BN57" s="100">
        <v>12</v>
      </c>
      <c r="BO57" s="10"/>
      <c r="BP57" s="10"/>
      <c r="BQ57" s="10"/>
      <c r="BR57" s="116" t="s">
        <v>131</v>
      </c>
      <c r="BS57" s="10">
        <v>716907</v>
      </c>
      <c r="BT57" s="10" t="s">
        <v>449</v>
      </c>
      <c r="BU57" s="10"/>
      <c r="BV57" s="10" t="s">
        <v>211</v>
      </c>
      <c r="BW57" s="100">
        <v>12</v>
      </c>
      <c r="BX57" s="10"/>
      <c r="BY57" s="10"/>
      <c r="BZ57" s="10"/>
      <c r="CA57" s="116" t="s">
        <v>131</v>
      </c>
      <c r="CB57" s="10">
        <v>716906</v>
      </c>
      <c r="CC57" s="10" t="s">
        <v>449</v>
      </c>
      <c r="CD57" s="10"/>
      <c r="CE57" s="10" t="s">
        <v>211</v>
      </c>
      <c r="CF57" s="10">
        <v>12</v>
      </c>
      <c r="CG57" s="10"/>
      <c r="CH57" s="10"/>
      <c r="CI57" s="10"/>
      <c r="CJ57" s="116" t="s">
        <v>131</v>
      </c>
      <c r="CK57" s="116"/>
      <c r="CL57" s="116"/>
      <c r="CM57" s="116"/>
      <c r="CN57" s="116"/>
      <c r="CO57" s="116"/>
      <c r="CP57" s="2">
        <v>55400000</v>
      </c>
      <c r="CQ57" s="2">
        <v>0</v>
      </c>
      <c r="CR57" s="2">
        <v>0</v>
      </c>
      <c r="CS57" s="2">
        <v>0</v>
      </c>
      <c r="CT57" s="2"/>
      <c r="CU57" s="2"/>
      <c r="CV57" s="2"/>
      <c r="CW57" s="2"/>
      <c r="CX57" s="2"/>
      <c r="CY57" s="2"/>
      <c r="CZ57" s="2"/>
      <c r="DA57" s="2"/>
      <c r="DB57" s="2"/>
      <c r="DC57" s="2"/>
      <c r="DD57" s="2"/>
      <c r="DE57" s="2"/>
      <c r="DF57" s="2"/>
      <c r="DG57" s="2"/>
      <c r="DH57" s="116" t="s">
        <v>245</v>
      </c>
      <c r="DI57" s="2" t="s">
        <v>451</v>
      </c>
      <c r="DJ57" s="2"/>
      <c r="DK57" s="2" t="s">
        <v>410</v>
      </c>
    </row>
    <row r="58" spans="1:115" ht="15.75" customHeight="1">
      <c r="A58" s="2">
        <v>21594</v>
      </c>
      <c r="B58" s="2">
        <v>700001834</v>
      </c>
      <c r="C58" s="2">
        <v>7</v>
      </c>
      <c r="D58" s="2" t="s">
        <v>383</v>
      </c>
      <c r="E58" s="2" t="s">
        <v>117</v>
      </c>
      <c r="F58" s="35" t="s">
        <v>452</v>
      </c>
      <c r="G58" t="s">
        <v>453</v>
      </c>
      <c r="H58" t="s">
        <v>454</v>
      </c>
      <c r="I58" s="2">
        <v>5</v>
      </c>
      <c r="J58" s="2" t="s">
        <v>120</v>
      </c>
      <c r="K58" s="2">
        <v>3.7</v>
      </c>
      <c r="L58" s="2">
        <v>6.1</v>
      </c>
      <c r="M58" s="117" t="s">
        <v>117</v>
      </c>
      <c r="N58" s="117">
        <v>120.3</v>
      </c>
      <c r="O58" s="117">
        <v>122.7</v>
      </c>
      <c r="P58" s="2" t="s">
        <v>455</v>
      </c>
      <c r="Q58" s="2" t="s">
        <v>446</v>
      </c>
      <c r="R58" s="2" t="s">
        <v>123</v>
      </c>
      <c r="S58" s="22" t="s">
        <v>206</v>
      </c>
      <c r="T58" s="157"/>
      <c r="U58" s="157"/>
      <c r="V58" s="120">
        <v>3</v>
      </c>
      <c r="W58" s="120">
        <v>0</v>
      </c>
      <c r="X58" s="120">
        <v>0</v>
      </c>
      <c r="Y58" s="120">
        <v>0</v>
      </c>
      <c r="Z58" s="157"/>
      <c r="AA58" s="157"/>
      <c r="AB58" s="120">
        <v>4</v>
      </c>
      <c r="AC58" s="120">
        <v>1</v>
      </c>
      <c r="AD58" s="120">
        <v>0</v>
      </c>
      <c r="AE58" s="120">
        <v>0</v>
      </c>
      <c r="AF58" s="2" t="s">
        <v>139</v>
      </c>
      <c r="AG58" s="2" t="s">
        <v>139</v>
      </c>
      <c r="AH58" s="2">
        <v>1</v>
      </c>
      <c r="AI58" s="2" t="s">
        <v>447</v>
      </c>
      <c r="AJ58" s="2">
        <v>2021</v>
      </c>
      <c r="AK58" s="2"/>
      <c r="AL58" s="2"/>
      <c r="AM58" s="2">
        <v>2017</v>
      </c>
      <c r="AN58" s="2" t="s">
        <v>456</v>
      </c>
      <c r="AO58" s="2"/>
      <c r="AP58" s="62"/>
      <c r="AQ58" s="2"/>
      <c r="AR58" s="2">
        <v>2021</v>
      </c>
      <c r="AS58" s="168">
        <v>2021</v>
      </c>
      <c r="AT58" s="168"/>
      <c r="AU58" s="2">
        <v>0</v>
      </c>
      <c r="AV58" s="2">
        <v>0</v>
      </c>
      <c r="AW58" s="2">
        <v>0</v>
      </c>
      <c r="AX58" s="2">
        <v>0</v>
      </c>
      <c r="AY58" s="2">
        <v>3.8</v>
      </c>
      <c r="AZ58" s="2">
        <v>0</v>
      </c>
      <c r="BA58" s="2">
        <v>0</v>
      </c>
      <c r="BB58" s="2">
        <v>0</v>
      </c>
      <c r="BC58" s="2">
        <v>0</v>
      </c>
      <c r="BD58" s="2">
        <v>1.3</v>
      </c>
      <c r="BE58" s="2">
        <v>3.8</v>
      </c>
      <c r="BF58" s="2">
        <v>4.8</v>
      </c>
      <c r="BG58" s="2" t="s">
        <v>389</v>
      </c>
      <c r="BH58" s="2" t="s">
        <v>408</v>
      </c>
      <c r="BI58" s="2">
        <v>3</v>
      </c>
      <c r="BJ58" s="2">
        <v>759513</v>
      </c>
      <c r="BK58" s="2" t="s">
        <v>449</v>
      </c>
      <c r="BL58" s="2"/>
      <c r="BM58" s="10" t="s">
        <v>242</v>
      </c>
      <c r="BN58" s="102">
        <v>12.7</v>
      </c>
      <c r="BO58" s="2"/>
      <c r="BP58" s="2"/>
      <c r="BQ58" s="2"/>
      <c r="BR58" s="2" t="s">
        <v>152</v>
      </c>
      <c r="BS58" s="10">
        <v>715915</v>
      </c>
      <c r="BT58" s="10" t="s">
        <v>449</v>
      </c>
      <c r="BU58" s="10"/>
      <c r="BV58" s="10" t="s">
        <v>211</v>
      </c>
      <c r="BW58" s="100">
        <v>12.7</v>
      </c>
      <c r="BX58" s="2"/>
      <c r="BY58" s="2"/>
      <c r="BZ58" s="2"/>
      <c r="CA58" s="2" t="s">
        <v>152</v>
      </c>
      <c r="CB58" s="10">
        <v>715918</v>
      </c>
      <c r="CC58" s="10" t="s">
        <v>449</v>
      </c>
      <c r="CD58" s="10"/>
      <c r="CE58" s="10" t="s">
        <v>211</v>
      </c>
      <c r="CF58" s="100">
        <v>12.7</v>
      </c>
      <c r="CG58" s="2"/>
      <c r="CH58" s="2"/>
      <c r="CI58" s="2"/>
      <c r="CJ58" s="2" t="s">
        <v>152</v>
      </c>
      <c r="CK58" s="2"/>
      <c r="CL58" s="2"/>
      <c r="CM58" s="2"/>
      <c r="CN58" s="2"/>
      <c r="CO58" s="2"/>
      <c r="CP58" s="2">
        <v>65800000</v>
      </c>
      <c r="CQ58" s="2">
        <v>0</v>
      </c>
      <c r="CR58" s="2">
        <v>0</v>
      </c>
      <c r="CS58" s="2">
        <v>0</v>
      </c>
      <c r="CT58" s="2"/>
      <c r="CU58" s="2"/>
      <c r="CV58" s="2"/>
      <c r="CW58" s="2"/>
      <c r="CX58" s="2"/>
      <c r="CY58" s="2"/>
      <c r="CZ58" s="2"/>
      <c r="DA58" s="2"/>
      <c r="DB58" s="2"/>
      <c r="DC58" s="2"/>
      <c r="DD58" s="2"/>
      <c r="DE58" s="2"/>
      <c r="DF58" s="2"/>
      <c r="DG58" s="2"/>
      <c r="DH58" s="116" t="s">
        <v>245</v>
      </c>
      <c r="DI58" s="2" t="s">
        <v>451</v>
      </c>
      <c r="DJ58" s="2"/>
      <c r="DK58" s="2" t="s">
        <v>410</v>
      </c>
    </row>
    <row r="59" spans="1:115" ht="15.75" customHeight="1">
      <c r="A59" s="2">
        <v>21594</v>
      </c>
      <c r="B59" s="2">
        <v>700001834</v>
      </c>
      <c r="C59" s="2">
        <v>7</v>
      </c>
      <c r="D59" s="2" t="s">
        <v>383</v>
      </c>
      <c r="E59" s="2" t="s">
        <v>117</v>
      </c>
      <c r="F59" s="2"/>
      <c r="G59" t="s">
        <v>453</v>
      </c>
      <c r="H59" t="s">
        <v>454</v>
      </c>
      <c r="I59" s="2">
        <v>5</v>
      </c>
      <c r="J59" s="2" t="s">
        <v>137</v>
      </c>
      <c r="K59" s="2">
        <v>3.7</v>
      </c>
      <c r="L59" s="2">
        <v>6.1</v>
      </c>
      <c r="M59" s="117" t="s">
        <v>117</v>
      </c>
      <c r="N59" s="117">
        <v>120.3</v>
      </c>
      <c r="O59" s="117">
        <v>122.7</v>
      </c>
      <c r="P59" s="2" t="s">
        <v>455</v>
      </c>
      <c r="Q59" s="2" t="s">
        <v>446</v>
      </c>
      <c r="R59" s="2" t="s">
        <v>123</v>
      </c>
      <c r="S59" s="22" t="s">
        <v>206</v>
      </c>
      <c r="T59" s="157"/>
      <c r="U59" s="157"/>
      <c r="V59" s="120">
        <v>3</v>
      </c>
      <c r="W59" s="120">
        <v>0</v>
      </c>
      <c r="X59" s="120">
        <v>0</v>
      </c>
      <c r="Y59" s="120">
        <v>0</v>
      </c>
      <c r="Z59" s="157"/>
      <c r="AA59" s="157"/>
      <c r="AB59" s="120">
        <v>4</v>
      </c>
      <c r="AC59" s="120">
        <v>1</v>
      </c>
      <c r="AD59" s="120">
        <v>0</v>
      </c>
      <c r="AE59" s="120">
        <v>0</v>
      </c>
      <c r="AF59" s="2" t="s">
        <v>139</v>
      </c>
      <c r="AG59" s="2" t="s">
        <v>139</v>
      </c>
      <c r="AH59" s="2">
        <v>1</v>
      </c>
      <c r="AI59" s="2" t="s">
        <v>447</v>
      </c>
      <c r="AJ59" s="2">
        <v>2021</v>
      </c>
      <c r="AK59" s="2"/>
      <c r="AL59" s="2"/>
      <c r="AM59" s="2">
        <v>2017</v>
      </c>
      <c r="AN59" s="2" t="s">
        <v>456</v>
      </c>
      <c r="AO59" s="2"/>
      <c r="AP59" s="62"/>
      <c r="AQ59" s="2"/>
      <c r="AR59" s="2">
        <v>2021</v>
      </c>
      <c r="AS59" s="168">
        <v>2021</v>
      </c>
      <c r="AT59" s="168"/>
      <c r="AU59" s="2">
        <v>0</v>
      </c>
      <c r="AV59" s="2">
        <v>0</v>
      </c>
      <c r="AW59" s="2">
        <v>0</v>
      </c>
      <c r="AX59" s="2">
        <v>0</v>
      </c>
      <c r="AY59" s="2">
        <v>3.8</v>
      </c>
      <c r="AZ59" s="2">
        <v>0</v>
      </c>
      <c r="BA59" s="2">
        <v>0</v>
      </c>
      <c r="BB59" s="2">
        <v>0</v>
      </c>
      <c r="BC59" s="2">
        <v>0</v>
      </c>
      <c r="BD59" s="2">
        <v>1.3</v>
      </c>
      <c r="BE59" s="2">
        <v>3.8</v>
      </c>
      <c r="BF59" s="2">
        <v>4.8</v>
      </c>
      <c r="BG59" s="2" t="s">
        <v>389</v>
      </c>
      <c r="BH59" s="2" t="s">
        <v>408</v>
      </c>
      <c r="BI59" s="2">
        <v>3</v>
      </c>
      <c r="BJ59" s="38">
        <v>716911</v>
      </c>
      <c r="BK59" s="38" t="s">
        <v>449</v>
      </c>
      <c r="BL59" s="38"/>
      <c r="BM59" s="10" t="s">
        <v>242</v>
      </c>
      <c r="BN59" s="101">
        <v>12.7</v>
      </c>
      <c r="BO59" s="38"/>
      <c r="BP59" s="38"/>
      <c r="BQ59" s="38"/>
      <c r="BR59" s="39" t="s">
        <v>131</v>
      </c>
      <c r="BS59" s="38">
        <v>716912</v>
      </c>
      <c r="BT59" s="38" t="s">
        <v>449</v>
      </c>
      <c r="BU59" s="38"/>
      <c r="BV59" s="38" t="s">
        <v>211</v>
      </c>
      <c r="BW59" s="101">
        <v>13.3</v>
      </c>
      <c r="BX59" s="38"/>
      <c r="BY59" s="38"/>
      <c r="BZ59" s="38"/>
      <c r="CA59" s="39" t="s">
        <v>131</v>
      </c>
      <c r="CB59" s="38">
        <v>715916</v>
      </c>
      <c r="CC59" s="38" t="s">
        <v>449</v>
      </c>
      <c r="CD59" s="38"/>
      <c r="CE59" s="38" t="s">
        <v>211</v>
      </c>
      <c r="CF59" s="38">
        <v>11</v>
      </c>
      <c r="CG59" s="38"/>
      <c r="CH59" s="38"/>
      <c r="CI59" s="38"/>
      <c r="CJ59" s="2" t="s">
        <v>152</v>
      </c>
      <c r="CK59" s="2"/>
      <c r="CL59" s="2"/>
      <c r="CM59" s="2"/>
      <c r="CN59" s="2"/>
      <c r="CO59" s="2"/>
      <c r="CP59" s="2">
        <v>65800000</v>
      </c>
      <c r="CQ59" s="2">
        <v>0</v>
      </c>
      <c r="CR59" s="2">
        <v>0</v>
      </c>
      <c r="CS59" s="2">
        <v>0</v>
      </c>
      <c r="CT59" s="2"/>
      <c r="CU59" s="2"/>
      <c r="CV59" s="2"/>
      <c r="CW59" s="2"/>
      <c r="CX59" s="2"/>
      <c r="CY59" s="2"/>
      <c r="CZ59" s="2"/>
      <c r="DA59" s="2"/>
      <c r="DB59" s="2"/>
      <c r="DC59" s="2"/>
      <c r="DD59" s="2"/>
      <c r="DE59" s="2"/>
      <c r="DF59" s="2"/>
      <c r="DG59" s="2"/>
      <c r="DH59" s="116" t="s">
        <v>245</v>
      </c>
      <c r="DI59" s="2" t="s">
        <v>451</v>
      </c>
      <c r="DJ59" s="2"/>
      <c r="DK59" s="2" t="s">
        <v>410</v>
      </c>
    </row>
    <row r="60" spans="1:115" ht="15.75" customHeight="1">
      <c r="A60" s="2">
        <v>21595</v>
      </c>
      <c r="B60" s="2">
        <v>700001835</v>
      </c>
      <c r="C60" s="2">
        <v>7</v>
      </c>
      <c r="D60" s="2" t="s">
        <v>383</v>
      </c>
      <c r="E60" s="2" t="s">
        <v>117</v>
      </c>
      <c r="F60" s="35" t="s">
        <v>457</v>
      </c>
      <c r="G60" t="s">
        <v>458</v>
      </c>
      <c r="H60" t="s">
        <v>459</v>
      </c>
      <c r="I60" s="2">
        <v>5</v>
      </c>
      <c r="J60" s="2" t="s">
        <v>120</v>
      </c>
      <c r="K60" s="2">
        <v>5.8</v>
      </c>
      <c r="L60" s="2">
        <v>7.6</v>
      </c>
      <c r="M60" s="117" t="s">
        <v>117</v>
      </c>
      <c r="N60" s="117">
        <v>122.4</v>
      </c>
      <c r="O60" s="117">
        <v>124.2</v>
      </c>
      <c r="P60" s="2" t="s">
        <v>460</v>
      </c>
      <c r="Q60" s="2" t="s">
        <v>446</v>
      </c>
      <c r="R60" s="2" t="s">
        <v>123</v>
      </c>
      <c r="S60" s="22" t="s">
        <v>206</v>
      </c>
      <c r="T60" s="157"/>
      <c r="U60" s="157"/>
      <c r="V60" s="120">
        <v>3</v>
      </c>
      <c r="W60" s="120">
        <v>0</v>
      </c>
      <c r="X60" s="120">
        <v>0</v>
      </c>
      <c r="Y60" s="120">
        <v>0</v>
      </c>
      <c r="Z60" s="157"/>
      <c r="AA60" s="157"/>
      <c r="AB60" s="120">
        <v>4</v>
      </c>
      <c r="AC60" s="120">
        <v>1</v>
      </c>
      <c r="AD60" s="120">
        <v>0</v>
      </c>
      <c r="AE60" s="120">
        <v>0</v>
      </c>
      <c r="AF60" s="2" t="s">
        <v>139</v>
      </c>
      <c r="AG60" s="2" t="s">
        <v>139</v>
      </c>
      <c r="AH60" s="2">
        <v>1</v>
      </c>
      <c r="AI60" s="2" t="s">
        <v>407</v>
      </c>
      <c r="AJ60" s="2">
        <v>2022</v>
      </c>
      <c r="AK60" s="2"/>
      <c r="AL60" s="2"/>
      <c r="AM60" s="2">
        <v>2017</v>
      </c>
      <c r="AN60" s="2">
        <v>2017</v>
      </c>
      <c r="AO60" s="2"/>
      <c r="AP60" s="62"/>
      <c r="AQ60" s="2"/>
      <c r="AR60" s="2">
        <v>2021</v>
      </c>
      <c r="AS60" s="168">
        <v>2021</v>
      </c>
      <c r="AT60" s="168"/>
      <c r="AU60" s="2">
        <v>0</v>
      </c>
      <c r="AV60" s="2">
        <v>0</v>
      </c>
      <c r="AW60" s="2">
        <v>0</v>
      </c>
      <c r="AX60" s="2">
        <v>0.5</v>
      </c>
      <c r="AY60" s="2">
        <v>3.4</v>
      </c>
      <c r="AZ60" s="2">
        <v>0</v>
      </c>
      <c r="BA60" s="2">
        <v>0</v>
      </c>
      <c r="BB60" s="2">
        <v>0</v>
      </c>
      <c r="BC60" s="2">
        <v>0</v>
      </c>
      <c r="BD60" s="2">
        <v>1</v>
      </c>
      <c r="BE60" s="2">
        <v>3.4</v>
      </c>
      <c r="BF60" s="2">
        <v>3.6</v>
      </c>
      <c r="BG60" s="2" t="s">
        <v>389</v>
      </c>
      <c r="BH60" s="2" t="s">
        <v>389</v>
      </c>
      <c r="BI60" s="2">
        <v>1</v>
      </c>
      <c r="BJ60" s="10">
        <v>764232</v>
      </c>
      <c r="BK60" s="10" t="s">
        <v>449</v>
      </c>
      <c r="BL60" s="10"/>
      <c r="BM60" s="10" t="s">
        <v>242</v>
      </c>
      <c r="BN60" s="100">
        <v>12.7</v>
      </c>
      <c r="BO60" s="10"/>
      <c r="BP60" s="10"/>
      <c r="BQ60" s="10"/>
      <c r="BR60" s="116" t="s">
        <v>131</v>
      </c>
      <c r="BS60" s="40"/>
      <c r="BT60" s="40"/>
      <c r="BU60" s="40"/>
      <c r="BV60" s="40"/>
      <c r="BW60" s="105"/>
      <c r="CG60" s="10"/>
      <c r="CH60" s="10"/>
      <c r="CI60" s="10"/>
      <c r="CJ60" s="2"/>
      <c r="CK60" s="2"/>
      <c r="CL60" s="2"/>
      <c r="CM60" s="2"/>
      <c r="CN60" s="2"/>
      <c r="CO60" s="2"/>
      <c r="CP60" s="2">
        <v>58900000</v>
      </c>
      <c r="CQ60" s="2">
        <v>0</v>
      </c>
      <c r="CR60" s="2">
        <v>0</v>
      </c>
      <c r="CS60" s="2">
        <v>0</v>
      </c>
      <c r="CT60" s="2"/>
      <c r="CU60" s="2"/>
      <c r="CV60" s="2"/>
      <c r="CW60" s="2"/>
      <c r="CX60" s="2"/>
      <c r="CY60" s="2"/>
      <c r="CZ60" s="2"/>
      <c r="DA60" s="2"/>
      <c r="DB60" s="2"/>
      <c r="DC60" s="2"/>
      <c r="DD60" s="2"/>
      <c r="DE60" s="2"/>
      <c r="DF60" s="2"/>
      <c r="DG60" s="2"/>
      <c r="DH60" s="116" t="s">
        <v>245</v>
      </c>
      <c r="DI60" s="2" t="s">
        <v>451</v>
      </c>
      <c r="DJ60" s="2"/>
      <c r="DK60" s="2"/>
    </row>
    <row r="61" spans="1:115" ht="15.75" customHeight="1">
      <c r="A61" s="2">
        <v>21595</v>
      </c>
      <c r="B61" s="2">
        <v>700001835</v>
      </c>
      <c r="C61" s="2">
        <v>7</v>
      </c>
      <c r="D61" s="2" t="s">
        <v>383</v>
      </c>
      <c r="E61" s="2" t="s">
        <v>117</v>
      </c>
      <c r="F61" s="2"/>
      <c r="G61" t="s">
        <v>458</v>
      </c>
      <c r="H61" t="s">
        <v>459</v>
      </c>
      <c r="I61" s="2">
        <v>5</v>
      </c>
      <c r="J61" s="2" t="s">
        <v>137</v>
      </c>
      <c r="K61" s="2">
        <v>5.8</v>
      </c>
      <c r="L61" s="2">
        <v>7.6</v>
      </c>
      <c r="M61" s="117" t="s">
        <v>117</v>
      </c>
      <c r="N61" s="117">
        <v>122.4</v>
      </c>
      <c r="O61" s="117">
        <v>124.2</v>
      </c>
      <c r="P61" s="2" t="s">
        <v>460</v>
      </c>
      <c r="Q61" s="2" t="s">
        <v>446</v>
      </c>
      <c r="R61" s="2" t="s">
        <v>123</v>
      </c>
      <c r="S61" s="22" t="s">
        <v>206</v>
      </c>
      <c r="T61" s="157"/>
      <c r="U61" s="157"/>
      <c r="V61" s="120">
        <v>3</v>
      </c>
      <c r="W61" s="120">
        <v>0</v>
      </c>
      <c r="X61" s="120">
        <v>0</v>
      </c>
      <c r="Y61" s="120">
        <v>0</v>
      </c>
      <c r="Z61" s="157"/>
      <c r="AA61" s="157"/>
      <c r="AB61" s="120">
        <v>4</v>
      </c>
      <c r="AC61" s="120">
        <v>1</v>
      </c>
      <c r="AD61" s="120">
        <v>0</v>
      </c>
      <c r="AE61" s="120">
        <v>0</v>
      </c>
      <c r="AF61" s="2" t="s">
        <v>139</v>
      </c>
      <c r="AG61" s="2" t="s">
        <v>139</v>
      </c>
      <c r="AH61" s="2">
        <v>1</v>
      </c>
      <c r="AI61" s="2" t="s">
        <v>407</v>
      </c>
      <c r="AJ61" s="2">
        <v>2022</v>
      </c>
      <c r="AK61" s="2"/>
      <c r="AL61" s="2"/>
      <c r="AM61" s="2">
        <v>2017</v>
      </c>
      <c r="AN61" s="2">
        <v>2017</v>
      </c>
      <c r="AO61" s="2"/>
      <c r="AP61" s="62"/>
      <c r="AQ61" s="2"/>
      <c r="AR61" s="2">
        <v>2021</v>
      </c>
      <c r="AS61" s="168">
        <v>2021</v>
      </c>
      <c r="AT61" s="168"/>
      <c r="AU61" s="2">
        <v>0</v>
      </c>
      <c r="AV61" s="2">
        <v>0</v>
      </c>
      <c r="AW61" s="2">
        <v>0</v>
      </c>
      <c r="AX61" s="2">
        <v>0.5</v>
      </c>
      <c r="AY61" s="2">
        <v>3.4</v>
      </c>
      <c r="AZ61" s="2">
        <v>0</v>
      </c>
      <c r="BA61" s="2">
        <v>0</v>
      </c>
      <c r="BB61" s="2">
        <v>0</v>
      </c>
      <c r="BC61" s="2">
        <v>0</v>
      </c>
      <c r="BD61" s="2">
        <v>1</v>
      </c>
      <c r="BE61" s="2">
        <v>3.4</v>
      </c>
      <c r="BF61" s="2">
        <v>3.6</v>
      </c>
      <c r="BG61" s="2" t="s">
        <v>389</v>
      </c>
      <c r="BH61" s="2" t="s">
        <v>389</v>
      </c>
      <c r="BI61" s="2">
        <v>1</v>
      </c>
      <c r="BJ61" s="10">
        <v>715920</v>
      </c>
      <c r="BK61" s="10" t="s">
        <v>243</v>
      </c>
      <c r="BL61" s="10"/>
      <c r="BM61" s="10" t="s">
        <v>242</v>
      </c>
      <c r="BN61" s="100">
        <v>12.7</v>
      </c>
      <c r="BO61" s="10"/>
      <c r="BP61" s="10"/>
      <c r="BQ61" s="10"/>
      <c r="BR61" s="116" t="s">
        <v>131</v>
      </c>
      <c r="BS61" s="10"/>
      <c r="BT61" s="10"/>
      <c r="BU61" s="10"/>
      <c r="BV61" s="10"/>
      <c r="BW61" s="100"/>
      <c r="BX61" s="10"/>
      <c r="BY61" s="10"/>
      <c r="BZ61" s="10"/>
      <c r="CB61" s="40"/>
      <c r="CC61" s="40"/>
      <c r="CD61" s="40"/>
      <c r="CE61" s="40"/>
      <c r="CF61" s="40"/>
      <c r="CG61" s="10"/>
      <c r="CH61" s="10"/>
      <c r="CI61" s="10"/>
      <c r="CJ61" s="2"/>
      <c r="CK61" s="2"/>
      <c r="CL61" s="2"/>
      <c r="CM61" s="2"/>
      <c r="CN61" s="2"/>
      <c r="CO61" s="2"/>
      <c r="CP61" s="2">
        <v>58900000</v>
      </c>
      <c r="CQ61" s="2">
        <v>0</v>
      </c>
      <c r="CR61" s="2">
        <v>0</v>
      </c>
      <c r="CS61" s="2">
        <v>0</v>
      </c>
      <c r="CT61" s="2"/>
      <c r="CU61" s="2"/>
      <c r="CV61" s="2"/>
      <c r="CW61" s="2"/>
      <c r="CX61" s="2"/>
      <c r="CY61" s="2"/>
      <c r="CZ61" s="2"/>
      <c r="DA61" s="2"/>
      <c r="DB61" s="2"/>
      <c r="DC61" s="2"/>
      <c r="DD61" s="2"/>
      <c r="DE61" s="2"/>
      <c r="DF61" s="2"/>
      <c r="DG61" s="2"/>
      <c r="DH61" s="116" t="s">
        <v>245</v>
      </c>
      <c r="DI61" s="2" t="s">
        <v>451</v>
      </c>
      <c r="DJ61" s="2"/>
      <c r="DK61" s="2"/>
    </row>
    <row r="62" spans="1:115" ht="15.75" customHeight="1">
      <c r="A62" s="11">
        <v>22050</v>
      </c>
      <c r="B62" s="11">
        <v>700020076</v>
      </c>
      <c r="C62" s="11">
        <v>7</v>
      </c>
      <c r="D62" s="11" t="s">
        <v>383</v>
      </c>
      <c r="E62" s="2" t="s">
        <v>117</v>
      </c>
      <c r="F62" s="4" t="s">
        <v>136</v>
      </c>
      <c r="G62" t="s">
        <v>461</v>
      </c>
      <c r="H62" t="s">
        <v>462</v>
      </c>
      <c r="I62" s="11">
        <v>1</v>
      </c>
      <c r="J62" s="11" t="s">
        <v>120</v>
      </c>
      <c r="K62" s="11">
        <v>23.7</v>
      </c>
      <c r="L62" s="11">
        <v>23.9</v>
      </c>
      <c r="M62" s="11" t="s">
        <v>117</v>
      </c>
      <c r="N62" s="11">
        <v>57.4</v>
      </c>
      <c r="O62" s="11">
        <v>57.6</v>
      </c>
      <c r="P62" s="11" t="s">
        <v>463</v>
      </c>
      <c r="Q62" s="11" t="s">
        <v>122</v>
      </c>
      <c r="R62" s="2" t="s">
        <v>123</v>
      </c>
      <c r="S62" s="11"/>
      <c r="T62" s="161"/>
      <c r="U62" s="161"/>
      <c r="V62" s="11">
        <v>6</v>
      </c>
      <c r="W62" s="11"/>
      <c r="X62" s="11"/>
      <c r="Y62" s="11"/>
      <c r="Z62" s="161"/>
      <c r="AA62" s="161"/>
      <c r="AB62" s="11"/>
      <c r="AC62" s="11"/>
      <c r="AD62" s="11"/>
      <c r="AE62" s="11"/>
      <c r="AF62" s="11" t="s">
        <v>127</v>
      </c>
      <c r="AG62" s="11" t="s">
        <v>127</v>
      </c>
      <c r="AH62" s="11">
        <v>1</v>
      </c>
      <c r="AI62" s="11" t="s">
        <v>129</v>
      </c>
      <c r="AJ62" s="11">
        <v>2023</v>
      </c>
      <c r="AK62" s="11">
        <v>12</v>
      </c>
      <c r="AL62" s="11">
        <v>1</v>
      </c>
      <c r="AM62" s="11">
        <v>2020</v>
      </c>
      <c r="AN62" s="12">
        <v>44166</v>
      </c>
      <c r="AO62" s="12"/>
      <c r="AP62" s="67">
        <v>12</v>
      </c>
      <c r="AQ62" s="11">
        <v>1</v>
      </c>
      <c r="AR62" s="11">
        <v>2022</v>
      </c>
      <c r="AS62" s="183">
        <v>44896</v>
      </c>
      <c r="AT62" s="183"/>
      <c r="AU62" s="11">
        <v>0</v>
      </c>
      <c r="AV62" s="11">
        <v>0</v>
      </c>
      <c r="AW62" s="11">
        <v>0</v>
      </c>
      <c r="AX62" s="11">
        <v>0</v>
      </c>
      <c r="AY62" s="11">
        <v>0</v>
      </c>
      <c r="AZ62" s="11">
        <v>0</v>
      </c>
      <c r="BA62" s="11">
        <v>0</v>
      </c>
      <c r="BB62" s="11">
        <v>0</v>
      </c>
      <c r="BC62" s="11">
        <v>0</v>
      </c>
      <c r="BD62" s="11">
        <v>0</v>
      </c>
      <c r="BE62" s="11">
        <v>0.1</v>
      </c>
      <c r="BF62" s="11">
        <v>0.1</v>
      </c>
      <c r="BG62" s="11" t="s">
        <v>130</v>
      </c>
      <c r="BH62" s="11" t="s">
        <v>130</v>
      </c>
      <c r="BI62" s="11" t="s">
        <v>422</v>
      </c>
      <c r="BJ62" s="11" t="s">
        <v>422</v>
      </c>
      <c r="BK62" s="11"/>
      <c r="BL62" s="11"/>
      <c r="BM62" s="11"/>
      <c r="BN62" s="11"/>
      <c r="BO62" s="11"/>
      <c r="BP62" s="11"/>
      <c r="BQ62" s="11"/>
      <c r="BR62" s="11" t="s">
        <v>422</v>
      </c>
      <c r="BS62" s="11" t="s">
        <v>422</v>
      </c>
      <c r="BT62" s="11"/>
      <c r="BU62" s="11"/>
      <c r="BV62" s="11"/>
      <c r="BW62" s="11"/>
      <c r="BX62" s="11"/>
      <c r="BY62" s="11"/>
      <c r="BZ62" s="11"/>
      <c r="CA62" s="11" t="s">
        <v>422</v>
      </c>
      <c r="CB62" s="11" t="s">
        <v>422</v>
      </c>
      <c r="CC62" s="11"/>
      <c r="CD62" s="11"/>
      <c r="CE62" s="11"/>
      <c r="CF62" s="11"/>
      <c r="CG62" s="11"/>
      <c r="CH62" s="11"/>
      <c r="CI62" s="11"/>
      <c r="CJ62" s="11" t="s">
        <v>422</v>
      </c>
      <c r="CK62" s="11"/>
      <c r="CL62" s="11"/>
      <c r="CM62" s="11"/>
      <c r="CN62" s="11"/>
      <c r="CO62" s="11"/>
      <c r="CP62" s="11">
        <v>200000</v>
      </c>
      <c r="CQ62" s="11">
        <v>0</v>
      </c>
      <c r="CR62" s="11">
        <v>0</v>
      </c>
      <c r="CS62" s="11">
        <v>0</v>
      </c>
      <c r="CT62" s="11"/>
      <c r="CU62" s="11"/>
      <c r="CV62" s="11"/>
      <c r="CW62" s="11"/>
      <c r="CX62" s="11"/>
      <c r="CY62" s="11"/>
      <c r="CZ62" s="11"/>
      <c r="DA62" s="11"/>
      <c r="DB62" s="11"/>
      <c r="DC62" s="11"/>
      <c r="DD62" s="11"/>
      <c r="DE62" s="11"/>
      <c r="DF62" s="11"/>
      <c r="DG62" s="11"/>
      <c r="DH62" s="13" t="s">
        <v>425</v>
      </c>
      <c r="DI62" s="11" t="s">
        <v>464</v>
      </c>
      <c r="DJ62" s="2"/>
      <c r="DK62" s="2"/>
    </row>
    <row r="63" spans="1:115" ht="15.75" customHeight="1">
      <c r="A63" s="2">
        <v>28860</v>
      </c>
      <c r="B63" s="2">
        <v>700021080</v>
      </c>
      <c r="C63" s="2">
        <v>7</v>
      </c>
      <c r="D63" s="2" t="s">
        <v>383</v>
      </c>
      <c r="E63" s="2" t="s">
        <v>117</v>
      </c>
      <c r="F63" s="35" t="s">
        <v>465</v>
      </c>
      <c r="G63" t="s">
        <v>466</v>
      </c>
      <c r="H63" t="s">
        <v>467</v>
      </c>
      <c r="I63" s="2">
        <v>710</v>
      </c>
      <c r="J63" s="2" t="s">
        <v>120</v>
      </c>
      <c r="K63" s="2">
        <v>3.6</v>
      </c>
      <c r="L63" s="2">
        <v>6</v>
      </c>
      <c r="M63" s="117" t="s">
        <v>117</v>
      </c>
      <c r="N63" s="117">
        <v>2.4</v>
      </c>
      <c r="O63" s="117">
        <v>1</v>
      </c>
      <c r="P63" s="2" t="s">
        <v>468</v>
      </c>
      <c r="Q63" s="2" t="s">
        <v>161</v>
      </c>
      <c r="R63" s="2" t="s">
        <v>123</v>
      </c>
      <c r="S63" s="2" t="s">
        <v>280</v>
      </c>
      <c r="T63" s="157"/>
      <c r="U63" s="157"/>
      <c r="V63" s="120">
        <v>2</v>
      </c>
      <c r="W63" s="120">
        <v>0</v>
      </c>
      <c r="X63" s="120">
        <v>0</v>
      </c>
      <c r="Y63" s="120">
        <v>0</v>
      </c>
      <c r="Z63" s="157"/>
      <c r="AA63" s="157"/>
      <c r="AB63" s="120">
        <v>3</v>
      </c>
      <c r="AC63" s="120">
        <v>0</v>
      </c>
      <c r="AD63" s="120">
        <v>0</v>
      </c>
      <c r="AE63" s="120">
        <v>0</v>
      </c>
      <c r="AF63" s="2" t="s">
        <v>127</v>
      </c>
      <c r="AG63" s="2" t="s">
        <v>127</v>
      </c>
      <c r="AH63" s="2">
        <v>1</v>
      </c>
      <c r="AI63" s="2" t="s">
        <v>350</v>
      </c>
      <c r="AJ63" s="2">
        <v>2022</v>
      </c>
      <c r="AK63" s="2">
        <v>1</v>
      </c>
      <c r="AL63" s="2"/>
      <c r="AM63" s="2">
        <v>2015</v>
      </c>
      <c r="AN63" s="5">
        <v>42005</v>
      </c>
      <c r="AO63" s="5"/>
      <c r="AP63" s="62">
        <v>10</v>
      </c>
      <c r="AQ63" s="2">
        <v>5</v>
      </c>
      <c r="AR63" s="2">
        <v>2020</v>
      </c>
      <c r="AS63" s="170">
        <v>44109</v>
      </c>
      <c r="AT63" s="170"/>
      <c r="AU63" s="2">
        <v>0.8</v>
      </c>
      <c r="AV63" s="2">
        <v>0</v>
      </c>
      <c r="AW63" s="2">
        <v>0</v>
      </c>
      <c r="AX63" s="2">
        <v>0</v>
      </c>
      <c r="AY63" s="2">
        <v>0</v>
      </c>
      <c r="AZ63" s="2">
        <v>0</v>
      </c>
      <c r="BA63" s="2">
        <v>0</v>
      </c>
      <c r="BB63" s="2">
        <v>0</v>
      </c>
      <c r="BC63" s="2">
        <v>0</v>
      </c>
      <c r="BD63" s="2">
        <v>0</v>
      </c>
      <c r="BE63" s="2">
        <v>1.7</v>
      </c>
      <c r="BF63" s="2">
        <v>2.5</v>
      </c>
      <c r="BG63" s="2" t="s">
        <v>210</v>
      </c>
      <c r="BH63" s="2" t="s">
        <v>210</v>
      </c>
      <c r="BI63" s="2">
        <v>3</v>
      </c>
      <c r="BJ63" s="2">
        <v>777212</v>
      </c>
      <c r="BK63" s="2">
        <v>3</v>
      </c>
      <c r="BL63" s="2"/>
      <c r="BM63" s="2" t="s">
        <v>242</v>
      </c>
      <c r="BN63" s="102">
        <v>12</v>
      </c>
      <c r="BO63" s="2"/>
      <c r="BP63" s="2"/>
      <c r="BQ63" s="2"/>
      <c r="BR63" s="2" t="s">
        <v>131</v>
      </c>
      <c r="BS63" s="2">
        <v>777223</v>
      </c>
      <c r="BT63" s="2">
        <v>3</v>
      </c>
      <c r="BU63" s="2"/>
      <c r="BV63" s="2" t="s">
        <v>211</v>
      </c>
      <c r="BW63" s="102">
        <v>12</v>
      </c>
      <c r="BX63" s="2"/>
      <c r="BY63" s="2"/>
      <c r="BZ63" s="2"/>
      <c r="CA63" s="2" t="s">
        <v>131</v>
      </c>
      <c r="CB63" s="2">
        <v>777233</v>
      </c>
      <c r="CC63" s="2">
        <v>3</v>
      </c>
      <c r="CD63" s="2"/>
      <c r="CE63" s="2" t="s">
        <v>211</v>
      </c>
      <c r="CF63" s="2">
        <v>12</v>
      </c>
      <c r="CG63" s="2"/>
      <c r="CH63" s="2"/>
      <c r="CI63" s="2"/>
      <c r="CJ63" s="2" t="s">
        <v>131</v>
      </c>
      <c r="CK63" s="2">
        <v>772689</v>
      </c>
      <c r="CL63" s="2" t="s">
        <v>243</v>
      </c>
      <c r="CM63" s="2"/>
      <c r="CN63" s="2" t="s">
        <v>242</v>
      </c>
      <c r="CO63" s="2">
        <v>12</v>
      </c>
      <c r="CP63" s="2">
        <v>4000000</v>
      </c>
      <c r="CQ63" s="2">
        <v>0</v>
      </c>
      <c r="CR63" s="2">
        <v>0</v>
      </c>
      <c r="CS63" s="2">
        <v>0</v>
      </c>
      <c r="CT63" s="2"/>
      <c r="CU63" s="2"/>
      <c r="CV63" s="2"/>
      <c r="CW63" s="2"/>
      <c r="CX63" s="2"/>
      <c r="CY63" s="2"/>
      <c r="CZ63" s="2"/>
      <c r="DA63" s="2"/>
      <c r="DB63" s="2"/>
      <c r="DC63" s="2"/>
      <c r="DD63" s="2"/>
      <c r="DE63" s="2"/>
      <c r="DF63" s="2"/>
      <c r="DG63" s="2"/>
      <c r="DH63" s="116" t="s">
        <v>245</v>
      </c>
      <c r="DI63" s="2"/>
      <c r="DJ63" s="2"/>
      <c r="DK63" s="2"/>
    </row>
    <row r="64" spans="1:115" ht="15.75" customHeight="1">
      <c r="A64" s="2">
        <v>28860</v>
      </c>
      <c r="B64" s="2">
        <v>700021080</v>
      </c>
      <c r="C64" s="2">
        <v>7</v>
      </c>
      <c r="D64" s="2" t="s">
        <v>383</v>
      </c>
      <c r="E64" s="2" t="s">
        <v>117</v>
      </c>
      <c r="F64" s="2"/>
      <c r="G64" t="s">
        <v>466</v>
      </c>
      <c r="H64" t="s">
        <v>467</v>
      </c>
      <c r="I64" s="2">
        <v>710</v>
      </c>
      <c r="J64" s="2" t="s">
        <v>137</v>
      </c>
      <c r="K64" s="2">
        <v>3.6</v>
      </c>
      <c r="L64" s="2">
        <v>6</v>
      </c>
      <c r="M64" s="117" t="s">
        <v>117</v>
      </c>
      <c r="N64" s="117">
        <v>2.4</v>
      </c>
      <c r="O64" s="117">
        <v>1</v>
      </c>
      <c r="P64" s="2" t="s">
        <v>468</v>
      </c>
      <c r="Q64" s="2" t="s">
        <v>161</v>
      </c>
      <c r="R64" s="2" t="s">
        <v>123</v>
      </c>
      <c r="S64" s="2" t="s">
        <v>280</v>
      </c>
      <c r="T64" s="157"/>
      <c r="U64" s="157"/>
      <c r="V64" s="120">
        <v>2</v>
      </c>
      <c r="W64" s="120">
        <v>0</v>
      </c>
      <c r="X64" s="120">
        <v>0</v>
      </c>
      <c r="Y64" s="120">
        <v>0</v>
      </c>
      <c r="Z64" s="157"/>
      <c r="AA64" s="157"/>
      <c r="AB64" s="120">
        <v>3</v>
      </c>
      <c r="AC64" s="120">
        <v>0</v>
      </c>
      <c r="AD64" s="120">
        <v>0</v>
      </c>
      <c r="AE64" s="120">
        <v>0</v>
      </c>
      <c r="AF64" s="2" t="s">
        <v>127</v>
      </c>
      <c r="AG64" s="2" t="s">
        <v>127</v>
      </c>
      <c r="AH64" s="2">
        <v>1</v>
      </c>
      <c r="AI64" s="2" t="s">
        <v>350</v>
      </c>
      <c r="AJ64" s="2">
        <v>2022</v>
      </c>
      <c r="AK64" s="2">
        <v>1</v>
      </c>
      <c r="AL64" s="2"/>
      <c r="AM64" s="2">
        <v>2015</v>
      </c>
      <c r="AN64" s="5">
        <v>42005</v>
      </c>
      <c r="AO64" s="5"/>
      <c r="AP64" s="62">
        <v>10</v>
      </c>
      <c r="AQ64" s="2">
        <v>5</v>
      </c>
      <c r="AR64" s="2">
        <v>2020</v>
      </c>
      <c r="AS64" s="170">
        <v>44109</v>
      </c>
      <c r="AT64" s="170"/>
      <c r="AU64" s="2">
        <v>0.8</v>
      </c>
      <c r="AV64" s="2">
        <v>0</v>
      </c>
      <c r="AW64" s="2">
        <v>0</v>
      </c>
      <c r="AX64" s="2">
        <v>0</v>
      </c>
      <c r="AY64" s="2">
        <v>0</v>
      </c>
      <c r="AZ64" s="2">
        <v>0</v>
      </c>
      <c r="BA64" s="2">
        <v>0</v>
      </c>
      <c r="BB64" s="2">
        <v>0</v>
      </c>
      <c r="BC64" s="2">
        <v>0</v>
      </c>
      <c r="BD64" s="2">
        <v>0</v>
      </c>
      <c r="BE64" s="2">
        <v>1.7</v>
      </c>
      <c r="BF64" s="2">
        <v>2.5</v>
      </c>
      <c r="BG64" s="2" t="s">
        <v>210</v>
      </c>
      <c r="BH64" s="2" t="s">
        <v>210</v>
      </c>
      <c r="BI64" s="2">
        <v>3</v>
      </c>
      <c r="BJ64" s="2">
        <v>777213</v>
      </c>
      <c r="BK64" s="2">
        <v>3</v>
      </c>
      <c r="BL64" s="2"/>
      <c r="BM64" s="2" t="s">
        <v>242</v>
      </c>
      <c r="BN64" s="102">
        <v>12</v>
      </c>
      <c r="BO64" s="2"/>
      <c r="BP64" s="2"/>
      <c r="BQ64" s="2"/>
      <c r="BR64" s="2"/>
      <c r="BS64" s="41">
        <v>777224</v>
      </c>
      <c r="BT64" s="41">
        <v>3</v>
      </c>
      <c r="BU64" s="41"/>
      <c r="BV64" s="135" t="s">
        <v>211</v>
      </c>
      <c r="BW64" s="109">
        <v>12</v>
      </c>
      <c r="BX64" s="2"/>
      <c r="BY64" s="2"/>
      <c r="BZ64" s="2"/>
      <c r="CA64" s="2"/>
      <c r="CB64" s="41">
        <v>777232</v>
      </c>
      <c r="CC64" s="41">
        <v>3</v>
      </c>
      <c r="CD64" s="41"/>
      <c r="CE64" s="135" t="s">
        <v>211</v>
      </c>
      <c r="CF64" s="41">
        <v>12</v>
      </c>
      <c r="CG64" s="2"/>
      <c r="CH64" s="2"/>
      <c r="CI64" s="2"/>
      <c r="CJ64" s="2"/>
      <c r="CK64" s="2">
        <v>772711</v>
      </c>
      <c r="CL64" s="2" t="s">
        <v>243</v>
      </c>
      <c r="CM64" s="2"/>
      <c r="CN64" s="2" t="s">
        <v>242</v>
      </c>
      <c r="CO64" s="2">
        <v>12</v>
      </c>
      <c r="CP64" s="2">
        <v>4000000</v>
      </c>
      <c r="CQ64" s="2">
        <v>0</v>
      </c>
      <c r="CR64" s="2">
        <v>0</v>
      </c>
      <c r="CS64" s="2">
        <v>0</v>
      </c>
      <c r="CT64" s="2"/>
      <c r="CU64" s="2"/>
      <c r="CV64" s="2"/>
      <c r="CW64" s="2"/>
      <c r="CX64" s="2"/>
      <c r="CY64" s="2"/>
      <c r="CZ64" s="2"/>
      <c r="DA64" s="2"/>
      <c r="DB64" s="2"/>
      <c r="DC64" s="2"/>
      <c r="DD64" s="2"/>
      <c r="DE64" s="2"/>
      <c r="DF64" s="2"/>
      <c r="DG64" s="2"/>
      <c r="DH64" s="116" t="s">
        <v>245</v>
      </c>
      <c r="DI64" s="2"/>
      <c r="DJ64" s="2"/>
      <c r="DK64" s="2"/>
    </row>
    <row r="65" spans="1:116" ht="15.75" customHeight="1">
      <c r="A65" s="2" t="s">
        <v>469</v>
      </c>
      <c r="B65" s="2">
        <v>700021119</v>
      </c>
      <c r="C65" s="2">
        <v>7</v>
      </c>
      <c r="D65" s="2" t="s">
        <v>383</v>
      </c>
      <c r="E65" s="2" t="s">
        <v>117</v>
      </c>
      <c r="F65" s="4" t="s">
        <v>136</v>
      </c>
      <c r="G65" t="s">
        <v>470</v>
      </c>
      <c r="H65" t="s">
        <v>471</v>
      </c>
      <c r="I65" s="2">
        <v>5</v>
      </c>
      <c r="J65" s="2" t="s">
        <v>175</v>
      </c>
      <c r="K65" s="2">
        <v>29.4</v>
      </c>
      <c r="L65" s="2">
        <v>31.6</v>
      </c>
      <c r="M65" s="2" t="s">
        <v>117</v>
      </c>
      <c r="N65" s="2">
        <v>146</v>
      </c>
      <c r="O65" s="2">
        <v>148.19999999999999</v>
      </c>
      <c r="P65" s="2" t="s">
        <v>472</v>
      </c>
      <c r="Q65" s="2"/>
      <c r="R65" s="2"/>
      <c r="S65" s="2"/>
      <c r="T65" s="157"/>
      <c r="U65" s="157"/>
      <c r="V65" s="2">
        <v>4</v>
      </c>
      <c r="W65" s="2"/>
      <c r="X65" s="2"/>
      <c r="Y65" s="2"/>
      <c r="Z65" s="157"/>
      <c r="AA65" s="157"/>
      <c r="AB65" s="2"/>
      <c r="AC65" s="2"/>
      <c r="AD65" s="2"/>
      <c r="AE65" s="2"/>
      <c r="AF65" s="2" t="s">
        <v>139</v>
      </c>
      <c r="AG65" s="2" t="s">
        <v>139</v>
      </c>
      <c r="AH65" s="2">
        <v>1</v>
      </c>
      <c r="AI65" s="2" t="s">
        <v>129</v>
      </c>
      <c r="AJ65" s="2">
        <v>2023</v>
      </c>
      <c r="AK65" s="2">
        <v>12</v>
      </c>
      <c r="AL65" s="2">
        <v>20</v>
      </c>
      <c r="AM65" s="2">
        <v>2012</v>
      </c>
      <c r="AN65" s="3">
        <v>41263</v>
      </c>
      <c r="AO65" s="3"/>
      <c r="AP65" s="62"/>
      <c r="AQ65" s="2"/>
      <c r="AR65" s="2">
        <v>2023</v>
      </c>
      <c r="AS65" s="168">
        <v>2023</v>
      </c>
      <c r="AT65" s="168"/>
      <c r="AU65" s="2">
        <v>0</v>
      </c>
      <c r="AV65" s="2">
        <v>0</v>
      </c>
      <c r="AW65" s="2">
        <v>0</v>
      </c>
      <c r="AX65" s="2">
        <v>0</v>
      </c>
      <c r="AY65" s="2">
        <v>4.4000000000000004</v>
      </c>
      <c r="AZ65" s="2">
        <v>0</v>
      </c>
      <c r="BA65" s="2">
        <v>0</v>
      </c>
      <c r="BB65" s="2">
        <v>0</v>
      </c>
      <c r="BC65" s="2">
        <v>0</v>
      </c>
      <c r="BD65" s="2">
        <v>0</v>
      </c>
      <c r="BE65" s="2">
        <v>0</v>
      </c>
      <c r="BF65" s="2">
        <v>4.4000000000000004</v>
      </c>
      <c r="BG65" s="2" t="s">
        <v>129</v>
      </c>
      <c r="BH65" s="2" t="s">
        <v>129</v>
      </c>
      <c r="BI65" s="2">
        <v>10</v>
      </c>
      <c r="BJ65" s="2">
        <v>716978</v>
      </c>
      <c r="BK65" s="2"/>
      <c r="BL65" s="2"/>
      <c r="BM65" s="2"/>
      <c r="BN65" s="2"/>
      <c r="BO65" s="2">
        <v>12</v>
      </c>
      <c r="BP65" s="2">
        <v>22</v>
      </c>
      <c r="BQ65" s="2">
        <v>2023</v>
      </c>
      <c r="BR65" s="3">
        <v>45282</v>
      </c>
      <c r="BS65" s="2">
        <v>716981</v>
      </c>
      <c r="BT65" s="2"/>
      <c r="BU65" s="2"/>
      <c r="BV65" s="2"/>
      <c r="BW65" s="2"/>
      <c r="BX65" s="2">
        <v>12</v>
      </c>
      <c r="BY65" s="2">
        <v>22</v>
      </c>
      <c r="BZ65" s="2">
        <v>2023</v>
      </c>
      <c r="CA65" s="3" t="s">
        <v>473</v>
      </c>
      <c r="CB65" s="2">
        <v>716985</v>
      </c>
      <c r="CC65" s="2"/>
      <c r="CD65" s="2"/>
      <c r="CE65" s="2"/>
      <c r="CF65" s="2"/>
      <c r="CG65" s="2">
        <v>12</v>
      </c>
      <c r="CH65" s="2">
        <v>22</v>
      </c>
      <c r="CI65" s="2">
        <v>2023</v>
      </c>
      <c r="CJ65" s="2" t="s">
        <v>474</v>
      </c>
      <c r="CK65" s="2"/>
      <c r="CL65" s="2"/>
      <c r="CM65" s="2"/>
      <c r="CN65" s="2"/>
      <c r="CO65" s="2"/>
      <c r="CP65" s="2">
        <v>38100000</v>
      </c>
      <c r="CQ65" s="2">
        <v>0</v>
      </c>
      <c r="CR65" s="2">
        <v>0</v>
      </c>
      <c r="CS65" s="2">
        <v>0</v>
      </c>
      <c r="CT65" s="2"/>
      <c r="CU65" s="2"/>
      <c r="CV65" s="2"/>
      <c r="CW65" s="2"/>
      <c r="CX65" s="2"/>
      <c r="CY65" s="2"/>
      <c r="CZ65" s="2"/>
      <c r="DA65" s="2"/>
      <c r="DB65" s="2"/>
      <c r="DC65" s="2"/>
      <c r="DD65" s="2"/>
      <c r="DE65" s="2"/>
      <c r="DF65" s="2"/>
      <c r="DG65" s="2"/>
      <c r="DH65" s="116" t="s">
        <v>475</v>
      </c>
      <c r="DI65" s="2" t="s">
        <v>476</v>
      </c>
      <c r="DJ65" s="2"/>
      <c r="DK65" s="2" t="s">
        <v>410</v>
      </c>
    </row>
    <row r="66" spans="1:116" ht="15.75" customHeight="1">
      <c r="A66" s="2" t="s">
        <v>477</v>
      </c>
      <c r="B66" s="2">
        <v>713000007</v>
      </c>
      <c r="C66" s="2">
        <v>7</v>
      </c>
      <c r="D66" s="2" t="s">
        <v>383</v>
      </c>
      <c r="E66" s="2" t="s">
        <v>117</v>
      </c>
      <c r="F66" s="35" t="s">
        <v>478</v>
      </c>
      <c r="G66" t="s">
        <v>479</v>
      </c>
      <c r="H66" t="s">
        <v>480</v>
      </c>
      <c r="I66" s="2">
        <v>10</v>
      </c>
      <c r="J66" s="2" t="s">
        <v>147</v>
      </c>
      <c r="K66" s="2">
        <v>37.200000000000003</v>
      </c>
      <c r="L66" s="2">
        <v>42.4</v>
      </c>
      <c r="M66" s="117" t="s">
        <v>117</v>
      </c>
      <c r="N66" s="117">
        <v>35.700000000000003</v>
      </c>
      <c r="O66" s="117">
        <v>40.9</v>
      </c>
      <c r="P66" s="2" t="s">
        <v>481</v>
      </c>
      <c r="Q66" s="2" t="s">
        <v>264</v>
      </c>
      <c r="R66" s="2" t="s">
        <v>123</v>
      </c>
      <c r="S66" s="22" t="s">
        <v>206</v>
      </c>
      <c r="T66" s="157"/>
      <c r="U66" s="157"/>
      <c r="V66" s="120">
        <v>5</v>
      </c>
      <c r="W66" s="120">
        <v>0</v>
      </c>
      <c r="X66" s="120">
        <v>0</v>
      </c>
      <c r="Y66" s="120">
        <v>0</v>
      </c>
      <c r="Z66" s="157"/>
      <c r="AA66" s="157"/>
      <c r="AB66" s="120">
        <v>5</v>
      </c>
      <c r="AC66" s="120">
        <v>1</v>
      </c>
      <c r="AD66" s="120">
        <v>0</v>
      </c>
      <c r="AE66" s="120">
        <v>0</v>
      </c>
      <c r="AF66" s="2" t="s">
        <v>139</v>
      </c>
      <c r="AG66" s="2" t="s">
        <v>139</v>
      </c>
      <c r="AH66" s="2">
        <v>1</v>
      </c>
      <c r="AI66" s="2" t="s">
        <v>482</v>
      </c>
      <c r="AJ66" s="2">
        <v>2022</v>
      </c>
      <c r="AK66" s="2">
        <v>4</v>
      </c>
      <c r="AL66" s="2">
        <v>12</v>
      </c>
      <c r="AM66" s="2">
        <v>2016</v>
      </c>
      <c r="AN66" s="3">
        <v>42472</v>
      </c>
      <c r="AO66" s="3"/>
      <c r="AP66" s="62">
        <v>6</v>
      </c>
      <c r="AQ66" s="2">
        <v>18</v>
      </c>
      <c r="AR66" s="2">
        <v>2022</v>
      </c>
      <c r="AS66" s="170">
        <v>44730</v>
      </c>
      <c r="AT66" s="170"/>
      <c r="AU66" s="2">
        <v>0</v>
      </c>
      <c r="AV66" s="2">
        <v>0</v>
      </c>
      <c r="AW66" s="2">
        <v>0</v>
      </c>
      <c r="AX66" s="2">
        <v>0</v>
      </c>
      <c r="AY66" s="2">
        <v>10.5</v>
      </c>
      <c r="AZ66" s="2">
        <v>0</v>
      </c>
      <c r="BA66" s="2">
        <v>0</v>
      </c>
      <c r="BB66" s="2">
        <v>0</v>
      </c>
      <c r="BC66" s="2">
        <v>0</v>
      </c>
      <c r="BD66" s="2">
        <v>0</v>
      </c>
      <c r="BE66" s="2">
        <v>0</v>
      </c>
      <c r="BF66" s="2">
        <v>10.5</v>
      </c>
      <c r="BG66" s="2" t="s">
        <v>389</v>
      </c>
      <c r="BH66" s="2" t="s">
        <v>389</v>
      </c>
      <c r="BI66" s="2">
        <v>5</v>
      </c>
      <c r="BJ66" s="2">
        <v>717236</v>
      </c>
      <c r="BK66" s="2" t="s">
        <v>241</v>
      </c>
      <c r="BL66" s="2"/>
      <c r="BM66" s="2" t="s">
        <v>242</v>
      </c>
      <c r="BN66" s="102">
        <v>12</v>
      </c>
      <c r="BO66" s="2"/>
      <c r="BP66" s="2"/>
      <c r="BQ66" s="2"/>
      <c r="BR66" s="2" t="s">
        <v>131</v>
      </c>
      <c r="BS66" s="2">
        <v>718119</v>
      </c>
      <c r="BT66" s="2" t="s">
        <v>241</v>
      </c>
      <c r="BU66" s="2"/>
      <c r="BV66" s="135" t="s">
        <v>211</v>
      </c>
      <c r="BW66" s="102">
        <v>12</v>
      </c>
      <c r="BX66" s="2"/>
      <c r="BY66" s="2"/>
      <c r="BZ66" s="2"/>
      <c r="CA66" s="2" t="s">
        <v>131</v>
      </c>
      <c r="CB66" s="2">
        <v>717219</v>
      </c>
      <c r="CC66" s="2" t="s">
        <v>241</v>
      </c>
      <c r="CD66" s="2"/>
      <c r="CE66" s="2" t="s">
        <v>211</v>
      </c>
      <c r="CF66" s="2">
        <v>12</v>
      </c>
      <c r="CG66" s="2"/>
      <c r="CH66" s="2"/>
      <c r="CI66" s="2"/>
      <c r="CJ66" s="2" t="s">
        <v>131</v>
      </c>
      <c r="CK66" s="2"/>
      <c r="CL66" s="2"/>
      <c r="CM66" s="2"/>
      <c r="CN66" s="2"/>
      <c r="CO66" s="2"/>
      <c r="CP66" s="2">
        <v>90900000</v>
      </c>
      <c r="CQ66" s="2">
        <v>0</v>
      </c>
      <c r="CR66" s="2">
        <v>0</v>
      </c>
      <c r="CS66" s="2">
        <v>0</v>
      </c>
      <c r="CT66" s="2"/>
      <c r="CU66" s="2"/>
      <c r="CV66" s="2"/>
      <c r="CW66" s="2"/>
      <c r="CX66" s="2"/>
      <c r="CY66" s="2"/>
      <c r="CZ66" s="2"/>
      <c r="DA66" s="2"/>
      <c r="DB66" s="2"/>
      <c r="DC66" s="2"/>
      <c r="DD66" s="2"/>
      <c r="DE66" s="2"/>
      <c r="DF66" s="2"/>
      <c r="DG66" s="2"/>
      <c r="DH66" s="116" t="s">
        <v>245</v>
      </c>
      <c r="DI66" s="2" t="s">
        <v>390</v>
      </c>
      <c r="DJ66" s="2"/>
      <c r="DK66" s="2"/>
    </row>
    <row r="67" spans="1:116" ht="15.75" customHeight="1">
      <c r="A67" s="2" t="s">
        <v>477</v>
      </c>
      <c r="B67" s="2">
        <v>713000007</v>
      </c>
      <c r="C67" s="2">
        <v>7</v>
      </c>
      <c r="D67" s="2" t="s">
        <v>383</v>
      </c>
      <c r="E67" s="2" t="s">
        <v>117</v>
      </c>
      <c r="F67" s="2"/>
      <c r="G67" t="s">
        <v>479</v>
      </c>
      <c r="H67" t="s">
        <v>480</v>
      </c>
      <c r="I67" s="2">
        <v>10</v>
      </c>
      <c r="J67" s="2" t="s">
        <v>141</v>
      </c>
      <c r="K67" s="2">
        <v>37.200000000000003</v>
      </c>
      <c r="L67" s="2">
        <v>42.4</v>
      </c>
      <c r="M67" s="117" t="s">
        <v>117</v>
      </c>
      <c r="N67" s="117">
        <v>35.700000000000003</v>
      </c>
      <c r="O67" s="117">
        <v>40.9</v>
      </c>
      <c r="P67" s="2" t="s">
        <v>481</v>
      </c>
      <c r="Q67" s="2" t="s">
        <v>264</v>
      </c>
      <c r="R67" s="2" t="s">
        <v>123</v>
      </c>
      <c r="S67" s="22" t="s">
        <v>206</v>
      </c>
      <c r="T67" s="157"/>
      <c r="U67" s="157"/>
      <c r="V67" s="120">
        <v>5</v>
      </c>
      <c r="W67" s="120">
        <v>0</v>
      </c>
      <c r="X67" s="120">
        <v>0</v>
      </c>
      <c r="Y67" s="120">
        <v>0</v>
      </c>
      <c r="Z67" s="157"/>
      <c r="AA67" s="157"/>
      <c r="AB67" s="120">
        <v>5</v>
      </c>
      <c r="AC67" s="120">
        <v>1</v>
      </c>
      <c r="AD67" s="120">
        <v>0</v>
      </c>
      <c r="AE67" s="120">
        <v>0</v>
      </c>
      <c r="AF67" s="2" t="s">
        <v>139</v>
      </c>
      <c r="AG67" s="2" t="s">
        <v>139</v>
      </c>
      <c r="AH67" s="2">
        <v>1</v>
      </c>
      <c r="AI67" s="2" t="s">
        <v>482</v>
      </c>
      <c r="AJ67" s="2">
        <v>2022</v>
      </c>
      <c r="AK67" s="2">
        <v>4</v>
      </c>
      <c r="AL67" s="2">
        <v>12</v>
      </c>
      <c r="AM67" s="2">
        <v>2016</v>
      </c>
      <c r="AN67" s="3">
        <v>42472</v>
      </c>
      <c r="AO67" s="3"/>
      <c r="AP67" s="62">
        <v>6</v>
      </c>
      <c r="AQ67" s="2">
        <v>18</v>
      </c>
      <c r="AR67" s="2">
        <v>2022</v>
      </c>
      <c r="AS67" s="170">
        <v>44730</v>
      </c>
      <c r="AT67" s="170"/>
      <c r="AU67" s="2">
        <v>0</v>
      </c>
      <c r="AV67" s="2">
        <v>0</v>
      </c>
      <c r="AW67" s="2">
        <v>0</v>
      </c>
      <c r="AX67" s="2">
        <v>0</v>
      </c>
      <c r="AY67" s="2">
        <v>10.5</v>
      </c>
      <c r="AZ67" s="2">
        <v>0</v>
      </c>
      <c r="BA67" s="2">
        <v>0</v>
      </c>
      <c r="BB67" s="2">
        <v>0</v>
      </c>
      <c r="BC67" s="2">
        <v>0</v>
      </c>
      <c r="BD67" s="2">
        <v>0</v>
      </c>
      <c r="BE67" s="2">
        <v>0</v>
      </c>
      <c r="BF67" s="2">
        <v>10.5</v>
      </c>
      <c r="BG67" s="2" t="s">
        <v>389</v>
      </c>
      <c r="BH67" s="2" t="s">
        <v>389</v>
      </c>
      <c r="BI67" s="2">
        <v>5</v>
      </c>
      <c r="BJ67" s="2">
        <v>717207</v>
      </c>
      <c r="BK67" s="2" t="s">
        <v>243</v>
      </c>
      <c r="BL67" s="2"/>
      <c r="BM67" s="2" t="s">
        <v>242</v>
      </c>
      <c r="BN67" s="102">
        <v>12</v>
      </c>
      <c r="BO67" s="2"/>
      <c r="BP67" s="2"/>
      <c r="BQ67" s="2"/>
      <c r="BR67" s="2" t="s">
        <v>131</v>
      </c>
      <c r="BS67" s="2">
        <v>717211</v>
      </c>
      <c r="BT67" s="2" t="s">
        <v>243</v>
      </c>
      <c r="BU67" s="2"/>
      <c r="BV67" s="2" t="s">
        <v>211</v>
      </c>
      <c r="BW67" s="102">
        <v>12</v>
      </c>
      <c r="BX67" s="2"/>
      <c r="BY67" s="2"/>
      <c r="BZ67" s="2"/>
      <c r="CA67" s="2" t="s">
        <v>131</v>
      </c>
      <c r="CB67" s="2">
        <v>716174</v>
      </c>
      <c r="CC67" s="2" t="s">
        <v>241</v>
      </c>
      <c r="CD67" s="2"/>
      <c r="CE67" s="2" t="s">
        <v>211</v>
      </c>
      <c r="CF67" s="2">
        <v>12</v>
      </c>
      <c r="CG67" s="2"/>
      <c r="CH67" s="2"/>
      <c r="CI67" s="2"/>
      <c r="CJ67" s="2" t="s">
        <v>131</v>
      </c>
      <c r="CK67" s="2"/>
      <c r="CL67" s="2"/>
      <c r="CM67" s="2"/>
      <c r="CN67" s="2"/>
      <c r="CO67" s="2"/>
      <c r="CP67" s="2">
        <v>90900000</v>
      </c>
      <c r="CQ67" s="2">
        <v>0</v>
      </c>
      <c r="CR67" s="2">
        <v>0</v>
      </c>
      <c r="CS67" s="2">
        <v>0</v>
      </c>
      <c r="CT67" s="2"/>
      <c r="CU67" s="2"/>
      <c r="CV67" s="2"/>
      <c r="CW67" s="2"/>
      <c r="CX67" s="2"/>
      <c r="CY67" s="2"/>
      <c r="CZ67" s="2"/>
      <c r="DA67" s="2"/>
      <c r="DB67" s="2"/>
      <c r="DC67" s="2"/>
      <c r="DD67" s="2"/>
      <c r="DE67" s="2"/>
      <c r="DF67" s="2"/>
      <c r="DG67" s="2"/>
      <c r="DH67" s="116" t="s">
        <v>245</v>
      </c>
      <c r="DI67" s="2" t="s">
        <v>390</v>
      </c>
      <c r="DJ67" s="2"/>
      <c r="DK67" s="2"/>
    </row>
    <row r="68" spans="1:116" ht="15.75" customHeight="1">
      <c r="A68" s="2">
        <v>29350</v>
      </c>
      <c r="B68" s="2">
        <v>713000215</v>
      </c>
      <c r="C68" s="2">
        <v>7</v>
      </c>
      <c r="D68" s="2" t="s">
        <v>383</v>
      </c>
      <c r="E68" s="2" t="s">
        <v>117</v>
      </c>
      <c r="F68" s="2"/>
      <c r="G68" t="s">
        <v>483</v>
      </c>
      <c r="H68" t="s">
        <v>484</v>
      </c>
      <c r="I68" s="2">
        <v>138</v>
      </c>
      <c r="J68" s="2" t="s">
        <v>147</v>
      </c>
      <c r="K68" s="2">
        <v>58.5</v>
      </c>
      <c r="L68" s="2">
        <v>60.2</v>
      </c>
      <c r="M68" s="117" t="s">
        <v>117</v>
      </c>
      <c r="N68" s="117">
        <v>52</v>
      </c>
      <c r="O68" s="117">
        <v>53.7</v>
      </c>
      <c r="P68" s="2" t="s">
        <v>485</v>
      </c>
      <c r="Q68" s="2" t="s">
        <v>161</v>
      </c>
      <c r="R68" s="2" t="s">
        <v>123</v>
      </c>
      <c r="S68" s="2" t="s">
        <v>124</v>
      </c>
      <c r="T68" s="157"/>
      <c r="U68" s="157"/>
      <c r="V68" s="120">
        <v>1</v>
      </c>
      <c r="W68" s="120">
        <v>0</v>
      </c>
      <c r="X68" s="120">
        <v>0</v>
      </c>
      <c r="Y68" s="120">
        <v>0</v>
      </c>
      <c r="Z68" s="157"/>
      <c r="AA68" s="157"/>
      <c r="AB68" s="120">
        <v>2</v>
      </c>
      <c r="AC68" s="120">
        <v>0</v>
      </c>
      <c r="AD68" s="120">
        <v>0</v>
      </c>
      <c r="AE68" s="120">
        <v>0</v>
      </c>
      <c r="AF68" s="2" t="s">
        <v>127</v>
      </c>
      <c r="AG68" s="2" t="s">
        <v>127</v>
      </c>
      <c r="AH68" s="2">
        <v>1</v>
      </c>
      <c r="AI68" s="2" t="s">
        <v>129</v>
      </c>
      <c r="AJ68" s="2">
        <v>2021</v>
      </c>
      <c r="AK68" s="2">
        <v>9</v>
      </c>
      <c r="AL68" s="2">
        <v>10</v>
      </c>
      <c r="AM68" s="2">
        <v>2018</v>
      </c>
      <c r="AN68" s="3">
        <v>43353</v>
      </c>
      <c r="AO68" s="59"/>
      <c r="AP68" s="62">
        <v>8</v>
      </c>
      <c r="AQ68" s="2">
        <v>22</v>
      </c>
      <c r="AR68" s="2">
        <v>2020</v>
      </c>
      <c r="AS68" s="170">
        <v>44065</v>
      </c>
      <c r="AT68" s="169"/>
      <c r="AU68" s="2">
        <v>0</v>
      </c>
      <c r="AV68" s="2">
        <v>0</v>
      </c>
      <c r="AW68" s="2">
        <v>0</v>
      </c>
      <c r="AX68" s="2">
        <v>0</v>
      </c>
      <c r="AY68" s="2">
        <v>0</v>
      </c>
      <c r="AZ68" s="2">
        <v>0</v>
      </c>
      <c r="BA68" s="2">
        <v>0</v>
      </c>
      <c r="BB68" s="2">
        <v>0</v>
      </c>
      <c r="BC68" s="2">
        <v>0</v>
      </c>
      <c r="BD68" s="2">
        <v>0</v>
      </c>
      <c r="BE68" s="2">
        <v>1.45</v>
      </c>
      <c r="BF68" s="2">
        <v>1.45</v>
      </c>
      <c r="BG68" s="2" t="s">
        <v>129</v>
      </c>
      <c r="BH68" s="2" t="s">
        <v>130</v>
      </c>
      <c r="BI68" s="2">
        <v>0</v>
      </c>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v>6800000</v>
      </c>
      <c r="CQ68" s="2">
        <v>0</v>
      </c>
      <c r="CR68" s="2">
        <v>0</v>
      </c>
      <c r="CS68" s="2">
        <v>0</v>
      </c>
      <c r="CT68" s="2"/>
      <c r="CU68" s="2"/>
      <c r="CV68" s="2"/>
      <c r="CW68" s="2"/>
      <c r="CX68" s="2"/>
      <c r="CY68" s="2"/>
      <c r="CZ68" s="2"/>
      <c r="DA68" s="2"/>
      <c r="DB68" s="2"/>
      <c r="DC68" s="2"/>
      <c r="DD68" s="2"/>
      <c r="DE68" s="2"/>
      <c r="DF68" s="2"/>
      <c r="DG68" s="2"/>
      <c r="DH68" s="116" t="s">
        <v>133</v>
      </c>
      <c r="DI68" s="2" t="s">
        <v>486</v>
      </c>
      <c r="DJ68" s="2"/>
      <c r="DK68" s="2" t="s">
        <v>410</v>
      </c>
    </row>
    <row r="69" spans="1:116" ht="15.75" customHeight="1">
      <c r="A69" s="2">
        <v>29350</v>
      </c>
      <c r="B69" s="2">
        <v>713000215</v>
      </c>
      <c r="C69" s="2">
        <v>7</v>
      </c>
      <c r="D69" s="2" t="s">
        <v>383</v>
      </c>
      <c r="E69" s="2" t="s">
        <v>117</v>
      </c>
      <c r="F69" s="2"/>
      <c r="G69" t="s">
        <v>483</v>
      </c>
      <c r="H69" t="s">
        <v>484</v>
      </c>
      <c r="I69" s="2">
        <v>138</v>
      </c>
      <c r="J69" s="2" t="s">
        <v>141</v>
      </c>
      <c r="K69" s="2">
        <v>58.5</v>
      </c>
      <c r="L69" s="2">
        <v>60.2</v>
      </c>
      <c r="M69" s="117" t="s">
        <v>117</v>
      </c>
      <c r="N69" s="117">
        <v>52</v>
      </c>
      <c r="O69" s="117">
        <v>53.7</v>
      </c>
      <c r="P69" s="2" t="s">
        <v>485</v>
      </c>
      <c r="Q69" s="2" t="s">
        <v>161</v>
      </c>
      <c r="R69" s="2" t="s">
        <v>123</v>
      </c>
      <c r="S69" s="2" t="s">
        <v>124</v>
      </c>
      <c r="T69" s="157"/>
      <c r="U69" s="157"/>
      <c r="V69" s="120">
        <v>1</v>
      </c>
      <c r="W69" s="120">
        <v>0</v>
      </c>
      <c r="X69" s="120">
        <v>0</v>
      </c>
      <c r="Y69" s="120">
        <v>0</v>
      </c>
      <c r="Z69" s="157"/>
      <c r="AA69" s="157"/>
      <c r="AB69" s="120">
        <v>2</v>
      </c>
      <c r="AC69" s="120">
        <v>0</v>
      </c>
      <c r="AD69" s="120">
        <v>0</v>
      </c>
      <c r="AE69" s="120">
        <v>0</v>
      </c>
      <c r="AF69" s="2" t="s">
        <v>127</v>
      </c>
      <c r="AG69" s="2" t="s">
        <v>127</v>
      </c>
      <c r="AH69" s="2">
        <v>1</v>
      </c>
      <c r="AI69" s="2" t="s">
        <v>129</v>
      </c>
      <c r="AJ69" s="2">
        <v>2021</v>
      </c>
      <c r="AK69" s="2">
        <v>9</v>
      </c>
      <c r="AL69" s="2">
        <v>10</v>
      </c>
      <c r="AM69" s="2">
        <v>2018</v>
      </c>
      <c r="AN69" s="3">
        <v>43353</v>
      </c>
      <c r="AO69" s="59"/>
      <c r="AP69" s="62">
        <v>8</v>
      </c>
      <c r="AQ69" s="2">
        <v>22</v>
      </c>
      <c r="AR69" s="2">
        <v>2020</v>
      </c>
      <c r="AS69" s="170">
        <v>44065</v>
      </c>
      <c r="AT69" s="169"/>
      <c r="AU69" s="2">
        <v>0</v>
      </c>
      <c r="AV69" s="2">
        <v>0</v>
      </c>
      <c r="AW69" s="2">
        <v>0</v>
      </c>
      <c r="AX69" s="2">
        <v>0</v>
      </c>
      <c r="AY69" s="2">
        <v>0</v>
      </c>
      <c r="AZ69" s="2">
        <v>0</v>
      </c>
      <c r="BA69" s="2">
        <v>0</v>
      </c>
      <c r="BB69" s="2">
        <v>0</v>
      </c>
      <c r="BC69" s="2">
        <v>0</v>
      </c>
      <c r="BD69" s="2">
        <v>0</v>
      </c>
      <c r="BE69" s="2">
        <v>1.45</v>
      </c>
      <c r="BF69" s="2">
        <v>1.45</v>
      </c>
      <c r="BG69" s="2" t="s">
        <v>129</v>
      </c>
      <c r="BH69" s="2" t="s">
        <v>130</v>
      </c>
      <c r="BI69" s="2">
        <v>0</v>
      </c>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v>6800000</v>
      </c>
      <c r="CQ69" s="2">
        <v>0</v>
      </c>
      <c r="CR69" s="2">
        <v>0</v>
      </c>
      <c r="CS69" s="2">
        <v>0</v>
      </c>
      <c r="CT69" s="2"/>
      <c r="CU69" s="2"/>
      <c r="CV69" s="2"/>
      <c r="CW69" s="2"/>
      <c r="CX69" s="2"/>
      <c r="CY69" s="2"/>
      <c r="CZ69" s="2"/>
      <c r="DA69" s="2"/>
      <c r="DB69" s="2"/>
      <c r="DC69" s="2"/>
      <c r="DD69" s="2"/>
      <c r="DE69" s="2"/>
      <c r="DF69" s="2"/>
      <c r="DG69" s="2"/>
      <c r="DH69" s="116" t="s">
        <v>133</v>
      </c>
      <c r="DI69" s="2" t="s">
        <v>486</v>
      </c>
      <c r="DJ69" s="2"/>
      <c r="DK69" s="2" t="s">
        <v>410</v>
      </c>
    </row>
    <row r="70" spans="1:116" ht="15.75" customHeight="1">
      <c r="A70" s="2">
        <v>28620</v>
      </c>
      <c r="B70" s="2">
        <v>713000217</v>
      </c>
      <c r="C70" s="2">
        <v>7</v>
      </c>
      <c r="D70" s="2" t="s">
        <v>383</v>
      </c>
      <c r="E70" s="2" t="s">
        <v>117</v>
      </c>
      <c r="F70" s="2"/>
      <c r="G70" t="s">
        <v>487</v>
      </c>
      <c r="H70" t="s">
        <v>488</v>
      </c>
      <c r="I70" s="2">
        <v>138</v>
      </c>
      <c r="J70" s="2" t="s">
        <v>147</v>
      </c>
      <c r="K70" s="2">
        <v>55</v>
      </c>
      <c r="L70" s="2">
        <v>56.3</v>
      </c>
      <c r="M70" s="117" t="s">
        <v>117</v>
      </c>
      <c r="N70" s="117">
        <v>48.5</v>
      </c>
      <c r="O70" s="117">
        <v>49.8</v>
      </c>
      <c r="P70" s="2" t="s">
        <v>489</v>
      </c>
      <c r="Q70" s="2" t="s">
        <v>161</v>
      </c>
      <c r="R70" s="2" t="s">
        <v>123</v>
      </c>
      <c r="S70" s="2" t="s">
        <v>162</v>
      </c>
      <c r="T70" s="157"/>
      <c r="U70" s="157"/>
      <c r="V70" s="120">
        <v>1</v>
      </c>
      <c r="W70" s="120">
        <v>0</v>
      </c>
      <c r="X70" s="120">
        <v>0</v>
      </c>
      <c r="Y70" s="120">
        <v>0</v>
      </c>
      <c r="Z70" s="157"/>
      <c r="AA70" s="157"/>
      <c r="AB70" s="120">
        <v>2</v>
      </c>
      <c r="AC70" s="120">
        <v>0</v>
      </c>
      <c r="AD70" s="120">
        <v>0</v>
      </c>
      <c r="AE70" s="120" t="s">
        <v>490</v>
      </c>
      <c r="AF70" s="2" t="s">
        <v>127</v>
      </c>
      <c r="AG70" s="2" t="s">
        <v>127</v>
      </c>
      <c r="AH70" s="2">
        <v>1</v>
      </c>
      <c r="AI70" s="2" t="s">
        <v>129</v>
      </c>
      <c r="AJ70" s="2">
        <v>2023</v>
      </c>
      <c r="AK70" s="2">
        <v>6</v>
      </c>
      <c r="AL70" s="2">
        <v>18</v>
      </c>
      <c r="AM70" s="2">
        <v>2019</v>
      </c>
      <c r="AN70" s="3">
        <v>43634</v>
      </c>
      <c r="AO70" s="59"/>
      <c r="AP70" s="62">
        <v>12</v>
      </c>
      <c r="AQ70" s="2">
        <v>8</v>
      </c>
      <c r="AR70" s="2">
        <v>2022</v>
      </c>
      <c r="AS70" s="170">
        <v>44903</v>
      </c>
      <c r="AT70" s="169"/>
      <c r="AU70" s="2">
        <v>0</v>
      </c>
      <c r="AV70" s="2">
        <v>0</v>
      </c>
      <c r="AW70" s="2">
        <v>0</v>
      </c>
      <c r="AX70" s="2">
        <v>0</v>
      </c>
      <c r="AY70" s="2">
        <v>0</v>
      </c>
      <c r="AZ70" s="2">
        <v>0</v>
      </c>
      <c r="BA70" s="2">
        <v>0</v>
      </c>
      <c r="BB70" s="2">
        <v>0</v>
      </c>
      <c r="BC70" s="2">
        <v>0</v>
      </c>
      <c r="BD70" s="2">
        <v>0</v>
      </c>
      <c r="BE70" s="2">
        <v>1.1000000000000001</v>
      </c>
      <c r="BF70" s="2">
        <v>1.1000000000000001</v>
      </c>
      <c r="BG70" s="2" t="s">
        <v>129</v>
      </c>
      <c r="BH70" s="2" t="s">
        <v>130</v>
      </c>
      <c r="BI70" s="2">
        <v>0</v>
      </c>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v>2600000</v>
      </c>
      <c r="CQ70" s="2">
        <v>0</v>
      </c>
      <c r="CR70" s="2">
        <v>0</v>
      </c>
      <c r="CS70" s="2">
        <v>0</v>
      </c>
      <c r="CT70" s="2"/>
      <c r="CU70" s="2"/>
      <c r="CV70" s="2"/>
      <c r="CW70" s="2"/>
      <c r="CX70" s="2"/>
      <c r="CY70" s="2"/>
      <c r="CZ70" s="2"/>
      <c r="DA70" s="2"/>
      <c r="DB70" s="2"/>
      <c r="DC70" s="2"/>
      <c r="DD70" s="2"/>
      <c r="DE70" s="2"/>
      <c r="DF70" s="2"/>
      <c r="DG70" s="2"/>
      <c r="DH70" s="116" t="s">
        <v>133</v>
      </c>
      <c r="DI70" s="2" t="s">
        <v>491</v>
      </c>
      <c r="DJ70" s="2"/>
      <c r="DK70" s="2" t="s">
        <v>410</v>
      </c>
    </row>
    <row r="71" spans="1:116" ht="15.75" customHeight="1">
      <c r="A71" s="2">
        <v>28620</v>
      </c>
      <c r="B71" s="2">
        <v>713000217</v>
      </c>
      <c r="C71" s="2">
        <v>7</v>
      </c>
      <c r="D71" s="2" t="s">
        <v>383</v>
      </c>
      <c r="E71" s="2" t="s">
        <v>117</v>
      </c>
      <c r="F71" s="2"/>
      <c r="G71" t="s">
        <v>487</v>
      </c>
      <c r="H71" t="s">
        <v>488</v>
      </c>
      <c r="I71" s="2">
        <v>138</v>
      </c>
      <c r="J71" s="2" t="s">
        <v>141</v>
      </c>
      <c r="K71" s="2">
        <v>55</v>
      </c>
      <c r="L71" s="2">
        <v>56.3</v>
      </c>
      <c r="M71" s="117" t="s">
        <v>117</v>
      </c>
      <c r="N71" s="117">
        <v>48.5</v>
      </c>
      <c r="O71" s="117">
        <v>49.8</v>
      </c>
      <c r="P71" s="2" t="s">
        <v>489</v>
      </c>
      <c r="Q71" s="2" t="s">
        <v>161</v>
      </c>
      <c r="R71" s="2" t="s">
        <v>123</v>
      </c>
      <c r="S71" s="2" t="s">
        <v>162</v>
      </c>
      <c r="T71" s="157"/>
      <c r="U71" s="157"/>
      <c r="V71" s="120">
        <v>1</v>
      </c>
      <c r="W71" s="120">
        <v>0</v>
      </c>
      <c r="X71" s="120">
        <v>0</v>
      </c>
      <c r="Y71" s="120">
        <v>0</v>
      </c>
      <c r="Z71" s="157"/>
      <c r="AA71" s="157"/>
      <c r="AB71" s="120">
        <v>2</v>
      </c>
      <c r="AC71" s="120">
        <v>0</v>
      </c>
      <c r="AD71" s="120">
        <v>0</v>
      </c>
      <c r="AE71" s="120" t="s">
        <v>490</v>
      </c>
      <c r="AF71" s="2" t="s">
        <v>127</v>
      </c>
      <c r="AG71" s="2" t="s">
        <v>127</v>
      </c>
      <c r="AH71" s="2">
        <v>1</v>
      </c>
      <c r="AI71" s="2" t="s">
        <v>129</v>
      </c>
      <c r="AJ71" s="2">
        <v>2023</v>
      </c>
      <c r="AK71" s="2">
        <v>6</v>
      </c>
      <c r="AL71" s="2">
        <v>18</v>
      </c>
      <c r="AM71" s="2">
        <v>2019</v>
      </c>
      <c r="AN71" s="3">
        <v>43634</v>
      </c>
      <c r="AO71" s="59"/>
      <c r="AP71" s="62">
        <v>12</v>
      </c>
      <c r="AQ71" s="2">
        <v>8</v>
      </c>
      <c r="AR71" s="2">
        <v>2022</v>
      </c>
      <c r="AS71" s="170">
        <v>44903</v>
      </c>
      <c r="AT71" s="169"/>
      <c r="AU71" s="2">
        <v>0</v>
      </c>
      <c r="AV71" s="2">
        <v>0</v>
      </c>
      <c r="AW71" s="2">
        <v>0</v>
      </c>
      <c r="AX71" s="2">
        <v>0</v>
      </c>
      <c r="AY71" s="2">
        <v>0</v>
      </c>
      <c r="AZ71" s="2">
        <v>0</v>
      </c>
      <c r="BA71" s="2">
        <v>0</v>
      </c>
      <c r="BB71" s="2">
        <v>0</v>
      </c>
      <c r="BC71" s="2">
        <v>0</v>
      </c>
      <c r="BD71" s="2">
        <v>0</v>
      </c>
      <c r="BE71" s="2">
        <v>1.1000000000000001</v>
      </c>
      <c r="BF71" s="2">
        <v>1.1000000000000001</v>
      </c>
      <c r="BG71" s="2" t="s">
        <v>129</v>
      </c>
      <c r="BH71" s="2" t="s">
        <v>130</v>
      </c>
      <c r="BI71" s="2">
        <v>0</v>
      </c>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v>2600000</v>
      </c>
      <c r="CQ71" s="2">
        <v>0</v>
      </c>
      <c r="CR71" s="2">
        <v>0</v>
      </c>
      <c r="CS71" s="2">
        <v>0</v>
      </c>
      <c r="CT71" s="2"/>
      <c r="CU71" s="2"/>
      <c r="CV71" s="2"/>
      <c r="CW71" s="2"/>
      <c r="CX71" s="2"/>
      <c r="CY71" s="2"/>
      <c r="CZ71" s="2"/>
      <c r="DA71" s="2"/>
      <c r="DB71" s="2"/>
      <c r="DC71" s="2"/>
      <c r="DD71" s="2"/>
      <c r="DE71" s="2"/>
      <c r="DF71" s="2"/>
      <c r="DG71" s="2"/>
      <c r="DH71" s="116" t="s">
        <v>133</v>
      </c>
      <c r="DI71" s="2" t="s">
        <v>491</v>
      </c>
      <c r="DJ71" s="2"/>
      <c r="DK71" s="2" t="s">
        <v>410</v>
      </c>
    </row>
    <row r="72" spans="1:116" ht="15.75" customHeight="1">
      <c r="A72" s="2">
        <v>27911</v>
      </c>
      <c r="B72" s="2">
        <v>715000075</v>
      </c>
      <c r="C72" s="2">
        <v>7</v>
      </c>
      <c r="D72" s="2" t="s">
        <v>383</v>
      </c>
      <c r="E72" s="2" t="s">
        <v>117</v>
      </c>
      <c r="F72" s="4" t="s">
        <v>136</v>
      </c>
      <c r="G72" t="s">
        <v>492</v>
      </c>
      <c r="H72" t="s">
        <v>493</v>
      </c>
      <c r="I72" s="2">
        <v>60</v>
      </c>
      <c r="J72" s="2" t="s">
        <v>147</v>
      </c>
      <c r="K72" s="2">
        <v>24.4</v>
      </c>
      <c r="L72" s="2">
        <v>25.3</v>
      </c>
      <c r="M72" s="117" t="s">
        <v>117</v>
      </c>
      <c r="N72" s="117">
        <v>24.5</v>
      </c>
      <c r="O72" s="117">
        <v>25.4</v>
      </c>
      <c r="P72" s="2" t="s">
        <v>494</v>
      </c>
      <c r="Q72" s="2" t="s">
        <v>122</v>
      </c>
      <c r="R72" s="2" t="s">
        <v>123</v>
      </c>
      <c r="S72" s="2" t="s">
        <v>280</v>
      </c>
      <c r="T72" s="157"/>
      <c r="U72" s="157"/>
      <c r="V72" s="120">
        <v>4</v>
      </c>
      <c r="W72" s="120">
        <v>0</v>
      </c>
      <c r="X72" s="120">
        <v>0</v>
      </c>
      <c r="Y72" s="120">
        <v>0</v>
      </c>
      <c r="Z72" s="157"/>
      <c r="AA72" s="157"/>
      <c r="AB72" s="120">
        <v>4</v>
      </c>
      <c r="AC72" s="120">
        <v>0</v>
      </c>
      <c r="AD72" s="120">
        <v>0</v>
      </c>
      <c r="AE72" s="120" t="s">
        <v>495</v>
      </c>
      <c r="AF72" s="2" t="s">
        <v>208</v>
      </c>
      <c r="AG72" s="2" t="s">
        <v>208</v>
      </c>
      <c r="AH72" s="2">
        <v>1</v>
      </c>
      <c r="AI72" s="2" t="s">
        <v>129</v>
      </c>
      <c r="AJ72" s="2">
        <v>2020</v>
      </c>
      <c r="AK72" s="2">
        <v>12</v>
      </c>
      <c r="AL72" s="2"/>
      <c r="AM72" s="2">
        <v>2016</v>
      </c>
      <c r="AN72" s="5">
        <v>42705</v>
      </c>
      <c r="AO72" s="5"/>
      <c r="AP72" s="62">
        <v>5</v>
      </c>
      <c r="AQ72" s="2"/>
      <c r="AR72" s="2">
        <v>2019</v>
      </c>
      <c r="AS72" s="171">
        <v>43586</v>
      </c>
      <c r="AT72" s="171"/>
      <c r="AU72" s="2">
        <v>0.5</v>
      </c>
      <c r="AV72" s="2">
        <v>0.1</v>
      </c>
      <c r="AW72" s="2">
        <v>0</v>
      </c>
      <c r="AX72" s="2">
        <v>0.1</v>
      </c>
      <c r="AY72" s="2">
        <v>0</v>
      </c>
      <c r="AZ72" s="2">
        <v>0</v>
      </c>
      <c r="BA72" s="2">
        <v>0</v>
      </c>
      <c r="BB72" s="2">
        <v>0</v>
      </c>
      <c r="BC72" s="2">
        <v>0</v>
      </c>
      <c r="BD72" s="2">
        <v>0.4</v>
      </c>
      <c r="BE72" s="2">
        <v>0.8</v>
      </c>
      <c r="BF72" s="2">
        <v>1.9</v>
      </c>
      <c r="BG72" s="2" t="s">
        <v>129</v>
      </c>
      <c r="BH72" s="2" t="s">
        <v>129</v>
      </c>
      <c r="BI72" s="2">
        <v>4</v>
      </c>
      <c r="BJ72" s="2" t="s">
        <v>496</v>
      </c>
      <c r="BK72" s="2" t="s">
        <v>497</v>
      </c>
      <c r="BL72" s="2" t="s">
        <v>498</v>
      </c>
      <c r="BM72" s="2" t="s">
        <v>397</v>
      </c>
      <c r="BN72" s="2" t="s">
        <v>499</v>
      </c>
      <c r="BO72" s="2">
        <v>1</v>
      </c>
      <c r="BP72" s="2">
        <v>10</v>
      </c>
      <c r="BQ72" s="2">
        <v>2019</v>
      </c>
      <c r="BR72" s="5">
        <v>43466</v>
      </c>
      <c r="BS72" s="2" t="s">
        <v>500</v>
      </c>
      <c r="BT72" s="2" t="s">
        <v>498</v>
      </c>
      <c r="BU72" s="2" t="s">
        <v>498</v>
      </c>
      <c r="BV72" s="2" t="s">
        <v>397</v>
      </c>
      <c r="BW72" s="2"/>
      <c r="BX72" s="2"/>
      <c r="BY72" s="2"/>
      <c r="BZ72" s="2"/>
      <c r="CA72" s="2" t="s">
        <v>152</v>
      </c>
      <c r="CB72" s="2"/>
      <c r="CC72" s="2"/>
      <c r="CD72" s="2"/>
      <c r="CE72" s="2"/>
      <c r="CF72" s="2"/>
      <c r="CG72" s="2"/>
      <c r="CH72" s="2"/>
      <c r="CI72" s="2"/>
      <c r="CJ72" s="2"/>
      <c r="CK72" s="2"/>
      <c r="CL72" s="2"/>
      <c r="CM72" s="2"/>
      <c r="CN72" s="2"/>
      <c r="CO72" s="2"/>
      <c r="CP72" s="2">
        <v>1900000</v>
      </c>
      <c r="CQ72" s="2">
        <v>0</v>
      </c>
      <c r="CR72" s="2">
        <v>0</v>
      </c>
      <c r="CS72" s="2">
        <v>0</v>
      </c>
      <c r="CT72" s="2"/>
      <c r="CU72" s="2"/>
      <c r="CV72" s="2"/>
      <c r="CW72" s="2"/>
      <c r="CX72" s="2"/>
      <c r="CY72" s="2"/>
      <c r="CZ72" s="2"/>
      <c r="DA72" s="2"/>
      <c r="DB72" s="2"/>
      <c r="DC72" s="2"/>
      <c r="DD72" s="2"/>
      <c r="DE72" s="2"/>
      <c r="DF72" s="2"/>
      <c r="DG72" s="2"/>
      <c r="DH72" s="116" t="s">
        <v>133</v>
      </c>
      <c r="DI72" s="2" t="s">
        <v>501</v>
      </c>
      <c r="DJ72" s="2"/>
      <c r="DK72" s="2"/>
    </row>
    <row r="73" spans="1:116" ht="15.75" customHeight="1">
      <c r="A73" s="2" t="s">
        <v>502</v>
      </c>
      <c r="B73" s="2">
        <v>715000160</v>
      </c>
      <c r="C73" s="2">
        <v>7</v>
      </c>
      <c r="D73" s="2" t="s">
        <v>383</v>
      </c>
      <c r="E73" s="2" t="s">
        <v>117</v>
      </c>
      <c r="F73" s="4" t="s">
        <v>503</v>
      </c>
      <c r="G73" t="s">
        <v>504</v>
      </c>
      <c r="H73" t="s">
        <v>505</v>
      </c>
      <c r="I73" s="2">
        <v>5</v>
      </c>
      <c r="J73" s="2" t="s">
        <v>120</v>
      </c>
      <c r="K73" s="2">
        <v>0</v>
      </c>
      <c r="L73" s="2">
        <v>1.5</v>
      </c>
      <c r="M73" s="117" t="s">
        <v>117</v>
      </c>
      <c r="N73" s="117">
        <v>116.6</v>
      </c>
      <c r="O73" s="117">
        <v>118.1</v>
      </c>
      <c r="P73" s="2" t="s">
        <v>506</v>
      </c>
      <c r="Q73" s="2" t="s">
        <v>446</v>
      </c>
      <c r="R73" s="2" t="s">
        <v>123</v>
      </c>
      <c r="S73" s="2" t="s">
        <v>280</v>
      </c>
      <c r="T73" s="157"/>
      <c r="U73" s="157"/>
      <c r="V73" s="120">
        <v>3</v>
      </c>
      <c r="W73" s="120">
        <v>0</v>
      </c>
      <c r="X73" s="120">
        <v>0</v>
      </c>
      <c r="Y73" s="120">
        <v>0</v>
      </c>
      <c r="Z73" s="157"/>
      <c r="AA73" s="157"/>
      <c r="AB73" s="120">
        <v>4</v>
      </c>
      <c r="AC73" s="120">
        <v>1</v>
      </c>
      <c r="AD73" s="120">
        <v>0</v>
      </c>
      <c r="AE73" s="120">
        <v>0</v>
      </c>
      <c r="AF73" s="2" t="s">
        <v>139</v>
      </c>
      <c r="AG73" s="2" t="s">
        <v>139</v>
      </c>
      <c r="AH73" s="2">
        <v>1</v>
      </c>
      <c r="AI73" s="2" t="s">
        <v>129</v>
      </c>
      <c r="AJ73" s="2">
        <v>2023</v>
      </c>
      <c r="AK73" s="2">
        <v>11</v>
      </c>
      <c r="AL73" s="2"/>
      <c r="AM73" s="2">
        <v>2016</v>
      </c>
      <c r="AN73" s="5">
        <v>42675</v>
      </c>
      <c r="AO73" s="5"/>
      <c r="AP73" s="62"/>
      <c r="AQ73" s="2"/>
      <c r="AR73" s="2"/>
      <c r="AS73" s="168"/>
      <c r="AT73" s="168"/>
      <c r="AU73" s="2">
        <v>0.75</v>
      </c>
      <c r="AV73" s="2">
        <v>0</v>
      </c>
      <c r="AW73" s="2">
        <v>0</v>
      </c>
      <c r="AX73" s="2">
        <v>0</v>
      </c>
      <c r="AY73" s="2">
        <v>1.5</v>
      </c>
      <c r="AZ73" s="2">
        <v>0</v>
      </c>
      <c r="BA73" s="2">
        <v>0</v>
      </c>
      <c r="BB73" s="2">
        <v>0</v>
      </c>
      <c r="BC73" s="2">
        <v>0</v>
      </c>
      <c r="BD73" s="2">
        <v>0.65</v>
      </c>
      <c r="BE73" s="2">
        <v>1.5</v>
      </c>
      <c r="BF73" s="2">
        <v>4.4000000000000004</v>
      </c>
      <c r="BG73" s="2" t="s">
        <v>507</v>
      </c>
      <c r="BH73" s="2" t="s">
        <v>507</v>
      </c>
      <c r="BI73" s="2">
        <v>2</v>
      </c>
      <c r="BJ73" s="2">
        <v>715898</v>
      </c>
      <c r="BK73" s="2">
        <v>3</v>
      </c>
      <c r="BL73" s="2">
        <v>3</v>
      </c>
      <c r="BM73" s="2" t="s">
        <v>242</v>
      </c>
      <c r="BN73" s="2">
        <v>12</v>
      </c>
      <c r="BO73" s="2"/>
      <c r="BP73" s="2"/>
      <c r="BQ73" s="2"/>
      <c r="BR73" s="2" t="s">
        <v>152</v>
      </c>
      <c r="BS73" s="2">
        <v>716899</v>
      </c>
      <c r="BT73" s="2">
        <v>3</v>
      </c>
      <c r="BU73" s="2">
        <v>3</v>
      </c>
      <c r="BV73" s="2" t="s">
        <v>211</v>
      </c>
      <c r="BW73" s="2">
        <v>12</v>
      </c>
      <c r="BX73" s="2"/>
      <c r="BY73" s="2"/>
      <c r="BZ73" s="2"/>
      <c r="CA73" s="2" t="s">
        <v>152</v>
      </c>
      <c r="CB73" s="2"/>
      <c r="CC73" s="2"/>
      <c r="CD73" s="2"/>
      <c r="CE73" s="2"/>
      <c r="CF73" s="2"/>
      <c r="CG73" s="2"/>
      <c r="CH73" s="2"/>
      <c r="CI73" s="2"/>
      <c r="CJ73" s="2"/>
      <c r="CK73" s="2"/>
      <c r="CL73" s="2"/>
      <c r="CM73" s="2"/>
      <c r="CN73" s="2"/>
      <c r="CO73" s="2"/>
      <c r="CP73" s="2">
        <v>52000000</v>
      </c>
      <c r="CQ73" s="2">
        <v>0</v>
      </c>
      <c r="CR73" s="2">
        <v>0</v>
      </c>
      <c r="CS73" s="2">
        <v>0</v>
      </c>
      <c r="CT73" s="2"/>
      <c r="CU73" s="2"/>
      <c r="CV73" s="2"/>
      <c r="CW73" s="2"/>
      <c r="CX73" s="2"/>
      <c r="CY73" s="2"/>
      <c r="CZ73" s="2"/>
      <c r="DA73" s="2"/>
      <c r="DB73" s="2"/>
      <c r="DC73" s="2"/>
      <c r="DD73" s="2"/>
      <c r="DE73" s="2"/>
      <c r="DF73" s="2"/>
      <c r="DG73" s="2"/>
      <c r="DH73" s="116" t="s">
        <v>133</v>
      </c>
      <c r="DI73" s="2" t="s">
        <v>508</v>
      </c>
      <c r="DJ73" s="2"/>
      <c r="DK73" s="2"/>
    </row>
    <row r="74" spans="1:116" ht="15.75" customHeight="1">
      <c r="A74" s="2" t="s">
        <v>502</v>
      </c>
      <c r="B74" s="2">
        <v>715000160</v>
      </c>
      <c r="C74" s="2">
        <v>7</v>
      </c>
      <c r="D74" s="2" t="s">
        <v>383</v>
      </c>
      <c r="E74" s="2" t="s">
        <v>117</v>
      </c>
      <c r="F74" s="4"/>
      <c r="G74" t="s">
        <v>504</v>
      </c>
      <c r="H74" t="s">
        <v>505</v>
      </c>
      <c r="I74" s="2">
        <v>5</v>
      </c>
      <c r="J74" s="2" t="s">
        <v>137</v>
      </c>
      <c r="K74" s="2">
        <v>0</v>
      </c>
      <c r="L74" s="2">
        <v>1.5</v>
      </c>
      <c r="M74" s="117" t="s">
        <v>117</v>
      </c>
      <c r="N74" s="117">
        <v>116.6</v>
      </c>
      <c r="O74" s="117">
        <v>118.1</v>
      </c>
      <c r="P74" s="2" t="s">
        <v>506</v>
      </c>
      <c r="Q74" s="2" t="s">
        <v>446</v>
      </c>
      <c r="R74" s="2" t="s">
        <v>123</v>
      </c>
      <c r="S74" s="2" t="s">
        <v>280</v>
      </c>
      <c r="T74" s="157"/>
      <c r="U74" s="157"/>
      <c r="V74" s="120">
        <v>3</v>
      </c>
      <c r="W74" s="120">
        <v>0</v>
      </c>
      <c r="X74" s="120">
        <v>0</v>
      </c>
      <c r="Y74" s="120">
        <v>0</v>
      </c>
      <c r="Z74" s="157"/>
      <c r="AA74" s="157"/>
      <c r="AB74" s="120">
        <v>4</v>
      </c>
      <c r="AC74" s="120">
        <v>1</v>
      </c>
      <c r="AD74" s="120">
        <v>0</v>
      </c>
      <c r="AE74" s="120">
        <v>0</v>
      </c>
      <c r="AF74" s="2" t="s">
        <v>139</v>
      </c>
      <c r="AG74" s="2" t="s">
        <v>139</v>
      </c>
      <c r="AH74" s="2">
        <v>1</v>
      </c>
      <c r="AI74" s="2" t="s">
        <v>129</v>
      </c>
      <c r="AJ74" s="2">
        <v>2023</v>
      </c>
      <c r="AK74" s="2">
        <v>11</v>
      </c>
      <c r="AL74" s="2"/>
      <c r="AM74" s="2">
        <v>2016</v>
      </c>
      <c r="AN74" s="5">
        <v>42675</v>
      </c>
      <c r="AO74" s="5"/>
      <c r="AP74" s="62"/>
      <c r="AQ74" s="2"/>
      <c r="AR74" s="2"/>
      <c r="AS74" s="168"/>
      <c r="AT74" s="168"/>
      <c r="AU74" s="2">
        <v>0.75</v>
      </c>
      <c r="AV74" s="2">
        <v>0</v>
      </c>
      <c r="AW74" s="2">
        <v>0</v>
      </c>
      <c r="AX74" s="2">
        <v>0</v>
      </c>
      <c r="AY74" s="2">
        <v>1.5</v>
      </c>
      <c r="AZ74" s="2">
        <v>0</v>
      </c>
      <c r="BA74" s="2">
        <v>0</v>
      </c>
      <c r="BB74" s="2">
        <v>0</v>
      </c>
      <c r="BC74" s="2">
        <v>0</v>
      </c>
      <c r="BD74" s="2">
        <v>0.65</v>
      </c>
      <c r="BE74" s="2">
        <v>1.5</v>
      </c>
      <c r="BF74" s="2">
        <v>4.4000000000000004</v>
      </c>
      <c r="BG74" s="2" t="s">
        <v>507</v>
      </c>
      <c r="BH74" s="2" t="s">
        <v>507</v>
      </c>
      <c r="BI74" s="2">
        <v>4</v>
      </c>
      <c r="BJ74" s="2">
        <v>762347</v>
      </c>
      <c r="BK74" s="2">
        <v>4</v>
      </c>
      <c r="BL74" s="2">
        <v>4</v>
      </c>
      <c r="BM74" s="2" t="s">
        <v>211</v>
      </c>
      <c r="BN74" s="2">
        <v>12</v>
      </c>
      <c r="BO74" s="2"/>
      <c r="BP74" s="2"/>
      <c r="BQ74" s="2"/>
      <c r="BR74" s="2" t="s">
        <v>152</v>
      </c>
      <c r="BS74" s="2">
        <v>762398</v>
      </c>
      <c r="BT74" s="2">
        <v>4</v>
      </c>
      <c r="BU74" s="2">
        <v>4</v>
      </c>
      <c r="BV74" s="2" t="s">
        <v>211</v>
      </c>
      <c r="BW74" s="2">
        <v>12</v>
      </c>
      <c r="BX74" s="2"/>
      <c r="BY74" s="2"/>
      <c r="BZ74" s="2"/>
      <c r="CA74" s="2" t="s">
        <v>152</v>
      </c>
      <c r="CB74" s="2">
        <v>716896</v>
      </c>
      <c r="CC74" s="2">
        <v>4</v>
      </c>
      <c r="CD74" s="2">
        <v>4</v>
      </c>
      <c r="CE74" s="2" t="s">
        <v>211</v>
      </c>
      <c r="CF74" s="2">
        <v>12</v>
      </c>
      <c r="CG74" s="2"/>
      <c r="CH74" s="2"/>
      <c r="CI74" s="2"/>
      <c r="CJ74" s="2" t="s">
        <v>152</v>
      </c>
      <c r="CK74" s="2"/>
      <c r="CL74" s="2"/>
      <c r="CM74" s="2"/>
      <c r="CN74" s="2"/>
      <c r="CO74" s="2"/>
      <c r="CP74" s="2"/>
      <c r="CQ74" s="2"/>
      <c r="CR74" s="2"/>
      <c r="CS74" s="2"/>
      <c r="CT74" s="2"/>
      <c r="CU74" s="2"/>
      <c r="CV74" s="2"/>
      <c r="CW74" s="2"/>
      <c r="CX74" s="2"/>
      <c r="CY74" s="2"/>
      <c r="CZ74" s="2"/>
      <c r="DA74" s="2"/>
      <c r="DB74" s="2"/>
      <c r="DC74" s="2"/>
      <c r="DD74" s="2"/>
      <c r="DE74" s="2"/>
      <c r="DF74" s="2"/>
      <c r="DG74" s="2"/>
      <c r="DH74" s="116" t="s">
        <v>133</v>
      </c>
      <c r="DI74" s="2" t="s">
        <v>508</v>
      </c>
      <c r="DJ74" s="2"/>
      <c r="DK74" s="2"/>
    </row>
    <row r="75" spans="1:116" ht="15.75" customHeight="1">
      <c r="A75" s="2">
        <v>31540</v>
      </c>
      <c r="B75" s="22">
        <v>715000185</v>
      </c>
      <c r="C75" s="2">
        <v>7</v>
      </c>
      <c r="D75" s="2" t="s">
        <v>383</v>
      </c>
      <c r="E75" s="2" t="s">
        <v>117</v>
      </c>
      <c r="F75" s="2"/>
      <c r="G75" t="s">
        <v>509</v>
      </c>
      <c r="H75" t="s">
        <v>510</v>
      </c>
      <c r="I75" s="2">
        <v>213</v>
      </c>
      <c r="J75" s="2" t="s">
        <v>347</v>
      </c>
      <c r="K75" s="2">
        <v>3.45</v>
      </c>
      <c r="L75" s="2">
        <v>3.7</v>
      </c>
      <c r="M75" s="117" t="s">
        <v>117</v>
      </c>
      <c r="N75" s="117">
        <v>3.5</v>
      </c>
      <c r="O75" s="117">
        <v>3.7</v>
      </c>
      <c r="P75" s="2" t="s">
        <v>511</v>
      </c>
      <c r="Q75" s="2" t="s">
        <v>161</v>
      </c>
      <c r="R75" s="2" t="s">
        <v>123</v>
      </c>
      <c r="S75" s="22" t="s">
        <v>206</v>
      </c>
      <c r="T75" s="157"/>
      <c r="U75" s="157"/>
      <c r="V75" s="120">
        <v>2</v>
      </c>
      <c r="W75" s="120">
        <v>0</v>
      </c>
      <c r="X75" s="120">
        <v>0</v>
      </c>
      <c r="Y75" s="120">
        <v>0</v>
      </c>
      <c r="Z75" s="157"/>
      <c r="AA75" s="157"/>
      <c r="AB75" s="120">
        <v>3</v>
      </c>
      <c r="AC75" s="120">
        <v>0</v>
      </c>
      <c r="AD75" s="120">
        <v>0</v>
      </c>
      <c r="AE75" s="120">
        <v>0</v>
      </c>
      <c r="AF75" s="2" t="s">
        <v>127</v>
      </c>
      <c r="AG75" s="2" t="s">
        <v>127</v>
      </c>
      <c r="AH75" s="2">
        <v>1</v>
      </c>
      <c r="AI75" s="2" t="s">
        <v>129</v>
      </c>
      <c r="AJ75" s="2">
        <v>2022</v>
      </c>
      <c r="AK75" s="2"/>
      <c r="AL75" s="2"/>
      <c r="AM75" s="2"/>
      <c r="AN75" s="2"/>
      <c r="AO75" s="59"/>
      <c r="AP75" s="62"/>
      <c r="AQ75" s="2"/>
      <c r="AR75" s="2"/>
      <c r="AS75" s="168"/>
      <c r="AT75" s="169"/>
      <c r="AU75" s="2">
        <v>0</v>
      </c>
      <c r="AV75" s="2">
        <v>0</v>
      </c>
      <c r="AW75" s="2">
        <v>0</v>
      </c>
      <c r="AX75" s="2">
        <v>0</v>
      </c>
      <c r="AY75" s="2">
        <v>0</v>
      </c>
      <c r="AZ75" s="2">
        <v>0</v>
      </c>
      <c r="BA75" s="2">
        <v>0</v>
      </c>
      <c r="BB75" s="2">
        <v>0</v>
      </c>
      <c r="BC75" s="2">
        <v>0</v>
      </c>
      <c r="BD75" s="2">
        <v>0</v>
      </c>
      <c r="BE75" s="2">
        <v>0.4</v>
      </c>
      <c r="BF75" s="2">
        <v>0.4</v>
      </c>
      <c r="BG75" s="2" t="s">
        <v>512</v>
      </c>
      <c r="BH75" s="2" t="s">
        <v>367</v>
      </c>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v>900000</v>
      </c>
      <c r="CQ75" s="2">
        <v>0</v>
      </c>
      <c r="CR75" s="2">
        <v>0</v>
      </c>
      <c r="CS75" s="2">
        <v>0</v>
      </c>
      <c r="CT75" s="2"/>
      <c r="CU75" s="2"/>
      <c r="CV75" s="2"/>
      <c r="CW75" s="2"/>
      <c r="CX75" s="2"/>
      <c r="CY75" s="2"/>
      <c r="CZ75" s="2"/>
      <c r="DA75" s="2"/>
      <c r="DB75" s="2"/>
      <c r="DC75" s="2"/>
      <c r="DD75" s="2"/>
      <c r="DE75" s="2"/>
      <c r="DF75" s="2"/>
      <c r="DG75" s="2"/>
      <c r="DH75" s="116" t="s">
        <v>133</v>
      </c>
      <c r="DI75" s="2" t="s">
        <v>513</v>
      </c>
      <c r="DJ75" s="2"/>
      <c r="DK75" s="2"/>
    </row>
    <row r="76" spans="1:116" s="145" customFormat="1" ht="15.75" customHeight="1">
      <c r="A76" s="139" t="s">
        <v>514</v>
      </c>
      <c r="B76" s="146">
        <v>800000018</v>
      </c>
      <c r="C76" s="146">
        <v>8</v>
      </c>
      <c r="D76" s="146" t="s">
        <v>515</v>
      </c>
      <c r="E76" s="140" t="s">
        <v>117</v>
      </c>
      <c r="F76" s="152" t="s">
        <v>136</v>
      </c>
      <c r="G76" s="145" t="s">
        <v>516</v>
      </c>
      <c r="H76" s="145" t="s">
        <v>517</v>
      </c>
      <c r="I76" s="146">
        <v>15</v>
      </c>
      <c r="J76" s="146" t="s">
        <v>422</v>
      </c>
      <c r="K76" s="146">
        <v>10.3</v>
      </c>
      <c r="L76" s="146">
        <v>10.9</v>
      </c>
      <c r="M76" s="146" t="s">
        <v>117</v>
      </c>
      <c r="N76" s="146">
        <v>64.8</v>
      </c>
      <c r="O76" s="146">
        <v>65.400000000000006</v>
      </c>
      <c r="P76" s="146" t="s">
        <v>518</v>
      </c>
      <c r="Q76" s="147" t="s">
        <v>122</v>
      </c>
      <c r="R76" s="2" t="s">
        <v>123</v>
      </c>
      <c r="S76" s="146"/>
      <c r="T76" s="163"/>
      <c r="U76" s="163"/>
      <c r="V76" s="146">
        <v>6</v>
      </c>
      <c r="W76" s="146"/>
      <c r="X76" s="146"/>
      <c r="Y76" s="146"/>
      <c r="Z76" s="163"/>
      <c r="AA76" s="163"/>
      <c r="AB76" s="146"/>
      <c r="AC76" s="146"/>
      <c r="AD76" s="146"/>
      <c r="AE76" s="146"/>
      <c r="AF76" s="146" t="s">
        <v>139</v>
      </c>
      <c r="AG76" s="146" t="s">
        <v>139</v>
      </c>
      <c r="AH76" s="146">
        <v>1</v>
      </c>
      <c r="AI76" s="146" t="s">
        <v>129</v>
      </c>
      <c r="AJ76" s="146">
        <v>2021</v>
      </c>
      <c r="AK76" s="146">
        <v>3</v>
      </c>
      <c r="AL76" s="146">
        <v>1</v>
      </c>
      <c r="AM76" s="146">
        <v>2011</v>
      </c>
      <c r="AN76" s="153">
        <v>40603</v>
      </c>
      <c r="AO76" s="153"/>
      <c r="AP76" s="154">
        <v>1</v>
      </c>
      <c r="AQ76" s="146">
        <v>1</v>
      </c>
      <c r="AR76" s="146">
        <v>2013</v>
      </c>
      <c r="AS76" s="184">
        <v>41275</v>
      </c>
      <c r="AT76" s="184"/>
      <c r="AU76" s="146">
        <v>0.3</v>
      </c>
      <c r="AV76" s="146">
        <v>0.8</v>
      </c>
      <c r="AW76" s="146">
        <v>0</v>
      </c>
      <c r="AX76" s="146">
        <v>0.3</v>
      </c>
      <c r="AY76" s="146">
        <v>0.3</v>
      </c>
      <c r="AZ76" s="146">
        <v>0</v>
      </c>
      <c r="BA76" s="146">
        <v>0</v>
      </c>
      <c r="BB76" s="146">
        <v>0</v>
      </c>
      <c r="BC76" s="146">
        <v>0</v>
      </c>
      <c r="BD76" s="146">
        <v>1.8</v>
      </c>
      <c r="BE76" s="146">
        <v>0</v>
      </c>
      <c r="BF76" s="146">
        <v>3.4</v>
      </c>
      <c r="BG76" s="146" t="s">
        <v>519</v>
      </c>
      <c r="BH76" s="146" t="s">
        <v>519</v>
      </c>
      <c r="BI76" s="146" t="s">
        <v>520</v>
      </c>
      <c r="BJ76" s="146">
        <v>823636</v>
      </c>
      <c r="BK76" s="146"/>
      <c r="BL76" s="146"/>
      <c r="BM76" s="146"/>
      <c r="BN76" s="146"/>
      <c r="BO76" s="146"/>
      <c r="BP76" s="146"/>
      <c r="BQ76" s="146"/>
      <c r="BR76" s="146" t="s">
        <v>152</v>
      </c>
      <c r="BS76" s="146">
        <v>823663</v>
      </c>
      <c r="BT76" s="146"/>
      <c r="BU76" s="146"/>
      <c r="BV76" s="146"/>
      <c r="BW76" s="146"/>
      <c r="BX76" s="146"/>
      <c r="BY76" s="146"/>
      <c r="BZ76" s="146"/>
      <c r="CA76" s="146" t="s">
        <v>152</v>
      </c>
      <c r="CB76" s="146" t="s">
        <v>422</v>
      </c>
      <c r="CC76" s="146"/>
      <c r="CD76" s="146"/>
      <c r="CE76" s="146"/>
      <c r="CF76" s="146"/>
      <c r="CG76" s="146"/>
      <c r="CH76" s="146"/>
      <c r="CI76" s="146"/>
      <c r="CJ76" s="146" t="s">
        <v>422</v>
      </c>
      <c r="CK76" s="146"/>
      <c r="CL76" s="146"/>
      <c r="CM76" s="146"/>
      <c r="CN76" s="146"/>
      <c r="CO76" s="146"/>
      <c r="CP76" s="146">
        <v>1500000</v>
      </c>
      <c r="CQ76" s="146">
        <v>0</v>
      </c>
      <c r="CR76" s="146">
        <v>0</v>
      </c>
      <c r="CS76" s="146">
        <v>0</v>
      </c>
      <c r="CT76" s="146"/>
      <c r="CU76" s="146"/>
      <c r="CV76" s="146"/>
      <c r="CW76" s="146"/>
      <c r="CX76" s="146"/>
      <c r="CY76" s="146"/>
      <c r="CZ76" s="146"/>
      <c r="DA76" s="146"/>
      <c r="DB76" s="146"/>
      <c r="DC76" s="146"/>
      <c r="DD76" s="146"/>
      <c r="DE76" s="146"/>
      <c r="DF76" s="146"/>
      <c r="DG76" s="146"/>
      <c r="DH76" s="155" t="s">
        <v>425</v>
      </c>
      <c r="DI76" s="152" t="s">
        <v>521</v>
      </c>
      <c r="DJ76" s="139"/>
      <c r="DK76" s="139"/>
    </row>
    <row r="77" spans="1:116" ht="15.75" customHeight="1">
      <c r="A77" s="22" t="s">
        <v>522</v>
      </c>
      <c r="B77" s="34">
        <v>800000116</v>
      </c>
      <c r="C77" s="34">
        <v>8</v>
      </c>
      <c r="D77" s="34" t="s">
        <v>515</v>
      </c>
      <c r="E77" s="2" t="s">
        <v>117</v>
      </c>
      <c r="F77" s="30" t="s">
        <v>136</v>
      </c>
      <c r="G77" t="s">
        <v>523</v>
      </c>
      <c r="H77" t="s">
        <v>524</v>
      </c>
      <c r="I77" s="34">
        <v>215</v>
      </c>
      <c r="J77" s="34" t="s">
        <v>120</v>
      </c>
      <c r="K77" s="34">
        <v>15.5</v>
      </c>
      <c r="L77" s="34">
        <v>27.9</v>
      </c>
      <c r="M77" s="34" t="s">
        <v>117</v>
      </c>
      <c r="N77" s="34">
        <v>7.1</v>
      </c>
      <c r="O77" s="34">
        <v>19.600000000000001</v>
      </c>
      <c r="P77" s="34" t="s">
        <v>525</v>
      </c>
      <c r="Q77" s="11" t="s">
        <v>122</v>
      </c>
      <c r="R77" s="2" t="s">
        <v>123</v>
      </c>
      <c r="S77" s="34"/>
      <c r="T77" s="163"/>
      <c r="U77" s="163"/>
      <c r="V77" s="34">
        <v>2</v>
      </c>
      <c r="W77" s="34"/>
      <c r="X77" s="34"/>
      <c r="Y77" s="34"/>
      <c r="Z77" s="163"/>
      <c r="AA77" s="163"/>
      <c r="AB77" s="34"/>
      <c r="AC77" s="34"/>
      <c r="AD77" s="34"/>
      <c r="AE77" s="34"/>
      <c r="AF77" s="34" t="s">
        <v>139</v>
      </c>
      <c r="AG77" s="34" t="s">
        <v>139</v>
      </c>
      <c r="AH77" s="34">
        <v>1</v>
      </c>
      <c r="AI77" s="34" t="s">
        <v>129</v>
      </c>
      <c r="AJ77" s="34">
        <v>2019</v>
      </c>
      <c r="AK77" s="34">
        <v>11</v>
      </c>
      <c r="AL77" s="34">
        <v>1</v>
      </c>
      <c r="AM77" s="34">
        <v>2013</v>
      </c>
      <c r="AN77" s="56">
        <v>41579</v>
      </c>
      <c r="AO77" s="56"/>
      <c r="AP77" s="68">
        <v>10</v>
      </c>
      <c r="AQ77" s="34">
        <v>13</v>
      </c>
      <c r="AR77" s="34">
        <v>2015</v>
      </c>
      <c r="AS77" s="185">
        <v>42290</v>
      </c>
      <c r="AT77" s="185"/>
      <c r="AU77" s="34">
        <v>0</v>
      </c>
      <c r="AV77" s="34">
        <v>0</v>
      </c>
      <c r="AW77" s="34">
        <v>0</v>
      </c>
      <c r="AX77" s="34">
        <v>0</v>
      </c>
      <c r="AY77" s="34">
        <v>0</v>
      </c>
      <c r="AZ77" s="34">
        <v>0</v>
      </c>
      <c r="BA77" s="34">
        <v>0</v>
      </c>
      <c r="BB77" s="34">
        <v>0</v>
      </c>
      <c r="BC77" s="34">
        <v>0</v>
      </c>
      <c r="BD77" s="34">
        <v>0</v>
      </c>
      <c r="BE77" s="34">
        <v>12.4</v>
      </c>
      <c r="BF77" s="34">
        <v>12.4</v>
      </c>
      <c r="BG77" s="34" t="s">
        <v>129</v>
      </c>
      <c r="BH77" s="34" t="s">
        <v>129</v>
      </c>
      <c r="BI77" s="34">
        <v>20</v>
      </c>
      <c r="BJ77" s="34">
        <v>826993</v>
      </c>
      <c r="BK77" s="34"/>
      <c r="BL77" s="34"/>
      <c r="BM77" s="34"/>
      <c r="BN77" s="34"/>
      <c r="BO77" s="34"/>
      <c r="BP77" s="34"/>
      <c r="BQ77" s="34"/>
      <c r="BR77" s="34" t="s">
        <v>152</v>
      </c>
      <c r="BS77" s="34">
        <v>818598</v>
      </c>
      <c r="BT77" s="34"/>
      <c r="BU77" s="34"/>
      <c r="BV77" s="34"/>
      <c r="BW77" s="34"/>
      <c r="BX77" s="34"/>
      <c r="BY77" s="34"/>
      <c r="BZ77" s="34"/>
      <c r="CA77" s="34" t="s">
        <v>152</v>
      </c>
      <c r="CB77" s="34" t="s">
        <v>526</v>
      </c>
      <c r="CC77" s="34"/>
      <c r="CD77" s="34"/>
      <c r="CE77" s="34"/>
      <c r="CF77" s="34"/>
      <c r="CG77" s="34"/>
      <c r="CH77" s="34"/>
      <c r="CI77" s="34"/>
      <c r="CJ77" s="34" t="s">
        <v>152</v>
      </c>
      <c r="CK77" s="34"/>
      <c r="CL77" s="34"/>
      <c r="CM77" s="34"/>
      <c r="CN77" s="34"/>
      <c r="CO77" s="34"/>
      <c r="CP77" s="34" t="s">
        <v>527</v>
      </c>
      <c r="CQ77" s="34">
        <v>0</v>
      </c>
      <c r="CR77" s="34">
        <v>0</v>
      </c>
      <c r="CS77" s="34">
        <v>0</v>
      </c>
      <c r="CT77" s="34"/>
      <c r="CU77" s="34"/>
      <c r="CV77" s="34"/>
      <c r="CW77" s="34"/>
      <c r="CX77" s="34"/>
      <c r="CY77" s="34"/>
      <c r="CZ77" s="34"/>
      <c r="DA77" s="34"/>
      <c r="DB77" s="34"/>
      <c r="DC77" s="34"/>
      <c r="DD77" s="34"/>
      <c r="DE77" s="34"/>
      <c r="DF77" s="34"/>
      <c r="DG77" s="34"/>
      <c r="DH77" s="57" t="s">
        <v>425</v>
      </c>
      <c r="DI77" s="34" t="s">
        <v>528</v>
      </c>
      <c r="DJ77" s="22"/>
      <c r="DK77" s="22"/>
      <c r="DL77" s="29"/>
    </row>
    <row r="78" spans="1:116" ht="15.75" customHeight="1">
      <c r="A78" s="34" t="s">
        <v>522</v>
      </c>
      <c r="B78" s="34">
        <v>800000116</v>
      </c>
      <c r="C78" s="34">
        <v>8</v>
      </c>
      <c r="D78" s="34" t="s">
        <v>515</v>
      </c>
      <c r="E78" s="2" t="s">
        <v>117</v>
      </c>
      <c r="F78" s="30" t="s">
        <v>136</v>
      </c>
      <c r="G78" t="s">
        <v>529</v>
      </c>
      <c r="H78" t="s">
        <v>530</v>
      </c>
      <c r="I78" s="34">
        <v>215</v>
      </c>
      <c r="J78" s="34" t="s">
        <v>137</v>
      </c>
      <c r="K78" s="34">
        <v>15.5</v>
      </c>
      <c r="L78" s="34">
        <v>27.9</v>
      </c>
      <c r="M78" s="34" t="s">
        <v>117</v>
      </c>
      <c r="N78" s="34">
        <v>7.1</v>
      </c>
      <c r="O78" s="34">
        <v>19.600000000000001</v>
      </c>
      <c r="P78" s="34" t="s">
        <v>525</v>
      </c>
      <c r="Q78" s="11" t="s">
        <v>122</v>
      </c>
      <c r="R78" s="2" t="s">
        <v>123</v>
      </c>
      <c r="S78" s="34"/>
      <c r="T78" s="163"/>
      <c r="U78" s="163"/>
      <c r="V78" s="34">
        <v>2</v>
      </c>
      <c r="W78" s="34"/>
      <c r="X78" s="34"/>
      <c r="Y78" s="34"/>
      <c r="Z78" s="163"/>
      <c r="AA78" s="163"/>
      <c r="AB78" s="34"/>
      <c r="AC78" s="34"/>
      <c r="AD78" s="34"/>
      <c r="AE78" s="34"/>
      <c r="AF78" s="34" t="s">
        <v>139</v>
      </c>
      <c r="AG78" s="34" t="s">
        <v>139</v>
      </c>
      <c r="AH78" s="34">
        <v>1</v>
      </c>
      <c r="AI78" s="34" t="s">
        <v>129</v>
      </c>
      <c r="AJ78" s="34">
        <v>2019</v>
      </c>
      <c r="AK78" s="34">
        <v>11</v>
      </c>
      <c r="AL78" s="34">
        <v>1</v>
      </c>
      <c r="AM78" s="34">
        <v>2013</v>
      </c>
      <c r="AN78" s="56">
        <v>41579</v>
      </c>
      <c r="AO78" s="56"/>
      <c r="AP78" s="68">
        <v>10</v>
      </c>
      <c r="AQ78" s="34">
        <v>13</v>
      </c>
      <c r="AR78" s="34">
        <v>2015</v>
      </c>
      <c r="AS78" s="185">
        <v>42290</v>
      </c>
      <c r="AT78" s="185"/>
      <c r="AU78" s="34">
        <v>0</v>
      </c>
      <c r="AV78" s="34">
        <v>0</v>
      </c>
      <c r="AW78" s="34">
        <v>0</v>
      </c>
      <c r="AX78" s="34">
        <v>0</v>
      </c>
      <c r="AY78" s="34">
        <v>0</v>
      </c>
      <c r="AZ78" s="34">
        <v>0</v>
      </c>
      <c r="BA78" s="34">
        <v>0</v>
      </c>
      <c r="BB78" s="34">
        <v>0</v>
      </c>
      <c r="BC78" s="34">
        <v>0</v>
      </c>
      <c r="BD78" s="34">
        <v>0</v>
      </c>
      <c r="BE78" s="34">
        <v>12.4</v>
      </c>
      <c r="BF78" s="34">
        <v>12.4</v>
      </c>
      <c r="BG78" s="34" t="s">
        <v>129</v>
      </c>
      <c r="BH78" s="34" t="s">
        <v>129</v>
      </c>
      <c r="BI78" s="34">
        <v>20</v>
      </c>
      <c r="BJ78" s="34">
        <v>826994</v>
      </c>
      <c r="BK78" s="34"/>
      <c r="BL78" s="34"/>
      <c r="BM78" s="34"/>
      <c r="BN78" s="34"/>
      <c r="BO78" s="34"/>
      <c r="BP78" s="34"/>
      <c r="BQ78" s="34"/>
      <c r="BR78" s="34" t="s">
        <v>152</v>
      </c>
      <c r="BS78" s="34">
        <v>818597</v>
      </c>
      <c r="BT78" s="34"/>
      <c r="BU78" s="34"/>
      <c r="BV78" s="34"/>
      <c r="BW78" s="34"/>
      <c r="BX78" s="34"/>
      <c r="BY78" s="34"/>
      <c r="BZ78" s="34"/>
      <c r="CA78" s="34" t="s">
        <v>152</v>
      </c>
      <c r="CB78" s="34" t="s">
        <v>531</v>
      </c>
      <c r="CC78" s="34"/>
      <c r="CD78" s="34"/>
      <c r="CE78" s="34"/>
      <c r="CF78" s="34"/>
      <c r="CG78" s="34"/>
      <c r="CH78" s="34"/>
      <c r="CI78" s="34"/>
      <c r="CJ78" s="34" t="s">
        <v>152</v>
      </c>
      <c r="CK78" s="34"/>
      <c r="CL78" s="34"/>
      <c r="CM78" s="34"/>
      <c r="CN78" s="34"/>
      <c r="CO78" s="34"/>
      <c r="CP78" s="34" t="s">
        <v>527</v>
      </c>
      <c r="CQ78" s="34">
        <v>0</v>
      </c>
      <c r="CR78" s="34">
        <v>0</v>
      </c>
      <c r="CS78" s="34">
        <v>0</v>
      </c>
      <c r="CT78" s="34"/>
      <c r="CU78" s="34"/>
      <c r="CV78" s="34"/>
      <c r="CW78" s="34"/>
      <c r="CX78" s="34"/>
      <c r="CY78" s="34"/>
      <c r="CZ78" s="34"/>
      <c r="DA78" s="34"/>
      <c r="DB78" s="34"/>
      <c r="DC78" s="34"/>
      <c r="DD78" s="34"/>
      <c r="DE78" s="34"/>
      <c r="DF78" s="34"/>
      <c r="DG78" s="34"/>
      <c r="DH78" s="57" t="s">
        <v>425</v>
      </c>
      <c r="DI78" s="34" t="s">
        <v>532</v>
      </c>
      <c r="DJ78" s="22"/>
      <c r="DK78" s="22"/>
      <c r="DL78" s="29"/>
    </row>
    <row r="79" spans="1:116" s="145" customFormat="1" ht="15.75" customHeight="1">
      <c r="A79" s="140" t="s">
        <v>533</v>
      </c>
      <c r="B79" s="140">
        <v>800000301</v>
      </c>
      <c r="C79" s="140">
        <v>8</v>
      </c>
      <c r="D79" s="140" t="s">
        <v>515</v>
      </c>
      <c r="E79" s="140" t="s">
        <v>117</v>
      </c>
      <c r="F79" s="141" t="str">
        <f>HYPERLINK("https://postmile.dot.ca.gov/PMQT/PostmileQueryTool.html?type=PM&amp;mode=L&amp;pm=RIV 215 R17.7&amp;pm2=RIV 215 R19.3","Link (PMQT)")</f>
        <v>Link (PMQT)</v>
      </c>
      <c r="G79" s="145" t="s">
        <v>534</v>
      </c>
      <c r="H79" s="145" t="s">
        <v>535</v>
      </c>
      <c r="I79" s="140">
        <v>215</v>
      </c>
      <c r="J79" s="140"/>
      <c r="K79" s="140">
        <v>17.7</v>
      </c>
      <c r="L79" s="140">
        <v>19.3</v>
      </c>
      <c r="M79" s="140" t="s">
        <v>117</v>
      </c>
      <c r="N79" s="140">
        <v>9.3000000000000007</v>
      </c>
      <c r="O79" s="140">
        <v>10.9</v>
      </c>
      <c r="P79" s="140" t="s">
        <v>536</v>
      </c>
      <c r="Q79" s="147" t="s">
        <v>122</v>
      </c>
      <c r="R79" s="2" t="s">
        <v>123</v>
      </c>
      <c r="S79" s="140"/>
      <c r="T79" s="157"/>
      <c r="U79" s="157"/>
      <c r="V79" s="140">
        <v>4</v>
      </c>
      <c r="W79" s="140"/>
      <c r="X79" s="140"/>
      <c r="Y79" s="140"/>
      <c r="Z79" s="157"/>
      <c r="AA79" s="157"/>
      <c r="AB79" s="140"/>
      <c r="AC79" s="140"/>
      <c r="AD79" s="140"/>
      <c r="AE79" s="140"/>
      <c r="AF79" s="140" t="s">
        <v>139</v>
      </c>
      <c r="AG79" s="140" t="s">
        <v>139</v>
      </c>
      <c r="AH79" s="140">
        <v>1</v>
      </c>
      <c r="AI79" s="140" t="s">
        <v>129</v>
      </c>
      <c r="AJ79" s="140">
        <v>2020</v>
      </c>
      <c r="AK79" s="140">
        <v>11</v>
      </c>
      <c r="AL79" s="140">
        <v>1</v>
      </c>
      <c r="AM79" s="140">
        <v>2013</v>
      </c>
      <c r="AN79" s="142">
        <v>41579</v>
      </c>
      <c r="AO79" s="142"/>
      <c r="AP79" s="143">
        <v>10</v>
      </c>
      <c r="AQ79" s="140">
        <v>13</v>
      </c>
      <c r="AR79" s="140">
        <v>2015</v>
      </c>
      <c r="AS79" s="186">
        <v>42290</v>
      </c>
      <c r="AT79" s="186"/>
      <c r="AU79" s="140">
        <v>0</v>
      </c>
      <c r="AV79" s="140">
        <v>0.9</v>
      </c>
      <c r="AW79" s="140">
        <v>0</v>
      </c>
      <c r="AX79" s="140">
        <v>1.2</v>
      </c>
      <c r="AY79" s="140">
        <v>0.6</v>
      </c>
      <c r="AZ79" s="140">
        <v>0</v>
      </c>
      <c r="BA79" s="140">
        <v>0</v>
      </c>
      <c r="BB79" s="140">
        <v>0</v>
      </c>
      <c r="BC79" s="140">
        <v>0</v>
      </c>
      <c r="BD79" s="140">
        <v>2.7</v>
      </c>
      <c r="BE79" s="140">
        <v>0</v>
      </c>
      <c r="BF79" s="140">
        <v>5.5</v>
      </c>
      <c r="BG79" s="140" t="s">
        <v>129</v>
      </c>
      <c r="BH79" s="140" t="s">
        <v>129</v>
      </c>
      <c r="BI79" s="147"/>
      <c r="BJ79" s="147"/>
      <c r="BK79" s="147"/>
      <c r="BL79" s="147"/>
      <c r="BM79" s="147"/>
      <c r="BN79" s="147"/>
      <c r="BO79" s="147"/>
      <c r="BP79" s="147"/>
      <c r="BQ79" s="147"/>
      <c r="BR79" s="147"/>
      <c r="BS79" s="147"/>
      <c r="BT79" s="147"/>
      <c r="BU79" s="147"/>
      <c r="BV79" s="147"/>
      <c r="BW79" s="147"/>
      <c r="BX79" s="147"/>
      <c r="BY79" s="147"/>
      <c r="BZ79" s="147"/>
      <c r="CA79" s="147"/>
      <c r="CB79" s="147"/>
      <c r="CC79" s="147"/>
      <c r="CD79" s="147"/>
      <c r="CE79" s="147"/>
      <c r="CF79" s="147"/>
      <c r="CG79" s="147"/>
      <c r="CH79" s="147"/>
      <c r="CI79" s="147"/>
      <c r="CJ79" s="147" t="s">
        <v>152</v>
      </c>
      <c r="CK79" s="147"/>
      <c r="CL79" s="147"/>
      <c r="CM79" s="147"/>
      <c r="CN79" s="147"/>
      <c r="CO79" s="147"/>
      <c r="CP79" s="140">
        <v>3000000</v>
      </c>
      <c r="CQ79" s="140">
        <v>0</v>
      </c>
      <c r="CR79" s="140">
        <v>0</v>
      </c>
      <c r="CS79" s="140">
        <v>0</v>
      </c>
      <c r="CT79" s="140"/>
      <c r="CU79" s="140"/>
      <c r="CV79" s="140"/>
      <c r="CW79" s="140"/>
      <c r="CX79" s="140"/>
      <c r="CY79" s="140"/>
      <c r="CZ79" s="140"/>
      <c r="DA79" s="140"/>
      <c r="DB79" s="140"/>
      <c r="DC79" s="140"/>
      <c r="DD79" s="140"/>
      <c r="DE79" s="140"/>
      <c r="DF79" s="140"/>
      <c r="DG79" s="140"/>
      <c r="DH79" s="144" t="s">
        <v>425</v>
      </c>
      <c r="DI79" s="140" t="s">
        <v>537</v>
      </c>
      <c r="DJ79" s="140"/>
      <c r="DK79" s="140"/>
    </row>
    <row r="80" spans="1:116" s="145" customFormat="1" ht="20.100000000000001" customHeight="1">
      <c r="A80" s="140" t="s">
        <v>538</v>
      </c>
      <c r="B80" s="140">
        <v>800000393</v>
      </c>
      <c r="C80" s="140">
        <v>8</v>
      </c>
      <c r="D80" s="140" t="s">
        <v>539</v>
      </c>
      <c r="E80" s="140" t="s">
        <v>117</v>
      </c>
      <c r="F80" s="141" t="str">
        <f>HYPERLINK("https://postmile.dot.ca.gov/PMQT/PostmileQueryTool.html?type=PM&amp;mode=L&amp;pm=SBD 395 17.7&amp;pm2=SBD 395 19.3","Link (PMQT)")</f>
        <v>Link (PMQT)</v>
      </c>
      <c r="G80" s="145" t="s">
        <v>540</v>
      </c>
      <c r="H80" s="145" t="s">
        <v>541</v>
      </c>
      <c r="I80" s="140">
        <v>395</v>
      </c>
      <c r="J80" s="140"/>
      <c r="K80" s="140">
        <v>12.3</v>
      </c>
      <c r="L80" s="140">
        <v>12.8</v>
      </c>
      <c r="M80" s="140" t="s">
        <v>117</v>
      </c>
      <c r="N80" s="140">
        <v>8.5</v>
      </c>
      <c r="O80" s="140">
        <v>9</v>
      </c>
      <c r="P80" s="140" t="s">
        <v>542</v>
      </c>
      <c r="Q80" s="147" t="s">
        <v>122</v>
      </c>
      <c r="R80" s="2" t="s">
        <v>123</v>
      </c>
      <c r="S80" s="140"/>
      <c r="T80" s="157"/>
      <c r="U80" s="157"/>
      <c r="V80" s="140">
        <v>2</v>
      </c>
      <c r="W80" s="140"/>
      <c r="X80" s="140"/>
      <c r="Y80" s="140"/>
      <c r="Z80" s="157"/>
      <c r="AA80" s="157"/>
      <c r="AB80" s="140"/>
      <c r="AC80" s="140"/>
      <c r="AD80" s="140"/>
      <c r="AE80" s="140"/>
      <c r="AF80" s="140" t="s">
        <v>127</v>
      </c>
      <c r="AG80" s="140" t="s">
        <v>127</v>
      </c>
      <c r="AH80" s="140">
        <v>0</v>
      </c>
      <c r="AI80" s="140" t="s">
        <v>130</v>
      </c>
      <c r="AJ80" s="140">
        <v>2020</v>
      </c>
      <c r="AK80" s="140"/>
      <c r="AL80" s="140"/>
      <c r="AM80" s="140"/>
      <c r="AN80" s="140" t="s">
        <v>543</v>
      </c>
      <c r="AO80" s="140"/>
      <c r="AP80" s="143"/>
      <c r="AQ80" s="140"/>
      <c r="AR80" s="140"/>
      <c r="AS80" s="172"/>
      <c r="AT80" s="172"/>
      <c r="AU80" s="140">
        <v>0</v>
      </c>
      <c r="AV80" s="140">
        <v>0</v>
      </c>
      <c r="AW80" s="140">
        <v>0</v>
      </c>
      <c r="AX80" s="140">
        <v>0</v>
      </c>
      <c r="AY80" s="140">
        <v>0</v>
      </c>
      <c r="AZ80" s="140">
        <v>0</v>
      </c>
      <c r="BA80" s="140">
        <v>0</v>
      </c>
      <c r="BB80" s="140">
        <v>0</v>
      </c>
      <c r="BC80" s="140">
        <v>0</v>
      </c>
      <c r="BD80" s="140">
        <v>0</v>
      </c>
      <c r="BE80" s="140">
        <v>0.4</v>
      </c>
      <c r="BF80" s="140">
        <v>0.4</v>
      </c>
      <c r="BG80" s="140" t="s">
        <v>130</v>
      </c>
      <c r="BH80" s="140" t="s">
        <v>130</v>
      </c>
      <c r="BI80" s="140"/>
      <c r="BJ80" s="140"/>
      <c r="BK80" s="140"/>
      <c r="BL80" s="140"/>
      <c r="BM80" s="140"/>
      <c r="BN80" s="140"/>
      <c r="BO80" s="140"/>
      <c r="BP80" s="140"/>
      <c r="BQ80" s="140"/>
      <c r="BR80" s="140"/>
      <c r="BS80" s="140"/>
      <c r="BT80" s="140"/>
      <c r="BU80" s="140"/>
      <c r="BV80" s="140"/>
      <c r="BW80" s="140"/>
      <c r="BX80" s="140"/>
      <c r="BY80" s="140"/>
      <c r="BZ80" s="140"/>
      <c r="CA80" s="140"/>
      <c r="CB80" s="140"/>
      <c r="CC80" s="140"/>
      <c r="CD80" s="140"/>
      <c r="CE80" s="140"/>
      <c r="CF80" s="140"/>
      <c r="CG80" s="140"/>
      <c r="CH80" s="140"/>
      <c r="CI80" s="140"/>
      <c r="CJ80" s="140"/>
      <c r="CK80" s="140"/>
      <c r="CL80" s="140"/>
      <c r="CM80" s="140"/>
      <c r="CN80" s="140"/>
      <c r="CO80" s="140"/>
      <c r="CP80" s="140">
        <v>900000</v>
      </c>
      <c r="CQ80" s="140">
        <v>0</v>
      </c>
      <c r="CR80" s="140">
        <v>0</v>
      </c>
      <c r="CS80" s="140">
        <v>0</v>
      </c>
      <c r="CT80" s="140"/>
      <c r="CU80" s="140"/>
      <c r="CV80" s="140"/>
      <c r="CW80" s="140"/>
      <c r="CX80" s="140"/>
      <c r="CY80" s="140"/>
      <c r="CZ80" s="140"/>
      <c r="DA80" s="140"/>
      <c r="DB80" s="140"/>
      <c r="DC80" s="140"/>
      <c r="DD80" s="140"/>
      <c r="DE80" s="140"/>
      <c r="DF80" s="140"/>
      <c r="DG80" s="140"/>
      <c r="DH80" s="144" t="s">
        <v>425</v>
      </c>
      <c r="DI80" s="140" t="s">
        <v>544</v>
      </c>
      <c r="DJ80" s="140"/>
      <c r="DK80" s="140"/>
    </row>
    <row r="81" spans="1:115" s="93" customFormat="1" ht="15.75" customHeight="1">
      <c r="A81" s="89">
        <v>32840</v>
      </c>
      <c r="B81" s="89">
        <v>800000598</v>
      </c>
      <c r="C81" s="89">
        <v>8</v>
      </c>
      <c r="D81" s="89" t="s">
        <v>515</v>
      </c>
      <c r="E81" s="2" t="s">
        <v>117</v>
      </c>
      <c r="F81" s="89"/>
      <c r="G81" t="s">
        <v>545</v>
      </c>
      <c r="H81" t="s">
        <v>546</v>
      </c>
      <c r="I81" s="89">
        <v>91</v>
      </c>
      <c r="J81" s="89" t="s">
        <v>141</v>
      </c>
      <c r="K81" s="89">
        <v>11.5</v>
      </c>
      <c r="L81" s="89">
        <v>12.1</v>
      </c>
      <c r="M81" s="117" t="s">
        <v>117</v>
      </c>
      <c r="N81" s="117">
        <v>48.8</v>
      </c>
      <c r="O81" s="117">
        <v>49.4</v>
      </c>
      <c r="P81" s="89" t="s">
        <v>547</v>
      </c>
      <c r="Q81" s="89" t="s">
        <v>122</v>
      </c>
      <c r="R81" s="2" t="s">
        <v>123</v>
      </c>
      <c r="S81" s="22" t="s">
        <v>206</v>
      </c>
      <c r="T81" s="157"/>
      <c r="U81" s="157"/>
      <c r="V81" s="120">
        <v>3</v>
      </c>
      <c r="W81" s="120">
        <v>1</v>
      </c>
      <c r="X81" s="120">
        <v>0</v>
      </c>
      <c r="Y81" s="120" t="s">
        <v>548</v>
      </c>
      <c r="Z81" s="157"/>
      <c r="AA81" s="157"/>
      <c r="AB81" s="120">
        <v>3</v>
      </c>
      <c r="AC81" s="120">
        <v>1</v>
      </c>
      <c r="AD81" s="120">
        <v>0</v>
      </c>
      <c r="AE81" s="120" t="s">
        <v>549</v>
      </c>
      <c r="AF81" s="89" t="s">
        <v>126</v>
      </c>
      <c r="AG81" s="89" t="s">
        <v>208</v>
      </c>
      <c r="AH81" s="89">
        <v>1</v>
      </c>
      <c r="AI81" s="89" t="s">
        <v>129</v>
      </c>
      <c r="AJ81" s="89">
        <v>2023</v>
      </c>
      <c r="AK81" s="89">
        <v>10</v>
      </c>
      <c r="AL81" s="89"/>
      <c r="AM81" s="89">
        <v>2007</v>
      </c>
      <c r="AN81" s="90">
        <v>39356</v>
      </c>
      <c r="AO81" s="90"/>
      <c r="AP81" s="91">
        <v>7</v>
      </c>
      <c r="AQ81" s="89"/>
      <c r="AR81" s="89">
        <v>2009</v>
      </c>
      <c r="AS81" s="187">
        <v>39995</v>
      </c>
      <c r="AT81" s="187"/>
      <c r="AU81" s="89">
        <v>0</v>
      </c>
      <c r="AV81" s="89">
        <v>0.15</v>
      </c>
      <c r="AW81" s="89">
        <v>0</v>
      </c>
      <c r="AX81" s="89">
        <v>1.5</v>
      </c>
      <c r="AY81" s="89">
        <v>0</v>
      </c>
      <c r="AZ81" s="89">
        <v>0</v>
      </c>
      <c r="BA81" s="89">
        <v>0</v>
      </c>
      <c r="BB81" s="89">
        <v>0</v>
      </c>
      <c r="BC81" s="89">
        <v>0</v>
      </c>
      <c r="BD81" s="89">
        <v>0.4</v>
      </c>
      <c r="BE81" s="89">
        <v>0.05</v>
      </c>
      <c r="BF81" s="89">
        <v>2.0499999999999998</v>
      </c>
      <c r="BG81" s="89" t="s">
        <v>129</v>
      </c>
      <c r="BH81" s="89" t="s">
        <v>129</v>
      </c>
      <c r="BI81" s="89">
        <v>2</v>
      </c>
      <c r="BJ81" s="89" t="s">
        <v>550</v>
      </c>
      <c r="BK81" s="89" t="s">
        <v>551</v>
      </c>
      <c r="BL81" s="89" t="s">
        <v>552</v>
      </c>
      <c r="BM81" s="89" t="s">
        <v>397</v>
      </c>
      <c r="BN81" s="89" t="s">
        <v>553</v>
      </c>
      <c r="BO81" s="89">
        <v>4</v>
      </c>
      <c r="BP81" s="89">
        <v>19</v>
      </c>
      <c r="BQ81" s="89">
        <v>2012</v>
      </c>
      <c r="BR81" s="92">
        <v>41018</v>
      </c>
      <c r="BS81" s="89" t="s">
        <v>554</v>
      </c>
      <c r="BT81" s="89" t="s">
        <v>555</v>
      </c>
      <c r="BU81" s="89" t="s">
        <v>556</v>
      </c>
      <c r="BV81" s="89" t="s">
        <v>557</v>
      </c>
      <c r="BW81" s="89">
        <v>12</v>
      </c>
      <c r="BX81" s="89">
        <v>4</v>
      </c>
      <c r="BY81" s="89">
        <v>19</v>
      </c>
      <c r="BZ81" s="89">
        <v>2012</v>
      </c>
      <c r="CA81" s="92">
        <v>41018</v>
      </c>
      <c r="CC81" s="89"/>
      <c r="CD81" s="89"/>
      <c r="CE81" s="89"/>
      <c r="CF81" s="89"/>
      <c r="CG81" s="89"/>
      <c r="CH81" s="89"/>
      <c r="CI81" s="89"/>
      <c r="CJ81" s="89" t="s">
        <v>152</v>
      </c>
      <c r="CK81" s="89"/>
      <c r="CL81" s="89"/>
      <c r="CM81" s="89"/>
      <c r="CN81" s="89"/>
      <c r="CO81" s="89"/>
      <c r="CP81" s="89">
        <v>300000</v>
      </c>
      <c r="CQ81" s="89">
        <v>0</v>
      </c>
      <c r="CR81" s="89">
        <v>0</v>
      </c>
      <c r="CS81" s="89">
        <v>0</v>
      </c>
      <c r="CT81" s="89"/>
      <c r="CU81" s="89"/>
      <c r="CV81" s="89"/>
      <c r="CW81" s="89"/>
      <c r="CX81" s="89"/>
      <c r="CY81" s="89"/>
      <c r="CZ81" s="89"/>
      <c r="DA81" s="89"/>
      <c r="DB81" s="89"/>
      <c r="DC81" s="89"/>
      <c r="DD81" s="89"/>
      <c r="DE81" s="89"/>
      <c r="DF81" s="89"/>
      <c r="DG81" s="89"/>
      <c r="DH81" s="136" t="s">
        <v>133</v>
      </c>
      <c r="DI81" s="89" t="s">
        <v>558</v>
      </c>
      <c r="DJ81" s="89"/>
      <c r="DK81" s="89" t="s">
        <v>559</v>
      </c>
    </row>
    <row r="82" spans="1:115" ht="15.75" customHeight="1">
      <c r="A82" s="2">
        <v>32840</v>
      </c>
      <c r="B82" s="2">
        <v>800000598</v>
      </c>
      <c r="C82" s="2">
        <v>8</v>
      </c>
      <c r="D82" s="2" t="s">
        <v>515</v>
      </c>
      <c r="E82" s="2" t="s">
        <v>117</v>
      </c>
      <c r="F82" s="2"/>
      <c r="G82" t="s">
        <v>545</v>
      </c>
      <c r="H82" t="s">
        <v>546</v>
      </c>
      <c r="I82" s="2">
        <v>91</v>
      </c>
      <c r="J82" s="2" t="s">
        <v>147</v>
      </c>
      <c r="K82" s="2">
        <v>11.5</v>
      </c>
      <c r="L82" s="2">
        <v>12.1</v>
      </c>
      <c r="M82" s="117" t="s">
        <v>117</v>
      </c>
      <c r="N82" s="117">
        <v>48.8</v>
      </c>
      <c r="O82" s="117">
        <v>49.4</v>
      </c>
      <c r="P82" s="2" t="s">
        <v>547</v>
      </c>
      <c r="Q82" s="2" t="s">
        <v>122</v>
      </c>
      <c r="R82" s="2" t="s">
        <v>123</v>
      </c>
      <c r="S82" s="22" t="s">
        <v>206</v>
      </c>
      <c r="T82" s="157"/>
      <c r="U82" s="157"/>
      <c r="V82" s="120">
        <v>3</v>
      </c>
      <c r="W82" s="120">
        <v>1</v>
      </c>
      <c r="X82" s="120">
        <v>0</v>
      </c>
      <c r="Y82" s="120" t="s">
        <v>548</v>
      </c>
      <c r="Z82" s="157"/>
      <c r="AA82" s="157"/>
      <c r="AB82" s="120">
        <v>3</v>
      </c>
      <c r="AC82" s="120">
        <v>1</v>
      </c>
      <c r="AD82" s="120">
        <v>0</v>
      </c>
      <c r="AE82" s="120" t="s">
        <v>549</v>
      </c>
      <c r="AF82" s="2" t="s">
        <v>126</v>
      </c>
      <c r="AG82" s="2" t="s">
        <v>208</v>
      </c>
      <c r="AH82" s="2">
        <v>1</v>
      </c>
      <c r="AI82" s="2" t="s">
        <v>129</v>
      </c>
      <c r="AJ82" s="2">
        <v>2023</v>
      </c>
      <c r="AK82" s="2">
        <v>10</v>
      </c>
      <c r="AL82" s="2"/>
      <c r="AM82" s="2">
        <v>2007</v>
      </c>
      <c r="AN82" s="5">
        <v>39356</v>
      </c>
      <c r="AO82" s="5"/>
      <c r="AP82" s="62">
        <v>7</v>
      </c>
      <c r="AQ82" s="2"/>
      <c r="AR82" s="2">
        <v>2009</v>
      </c>
      <c r="AS82" s="171">
        <v>39995</v>
      </c>
      <c r="AT82" s="171"/>
      <c r="AU82" s="2">
        <v>0</v>
      </c>
      <c r="AV82" s="2">
        <v>0.15</v>
      </c>
      <c r="AW82" s="2">
        <v>0</v>
      </c>
      <c r="AX82" s="2">
        <v>1.5</v>
      </c>
      <c r="AY82" s="2">
        <v>0</v>
      </c>
      <c r="AZ82" s="2">
        <v>0</v>
      </c>
      <c r="BA82" s="2">
        <v>0</v>
      </c>
      <c r="BB82" s="2">
        <v>0</v>
      </c>
      <c r="BC82" s="2">
        <v>0</v>
      </c>
      <c r="BD82" s="2">
        <v>0.4</v>
      </c>
      <c r="BE82" s="2">
        <v>0.05</v>
      </c>
      <c r="BF82" s="2">
        <v>2.0499999999999998</v>
      </c>
      <c r="BG82" s="2" t="s">
        <v>129</v>
      </c>
      <c r="BH82" s="2" t="s">
        <v>129</v>
      </c>
      <c r="BI82" s="2">
        <v>2</v>
      </c>
      <c r="BJ82" s="2" t="s">
        <v>560</v>
      </c>
      <c r="BK82" s="2" t="s">
        <v>556</v>
      </c>
      <c r="BL82" s="2" t="s">
        <v>561</v>
      </c>
      <c r="BM82" s="2" t="s">
        <v>562</v>
      </c>
      <c r="BN82" s="2" t="s">
        <v>553</v>
      </c>
      <c r="BO82" s="2">
        <v>12</v>
      </c>
      <c r="BP82" s="2">
        <v>22</v>
      </c>
      <c r="BQ82" s="2">
        <v>2009</v>
      </c>
      <c r="BR82" s="3">
        <v>40169</v>
      </c>
      <c r="BS82" s="2" t="s">
        <v>563</v>
      </c>
      <c r="BT82" s="2" t="s">
        <v>555</v>
      </c>
      <c r="BU82" s="2" t="s">
        <v>556</v>
      </c>
      <c r="BV82" s="2" t="s">
        <v>557</v>
      </c>
      <c r="BW82" s="2">
        <v>12</v>
      </c>
      <c r="BX82" s="2">
        <v>4</v>
      </c>
      <c r="BY82" s="2">
        <v>19</v>
      </c>
      <c r="BZ82" s="2">
        <v>2012</v>
      </c>
      <c r="CA82" s="3">
        <v>41018</v>
      </c>
      <c r="CB82" s="2"/>
      <c r="CC82" s="2"/>
      <c r="CD82" s="2"/>
      <c r="CE82" s="2"/>
      <c r="CF82" s="2"/>
      <c r="CG82" s="2"/>
      <c r="CH82" s="2"/>
      <c r="CI82" s="2"/>
      <c r="CJ82" s="2" t="s">
        <v>152</v>
      </c>
      <c r="CK82" s="2"/>
      <c r="CL82" s="2"/>
      <c r="CM82" s="2"/>
      <c r="CN82" s="2"/>
      <c r="CO82" s="2"/>
      <c r="CP82" s="2">
        <v>300000</v>
      </c>
      <c r="CQ82" s="2">
        <v>0</v>
      </c>
      <c r="CR82" s="2">
        <v>0</v>
      </c>
      <c r="CS82" s="2">
        <v>0</v>
      </c>
      <c r="CT82" s="2"/>
      <c r="CU82" s="2"/>
      <c r="CV82" s="2"/>
      <c r="CW82" s="2"/>
      <c r="CX82" s="2"/>
      <c r="CY82" s="2"/>
      <c r="CZ82" s="2"/>
      <c r="DA82" s="2"/>
      <c r="DB82" s="2"/>
      <c r="DC82" s="2"/>
      <c r="DD82" s="2"/>
      <c r="DE82" s="2"/>
      <c r="DF82" s="2"/>
      <c r="DG82" s="2"/>
      <c r="DH82" s="116" t="s">
        <v>133</v>
      </c>
      <c r="DI82" s="2" t="s">
        <v>558</v>
      </c>
      <c r="DJ82" s="2"/>
      <c r="DK82" s="2" t="s">
        <v>559</v>
      </c>
    </row>
    <row r="83" spans="1:115" ht="15.75" customHeight="1">
      <c r="A83" s="2" t="s">
        <v>564</v>
      </c>
      <c r="B83" s="2">
        <v>800000609</v>
      </c>
      <c r="C83" s="2">
        <v>8</v>
      </c>
      <c r="D83" s="2" t="s">
        <v>539</v>
      </c>
      <c r="E83" s="2" t="s">
        <v>117</v>
      </c>
      <c r="F83" s="2"/>
      <c r="G83" t="s">
        <v>565</v>
      </c>
      <c r="H83" t="s">
        <v>566</v>
      </c>
      <c r="I83" s="2">
        <v>138</v>
      </c>
      <c r="J83" s="2" t="s">
        <v>141</v>
      </c>
      <c r="K83" s="2">
        <v>2.9</v>
      </c>
      <c r="L83" s="2">
        <v>15.2</v>
      </c>
      <c r="M83" s="117" t="s">
        <v>117</v>
      </c>
      <c r="N83" s="117">
        <v>71.400000000000006</v>
      </c>
      <c r="O83" s="117">
        <v>83.7</v>
      </c>
      <c r="P83" s="2" t="s">
        <v>567</v>
      </c>
      <c r="Q83" s="2" t="s">
        <v>122</v>
      </c>
      <c r="R83" s="2" t="s">
        <v>123</v>
      </c>
      <c r="S83" s="2" t="s">
        <v>162</v>
      </c>
      <c r="T83" s="157"/>
      <c r="U83" s="157"/>
      <c r="V83" s="120">
        <v>1</v>
      </c>
      <c r="W83" s="120">
        <v>0</v>
      </c>
      <c r="X83" s="120">
        <v>0</v>
      </c>
      <c r="Y83" s="120">
        <v>0</v>
      </c>
      <c r="Z83" s="157"/>
      <c r="AA83" s="157"/>
      <c r="AB83" s="120">
        <v>2</v>
      </c>
      <c r="AC83" s="120">
        <v>0</v>
      </c>
      <c r="AD83" s="120">
        <v>0</v>
      </c>
      <c r="AE83" s="120" t="s">
        <v>568</v>
      </c>
      <c r="AF83" s="2" t="s">
        <v>126</v>
      </c>
      <c r="AG83" s="2" t="s">
        <v>126</v>
      </c>
      <c r="AH83" s="2">
        <v>1</v>
      </c>
      <c r="AI83" s="2" t="s">
        <v>129</v>
      </c>
      <c r="AJ83" s="2">
        <v>2019</v>
      </c>
      <c r="AK83" s="2">
        <v>2</v>
      </c>
      <c r="AL83" s="2">
        <v>6</v>
      </c>
      <c r="AM83" s="2">
        <v>2015</v>
      </c>
      <c r="AN83" s="3">
        <v>42041</v>
      </c>
      <c r="AO83" s="59"/>
      <c r="AP83" s="62">
        <v>11</v>
      </c>
      <c r="AQ83" s="2">
        <v>2</v>
      </c>
      <c r="AR83" s="2">
        <v>2018</v>
      </c>
      <c r="AS83" s="170">
        <v>43406</v>
      </c>
      <c r="AT83" s="169"/>
      <c r="AU83" s="26">
        <v>0</v>
      </c>
      <c r="AV83" s="26">
        <v>2.25</v>
      </c>
      <c r="AW83" s="26">
        <v>0</v>
      </c>
      <c r="AX83" s="26">
        <v>0.25</v>
      </c>
      <c r="AY83" s="26">
        <v>0</v>
      </c>
      <c r="AZ83" s="26">
        <v>0</v>
      </c>
      <c r="BA83" s="26">
        <v>0</v>
      </c>
      <c r="BB83" s="26">
        <v>0</v>
      </c>
      <c r="BC83" s="26">
        <v>0</v>
      </c>
      <c r="BD83" s="26">
        <v>0</v>
      </c>
      <c r="BE83" s="26">
        <v>13</v>
      </c>
      <c r="BF83" s="26">
        <v>15.5</v>
      </c>
      <c r="BG83" s="2" t="s">
        <v>129</v>
      </c>
      <c r="BH83" s="2" t="s">
        <v>130</v>
      </c>
      <c r="BI83" s="2">
        <v>4</v>
      </c>
      <c r="BJ83" s="125" t="s">
        <v>569</v>
      </c>
      <c r="BK83" s="2"/>
      <c r="BL83" s="2"/>
      <c r="BM83" s="2"/>
      <c r="BN83" s="2"/>
      <c r="BO83" s="2"/>
      <c r="BP83" s="2"/>
      <c r="BQ83" s="2"/>
      <c r="BR83" s="2"/>
      <c r="BS83" s="126" t="s">
        <v>570</v>
      </c>
      <c r="BT83" s="2"/>
      <c r="BU83" s="2"/>
      <c r="BV83" s="2"/>
      <c r="BW83" s="2"/>
      <c r="BX83" s="2"/>
      <c r="BY83" s="2"/>
      <c r="BZ83" s="2"/>
      <c r="CA83" s="2"/>
      <c r="CB83" s="2" t="s">
        <v>571</v>
      </c>
      <c r="CC83" s="2"/>
      <c r="CD83" s="2"/>
      <c r="CE83" s="2"/>
      <c r="CF83" s="2"/>
      <c r="CG83" s="2"/>
      <c r="CH83" s="2"/>
      <c r="CI83" s="2"/>
      <c r="CJ83" s="2"/>
      <c r="CK83" s="2"/>
      <c r="CL83" s="2"/>
      <c r="CM83" s="2"/>
      <c r="CN83" s="2"/>
      <c r="CO83" s="2"/>
      <c r="CP83" s="2">
        <v>0</v>
      </c>
      <c r="CQ83" s="2">
        <v>0</v>
      </c>
      <c r="CR83" s="2">
        <v>0</v>
      </c>
      <c r="CS83" s="2">
        <v>0</v>
      </c>
      <c r="CT83" s="2"/>
      <c r="CU83" s="2"/>
      <c r="CV83" s="2"/>
      <c r="CW83" s="2"/>
      <c r="CX83" s="2"/>
      <c r="CY83" s="2"/>
      <c r="CZ83" s="2"/>
      <c r="DA83" s="2"/>
      <c r="DB83" s="2"/>
      <c r="DC83" s="2"/>
      <c r="DD83" s="2"/>
      <c r="DE83" s="2"/>
      <c r="DF83" s="2"/>
      <c r="DG83" s="2"/>
      <c r="DH83" s="116" t="s">
        <v>133</v>
      </c>
      <c r="DI83" s="2" t="s">
        <v>572</v>
      </c>
      <c r="DJ83" s="2"/>
      <c r="DK83" s="2"/>
    </row>
    <row r="84" spans="1:115" ht="15.75" customHeight="1">
      <c r="A84" s="2" t="s">
        <v>564</v>
      </c>
      <c r="B84" s="2">
        <v>800000609</v>
      </c>
      <c r="C84" s="2">
        <v>8</v>
      </c>
      <c r="D84" s="2" t="s">
        <v>539</v>
      </c>
      <c r="E84" s="2" t="s">
        <v>117</v>
      </c>
      <c r="F84" s="2"/>
      <c r="G84" t="s">
        <v>565</v>
      </c>
      <c r="H84" t="s">
        <v>566</v>
      </c>
      <c r="I84" s="2">
        <v>138</v>
      </c>
      <c r="J84" s="2" t="s">
        <v>147</v>
      </c>
      <c r="K84" s="2">
        <v>2.9</v>
      </c>
      <c r="L84" s="2">
        <v>15.2</v>
      </c>
      <c r="M84" s="117" t="s">
        <v>117</v>
      </c>
      <c r="N84" s="117">
        <v>71.400000000000006</v>
      </c>
      <c r="O84" s="117">
        <v>83.7</v>
      </c>
      <c r="P84" s="2" t="s">
        <v>567</v>
      </c>
      <c r="Q84" s="2" t="s">
        <v>122</v>
      </c>
      <c r="R84" s="2" t="s">
        <v>123</v>
      </c>
      <c r="S84" s="2" t="s">
        <v>162</v>
      </c>
      <c r="T84" s="157"/>
      <c r="U84" s="157"/>
      <c r="V84" s="120">
        <v>1</v>
      </c>
      <c r="W84" s="120">
        <v>0</v>
      </c>
      <c r="X84" s="120">
        <v>0</v>
      </c>
      <c r="Y84" s="120">
        <v>0</v>
      </c>
      <c r="Z84" s="157"/>
      <c r="AA84" s="157"/>
      <c r="AB84" s="120">
        <v>2</v>
      </c>
      <c r="AC84" s="120">
        <v>0</v>
      </c>
      <c r="AD84" s="120">
        <v>0</v>
      </c>
      <c r="AE84" s="120" t="s">
        <v>573</v>
      </c>
      <c r="AF84" s="2" t="s">
        <v>126</v>
      </c>
      <c r="AG84" s="2" t="s">
        <v>126</v>
      </c>
      <c r="AH84" s="2">
        <v>1</v>
      </c>
      <c r="AI84" s="2" t="s">
        <v>129</v>
      </c>
      <c r="AJ84" s="2">
        <v>2019</v>
      </c>
      <c r="AK84" s="2">
        <v>2</v>
      </c>
      <c r="AL84" s="2">
        <v>6</v>
      </c>
      <c r="AM84" s="2">
        <v>2015</v>
      </c>
      <c r="AN84" s="3">
        <v>42041</v>
      </c>
      <c r="AO84" s="59"/>
      <c r="AP84" s="62">
        <v>11</v>
      </c>
      <c r="AQ84" s="2">
        <v>2</v>
      </c>
      <c r="AR84" s="2">
        <v>2018</v>
      </c>
      <c r="AS84" s="170">
        <v>43406</v>
      </c>
      <c r="AT84" s="169"/>
      <c r="AU84" s="26">
        <v>0</v>
      </c>
      <c r="AV84" s="26">
        <v>2.25</v>
      </c>
      <c r="AW84" s="26">
        <v>0</v>
      </c>
      <c r="AX84" s="26">
        <v>0.25</v>
      </c>
      <c r="AY84" s="26">
        <v>0</v>
      </c>
      <c r="AZ84" s="26">
        <v>0</v>
      </c>
      <c r="BA84" s="26">
        <v>0</v>
      </c>
      <c r="BB84" s="26">
        <v>0</v>
      </c>
      <c r="BC84" s="26">
        <v>0</v>
      </c>
      <c r="BD84" s="26">
        <v>0</v>
      </c>
      <c r="BE84" s="26">
        <v>13</v>
      </c>
      <c r="BF84" s="26">
        <v>15.5</v>
      </c>
      <c r="BG84" s="2" t="s">
        <v>129</v>
      </c>
      <c r="BH84" s="2" t="s">
        <v>130</v>
      </c>
      <c r="BI84" s="2">
        <v>4</v>
      </c>
      <c r="BJ84" s="125" t="s">
        <v>569</v>
      </c>
      <c r="BK84" s="2"/>
      <c r="BL84" s="2"/>
      <c r="BM84" s="2"/>
      <c r="BN84" s="2"/>
      <c r="BO84" s="2"/>
      <c r="BP84" s="2"/>
      <c r="BQ84" s="2"/>
      <c r="BR84" s="2"/>
      <c r="BS84" s="126" t="s">
        <v>570</v>
      </c>
      <c r="BT84" s="2"/>
      <c r="BU84" s="2"/>
      <c r="BV84" s="2"/>
      <c r="BW84" s="2"/>
      <c r="BX84" s="2"/>
      <c r="BY84" s="2"/>
      <c r="BZ84" s="2"/>
      <c r="CA84" s="2"/>
      <c r="CB84" s="2" t="s">
        <v>571</v>
      </c>
      <c r="CC84" s="2"/>
      <c r="CD84" s="2"/>
      <c r="CE84" s="2"/>
      <c r="CF84" s="2"/>
      <c r="CG84" s="2"/>
      <c r="CH84" s="2"/>
      <c r="CI84" s="2"/>
      <c r="CJ84" s="2"/>
      <c r="CK84" s="2"/>
      <c r="CL84" s="2"/>
      <c r="CM84" s="2"/>
      <c r="CN84" s="2"/>
      <c r="CO84" s="2"/>
      <c r="CP84" s="2">
        <v>0</v>
      </c>
      <c r="CQ84" s="2">
        <v>0</v>
      </c>
      <c r="CR84" s="2">
        <v>0</v>
      </c>
      <c r="CS84" s="2">
        <v>0</v>
      </c>
      <c r="CT84" s="2"/>
      <c r="CU84" s="2"/>
      <c r="CV84" s="2"/>
      <c r="CW84" s="2"/>
      <c r="CX84" s="2"/>
      <c r="CY84" s="2"/>
      <c r="CZ84" s="2"/>
      <c r="DA84" s="2"/>
      <c r="DB84" s="2"/>
      <c r="DC84" s="2"/>
      <c r="DD84" s="2"/>
      <c r="DE84" s="2"/>
      <c r="DF84" s="2"/>
      <c r="DG84" s="2"/>
      <c r="DH84" s="116" t="s">
        <v>133</v>
      </c>
      <c r="DI84" s="2" t="s">
        <v>572</v>
      </c>
      <c r="DJ84" s="2"/>
      <c r="DK84" s="2"/>
    </row>
    <row r="85" spans="1:115" ht="15.75" customHeight="1">
      <c r="A85" s="2">
        <v>34770</v>
      </c>
      <c r="B85" s="2">
        <v>800000616</v>
      </c>
      <c r="C85" s="2">
        <v>8</v>
      </c>
      <c r="D85" s="2" t="s">
        <v>539</v>
      </c>
      <c r="E85" s="2" t="s">
        <v>117</v>
      </c>
      <c r="F85" s="2"/>
      <c r="G85" t="s">
        <v>574</v>
      </c>
      <c r="H85" t="s">
        <v>575</v>
      </c>
      <c r="I85" s="2">
        <v>58</v>
      </c>
      <c r="J85" s="2" t="s">
        <v>141</v>
      </c>
      <c r="K85" s="2">
        <v>0</v>
      </c>
      <c r="L85" s="2">
        <v>12.9</v>
      </c>
      <c r="M85" s="117" t="s">
        <v>117</v>
      </c>
      <c r="N85" s="117">
        <v>199.8</v>
      </c>
      <c r="O85" s="117">
        <v>213</v>
      </c>
      <c r="P85" s="2" t="s">
        <v>576</v>
      </c>
      <c r="Q85" s="2" t="s">
        <v>161</v>
      </c>
      <c r="R85" s="2" t="s">
        <v>123</v>
      </c>
      <c r="S85" s="2" t="s">
        <v>366</v>
      </c>
      <c r="T85" s="157"/>
      <c r="U85" s="157"/>
      <c r="V85" s="120">
        <v>1</v>
      </c>
      <c r="W85" s="120">
        <v>0</v>
      </c>
      <c r="X85" s="120">
        <v>0</v>
      </c>
      <c r="Y85" s="120">
        <v>0</v>
      </c>
      <c r="Z85" s="157"/>
      <c r="AA85" s="157"/>
      <c r="AB85" s="120">
        <v>2</v>
      </c>
      <c r="AC85" s="120">
        <v>0</v>
      </c>
      <c r="AD85" s="120">
        <v>0</v>
      </c>
      <c r="AE85" s="120">
        <v>0</v>
      </c>
      <c r="AF85" s="2" t="s">
        <v>577</v>
      </c>
      <c r="AG85" s="77" t="s">
        <v>208</v>
      </c>
      <c r="AH85" s="77">
        <v>1</v>
      </c>
      <c r="AI85" s="2" t="s">
        <v>129</v>
      </c>
      <c r="AJ85" s="2">
        <v>2021</v>
      </c>
      <c r="AK85" s="2">
        <v>1</v>
      </c>
      <c r="AL85" s="2">
        <v>19</v>
      </c>
      <c r="AM85" s="2">
        <v>2018</v>
      </c>
      <c r="AN85" s="3">
        <v>43119</v>
      </c>
      <c r="AO85" s="59"/>
      <c r="AP85" s="62">
        <v>10</v>
      </c>
      <c r="AQ85" s="2">
        <v>24</v>
      </c>
      <c r="AR85" s="2">
        <v>2019</v>
      </c>
      <c r="AS85" s="170">
        <v>43762</v>
      </c>
      <c r="AT85" s="169"/>
      <c r="AU85" s="2">
        <v>0.3</v>
      </c>
      <c r="AV85" s="2">
        <v>0.6</v>
      </c>
      <c r="AW85" s="2">
        <v>0</v>
      </c>
      <c r="AX85" s="2">
        <v>0.5</v>
      </c>
      <c r="AY85" s="2">
        <v>0</v>
      </c>
      <c r="AZ85" s="2">
        <v>0</v>
      </c>
      <c r="BA85" s="2">
        <v>0</v>
      </c>
      <c r="BB85" s="2">
        <v>0</v>
      </c>
      <c r="BC85" s="2">
        <v>1</v>
      </c>
      <c r="BD85" s="2">
        <v>2.5</v>
      </c>
      <c r="BE85" s="2">
        <v>25.4</v>
      </c>
      <c r="BF85" s="2">
        <v>30.2</v>
      </c>
      <c r="BG85" s="2" t="s">
        <v>129</v>
      </c>
      <c r="BH85" s="2" t="s">
        <v>130</v>
      </c>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v>54700000</v>
      </c>
      <c r="CQ85" s="2">
        <v>0</v>
      </c>
      <c r="CR85" s="2">
        <v>0</v>
      </c>
      <c r="CS85" s="2">
        <v>0</v>
      </c>
      <c r="CT85" s="2"/>
      <c r="CU85" s="2"/>
      <c r="CV85" s="2"/>
      <c r="CW85" s="2"/>
      <c r="CX85" s="2"/>
      <c r="CY85" s="2"/>
      <c r="CZ85" s="2"/>
      <c r="DA85" s="2"/>
      <c r="DB85" s="2"/>
      <c r="DC85" s="2"/>
      <c r="DD85" s="2"/>
      <c r="DE85" s="2"/>
      <c r="DF85" s="2"/>
      <c r="DG85" s="2"/>
      <c r="DH85" s="116" t="s">
        <v>133</v>
      </c>
      <c r="DI85" s="2" t="s">
        <v>578</v>
      </c>
      <c r="DJ85" s="2"/>
      <c r="DK85" s="2"/>
    </row>
    <row r="86" spans="1:115" ht="15.75" customHeight="1">
      <c r="A86" s="2">
        <v>34770</v>
      </c>
      <c r="B86" s="2">
        <v>800000616</v>
      </c>
      <c r="C86" s="2">
        <v>8</v>
      </c>
      <c r="D86" s="2" t="s">
        <v>539</v>
      </c>
      <c r="E86" s="2" t="s">
        <v>117</v>
      </c>
      <c r="F86" s="2"/>
      <c r="G86" t="s">
        <v>574</v>
      </c>
      <c r="H86" t="s">
        <v>575</v>
      </c>
      <c r="I86" s="2">
        <v>58</v>
      </c>
      <c r="J86" s="2" t="s">
        <v>147</v>
      </c>
      <c r="K86" s="2">
        <v>0</v>
      </c>
      <c r="L86" s="2">
        <v>12.9</v>
      </c>
      <c r="M86" s="117" t="s">
        <v>117</v>
      </c>
      <c r="N86" s="117">
        <v>199.8</v>
      </c>
      <c r="O86" s="117">
        <v>213</v>
      </c>
      <c r="P86" s="2" t="s">
        <v>576</v>
      </c>
      <c r="Q86" s="2" t="s">
        <v>161</v>
      </c>
      <c r="R86" s="2" t="s">
        <v>123</v>
      </c>
      <c r="S86" s="2" t="s">
        <v>366</v>
      </c>
      <c r="T86" s="157"/>
      <c r="U86" s="157"/>
      <c r="V86" s="120">
        <v>1</v>
      </c>
      <c r="W86" s="120">
        <v>0</v>
      </c>
      <c r="X86" s="120">
        <v>0</v>
      </c>
      <c r="Y86" s="120">
        <v>0</v>
      </c>
      <c r="Z86" s="157"/>
      <c r="AA86" s="157"/>
      <c r="AB86" s="120">
        <v>2</v>
      </c>
      <c r="AC86" s="120">
        <v>0</v>
      </c>
      <c r="AD86" s="120">
        <v>0</v>
      </c>
      <c r="AE86" s="120">
        <v>0</v>
      </c>
      <c r="AF86" s="2" t="s">
        <v>577</v>
      </c>
      <c r="AG86" s="77" t="s">
        <v>208</v>
      </c>
      <c r="AH86" s="77">
        <v>1</v>
      </c>
      <c r="AI86" s="2" t="s">
        <v>129</v>
      </c>
      <c r="AJ86" s="2">
        <v>2021</v>
      </c>
      <c r="AK86" s="2">
        <v>1</v>
      </c>
      <c r="AL86" s="2">
        <v>19</v>
      </c>
      <c r="AM86" s="2">
        <v>2018</v>
      </c>
      <c r="AN86" s="3">
        <v>43119</v>
      </c>
      <c r="AO86" s="59"/>
      <c r="AP86" s="62">
        <v>10</v>
      </c>
      <c r="AQ86" s="2">
        <v>24</v>
      </c>
      <c r="AR86" s="2">
        <v>2019</v>
      </c>
      <c r="AS86" s="170">
        <v>43762</v>
      </c>
      <c r="AT86" s="169"/>
      <c r="AU86" s="2">
        <v>0.3</v>
      </c>
      <c r="AV86" s="2">
        <v>0.6</v>
      </c>
      <c r="AW86" s="2">
        <v>0</v>
      </c>
      <c r="AX86" s="2">
        <v>0.5</v>
      </c>
      <c r="AY86" s="2">
        <v>0</v>
      </c>
      <c r="AZ86" s="2">
        <v>0</v>
      </c>
      <c r="BA86" s="2">
        <v>0</v>
      </c>
      <c r="BB86" s="2">
        <v>0</v>
      </c>
      <c r="BC86" s="2">
        <v>1</v>
      </c>
      <c r="BD86" s="2">
        <v>2.5</v>
      </c>
      <c r="BE86" s="2">
        <v>25.4</v>
      </c>
      <c r="BF86" s="2">
        <v>30.2</v>
      </c>
      <c r="BG86" s="2" t="s">
        <v>129</v>
      </c>
      <c r="BH86" s="2" t="s">
        <v>130</v>
      </c>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v>54700000</v>
      </c>
      <c r="CQ86" s="2">
        <v>0</v>
      </c>
      <c r="CR86" s="2">
        <v>0</v>
      </c>
      <c r="CS86" s="2">
        <v>0</v>
      </c>
      <c r="CT86" s="2"/>
      <c r="CU86" s="2"/>
      <c r="CV86" s="2"/>
      <c r="CW86" s="2"/>
      <c r="CX86" s="2"/>
      <c r="CY86" s="2"/>
      <c r="CZ86" s="2"/>
      <c r="DA86" s="2"/>
      <c r="DB86" s="2"/>
      <c r="DC86" s="2"/>
      <c r="DD86" s="2"/>
      <c r="DE86" s="2"/>
      <c r="DF86" s="2"/>
      <c r="DG86" s="2"/>
      <c r="DH86" s="116" t="s">
        <v>133</v>
      </c>
      <c r="DI86" s="2" t="s">
        <v>578</v>
      </c>
      <c r="DJ86" s="2"/>
      <c r="DK86" s="2"/>
    </row>
    <row r="87" spans="1:115" ht="15.75" customHeight="1">
      <c r="A87" s="2">
        <v>49710</v>
      </c>
      <c r="B87" s="2">
        <v>800000789</v>
      </c>
      <c r="C87" s="2">
        <v>8</v>
      </c>
      <c r="D87" s="2" t="s">
        <v>539</v>
      </c>
      <c r="E87" s="2" t="s">
        <v>117</v>
      </c>
      <c r="F87" s="2"/>
      <c r="G87" t="s">
        <v>579</v>
      </c>
      <c r="H87" t="s">
        <v>580</v>
      </c>
      <c r="I87" s="2">
        <v>15</v>
      </c>
      <c r="J87" s="2" t="s">
        <v>120</v>
      </c>
      <c r="K87" s="2">
        <v>6.3</v>
      </c>
      <c r="L87" s="2">
        <v>7.1</v>
      </c>
      <c r="M87" s="117" t="s">
        <v>117</v>
      </c>
      <c r="N87" s="117">
        <v>113.1</v>
      </c>
      <c r="O87" s="117">
        <v>113.9</v>
      </c>
      <c r="P87" s="2" t="s">
        <v>581</v>
      </c>
      <c r="Q87" s="2" t="s">
        <v>122</v>
      </c>
      <c r="R87" s="2" t="s">
        <v>123</v>
      </c>
      <c r="S87" s="22" t="s">
        <v>206</v>
      </c>
      <c r="T87" s="157"/>
      <c r="U87" s="157"/>
      <c r="V87" s="120">
        <v>4</v>
      </c>
      <c r="W87" s="120">
        <v>0</v>
      </c>
      <c r="X87" s="120">
        <v>0</v>
      </c>
      <c r="Y87" s="120">
        <v>0</v>
      </c>
      <c r="Z87" s="157"/>
      <c r="AA87" s="157"/>
      <c r="AB87" s="120">
        <v>4</v>
      </c>
      <c r="AC87" s="120">
        <v>0</v>
      </c>
      <c r="AD87" s="120">
        <v>0</v>
      </c>
      <c r="AE87" s="120" t="s">
        <v>207</v>
      </c>
      <c r="AF87" s="2" t="s">
        <v>139</v>
      </c>
      <c r="AG87" s="2" t="s">
        <v>139</v>
      </c>
      <c r="AH87" s="2">
        <v>1</v>
      </c>
      <c r="AI87" s="2" t="s">
        <v>129</v>
      </c>
      <c r="AJ87" s="2">
        <v>2019</v>
      </c>
      <c r="AK87" s="2">
        <v>10</v>
      </c>
      <c r="AL87" s="2"/>
      <c r="AM87" s="2">
        <v>2014</v>
      </c>
      <c r="AN87" s="5">
        <v>41913</v>
      </c>
      <c r="AO87" s="5"/>
      <c r="AP87" s="62">
        <v>12</v>
      </c>
      <c r="AQ87" s="2"/>
      <c r="AR87" s="2">
        <v>2016</v>
      </c>
      <c r="AS87" s="171">
        <v>42717</v>
      </c>
      <c r="AT87" s="171"/>
      <c r="AU87" s="2">
        <v>0</v>
      </c>
      <c r="AV87" s="2">
        <v>0.55000000000000004</v>
      </c>
      <c r="AW87" s="2">
        <v>0</v>
      </c>
      <c r="AX87" s="2">
        <v>0</v>
      </c>
      <c r="AY87" s="2">
        <v>0.1</v>
      </c>
      <c r="AZ87" s="2">
        <v>0</v>
      </c>
      <c r="BA87" s="2">
        <v>0</v>
      </c>
      <c r="BB87" s="2">
        <v>0</v>
      </c>
      <c r="BC87" s="2">
        <v>0</v>
      </c>
      <c r="BD87" s="2">
        <v>1.1499999999999999</v>
      </c>
      <c r="BE87" s="2">
        <v>0</v>
      </c>
      <c r="BF87" s="2">
        <v>1.8</v>
      </c>
      <c r="BG87" s="2" t="s">
        <v>210</v>
      </c>
      <c r="BH87" s="2" t="s">
        <v>210</v>
      </c>
      <c r="BI87" s="2">
        <v>2</v>
      </c>
      <c r="BJ87" s="2">
        <v>808345</v>
      </c>
      <c r="BK87" s="2" t="s">
        <v>131</v>
      </c>
      <c r="BL87" s="2">
        <v>4</v>
      </c>
      <c r="BM87" s="2" t="s">
        <v>211</v>
      </c>
      <c r="BN87" s="2">
        <v>12</v>
      </c>
      <c r="BO87" s="2">
        <v>9</v>
      </c>
      <c r="BP87" s="2">
        <v>23</v>
      </c>
      <c r="BQ87" s="2">
        <v>2017</v>
      </c>
      <c r="BR87" s="2" t="s">
        <v>582</v>
      </c>
      <c r="BS87" s="2">
        <v>827241</v>
      </c>
      <c r="BT87" s="2" t="s">
        <v>131</v>
      </c>
      <c r="BU87" s="2">
        <v>4</v>
      </c>
      <c r="BV87" s="2" t="s">
        <v>242</v>
      </c>
      <c r="BW87" s="2">
        <v>12</v>
      </c>
      <c r="BX87" s="2">
        <v>9</v>
      </c>
      <c r="BY87" s="2">
        <v>23</v>
      </c>
      <c r="BZ87" s="2">
        <v>2017</v>
      </c>
      <c r="CA87" s="2" t="s">
        <v>582</v>
      </c>
      <c r="CB87" s="2"/>
      <c r="CC87" s="2"/>
      <c r="CD87" s="2"/>
      <c r="CE87" s="2"/>
      <c r="CF87" s="2"/>
      <c r="CG87" s="2"/>
      <c r="CH87" s="2"/>
      <c r="CI87" s="2"/>
      <c r="CJ87" s="2"/>
      <c r="CK87" s="2"/>
      <c r="CL87" s="2"/>
      <c r="CM87" s="2"/>
      <c r="CN87" s="2"/>
      <c r="CO87" s="2"/>
      <c r="CP87" s="2">
        <v>1000000</v>
      </c>
      <c r="CQ87" s="2">
        <v>0</v>
      </c>
      <c r="CR87" s="2" t="s">
        <v>583</v>
      </c>
      <c r="CS87" s="2">
        <v>0</v>
      </c>
      <c r="CT87" s="2"/>
      <c r="CU87" s="2"/>
      <c r="CV87" s="2"/>
      <c r="CW87" s="2"/>
      <c r="CX87" s="2"/>
      <c r="CY87" s="2"/>
      <c r="CZ87" s="2"/>
      <c r="DA87" s="2"/>
      <c r="DB87" s="2"/>
      <c r="DC87" s="2"/>
      <c r="DD87" s="2"/>
      <c r="DE87" s="2"/>
      <c r="DF87" s="2"/>
      <c r="DG87" s="2"/>
      <c r="DH87" s="116" t="s">
        <v>133</v>
      </c>
      <c r="DI87" s="2" t="s">
        <v>584</v>
      </c>
      <c r="DJ87" s="2"/>
      <c r="DK87" s="2"/>
    </row>
    <row r="88" spans="1:115" ht="15.75" customHeight="1">
      <c r="A88" s="2">
        <v>49710</v>
      </c>
      <c r="B88" s="2">
        <v>800000789</v>
      </c>
      <c r="C88" s="2">
        <v>8</v>
      </c>
      <c r="D88" s="2" t="s">
        <v>539</v>
      </c>
      <c r="E88" s="2" t="s">
        <v>117</v>
      </c>
      <c r="F88" s="2"/>
      <c r="G88" t="s">
        <v>579</v>
      </c>
      <c r="H88" t="s">
        <v>580</v>
      </c>
      <c r="I88" s="2">
        <v>15</v>
      </c>
      <c r="J88" s="2" t="s">
        <v>137</v>
      </c>
      <c r="K88" s="2">
        <v>6.3</v>
      </c>
      <c r="L88" s="2">
        <v>7.1</v>
      </c>
      <c r="M88" s="117" t="s">
        <v>117</v>
      </c>
      <c r="N88" s="117">
        <v>113.1</v>
      </c>
      <c r="O88" s="117">
        <v>113.9</v>
      </c>
      <c r="P88" s="2" t="s">
        <v>581</v>
      </c>
      <c r="Q88" s="2" t="s">
        <v>122</v>
      </c>
      <c r="R88" s="2" t="s">
        <v>123</v>
      </c>
      <c r="S88" s="22" t="s">
        <v>206</v>
      </c>
      <c r="T88" s="157"/>
      <c r="U88" s="157"/>
      <c r="V88" s="120">
        <v>4</v>
      </c>
      <c r="W88" s="120">
        <v>0</v>
      </c>
      <c r="X88" s="120">
        <v>0</v>
      </c>
      <c r="Y88" s="120">
        <v>0</v>
      </c>
      <c r="Z88" s="157"/>
      <c r="AA88" s="157"/>
      <c r="AB88" s="120">
        <v>4</v>
      </c>
      <c r="AC88" s="120">
        <v>0</v>
      </c>
      <c r="AD88" s="120">
        <v>0</v>
      </c>
      <c r="AE88" s="120" t="s">
        <v>207</v>
      </c>
      <c r="AF88" s="2" t="s">
        <v>139</v>
      </c>
      <c r="AG88" s="2" t="s">
        <v>139</v>
      </c>
      <c r="AH88" s="2">
        <v>1</v>
      </c>
      <c r="AI88" s="2" t="s">
        <v>129</v>
      </c>
      <c r="AJ88" s="2">
        <v>2019</v>
      </c>
      <c r="AK88" s="2">
        <v>10</v>
      </c>
      <c r="AL88" s="2"/>
      <c r="AM88" s="2">
        <v>2014</v>
      </c>
      <c r="AN88" s="5">
        <v>41913</v>
      </c>
      <c r="AO88" s="5"/>
      <c r="AP88" s="62">
        <v>12</v>
      </c>
      <c r="AQ88" s="2"/>
      <c r="AR88" s="2">
        <v>2016</v>
      </c>
      <c r="AS88" s="171">
        <v>42717</v>
      </c>
      <c r="AT88" s="171"/>
      <c r="AU88" s="2">
        <v>0</v>
      </c>
      <c r="AV88" s="2">
        <v>0.55000000000000004</v>
      </c>
      <c r="AW88" s="2">
        <v>0</v>
      </c>
      <c r="AX88" s="2">
        <v>0</v>
      </c>
      <c r="AY88" s="2">
        <v>0.1</v>
      </c>
      <c r="AZ88" s="2">
        <v>0</v>
      </c>
      <c r="BA88" s="2">
        <v>0</v>
      </c>
      <c r="BB88" s="2">
        <v>0</v>
      </c>
      <c r="BC88" s="2">
        <v>0</v>
      </c>
      <c r="BD88" s="2">
        <v>1.1499999999999999</v>
      </c>
      <c r="BE88" s="2">
        <v>0</v>
      </c>
      <c r="BF88" s="2">
        <v>1.8</v>
      </c>
      <c r="BG88" s="2" t="s">
        <v>129</v>
      </c>
      <c r="BH88" s="2" t="s">
        <v>129</v>
      </c>
      <c r="BI88" s="2">
        <v>3</v>
      </c>
      <c r="BJ88" s="2">
        <v>808325</v>
      </c>
      <c r="BK88" s="2">
        <v>4</v>
      </c>
      <c r="BL88" s="2">
        <v>5</v>
      </c>
      <c r="BM88" s="2" t="s">
        <v>211</v>
      </c>
      <c r="BN88" s="2">
        <v>12</v>
      </c>
      <c r="BO88" s="2">
        <v>9</v>
      </c>
      <c r="BP88" s="2">
        <v>23</v>
      </c>
      <c r="BQ88" s="2">
        <v>2017</v>
      </c>
      <c r="BR88" s="2" t="s">
        <v>582</v>
      </c>
      <c r="BS88" s="2">
        <v>826496</v>
      </c>
      <c r="BT88" s="2" t="s">
        <v>131</v>
      </c>
      <c r="BU88" s="2">
        <v>4</v>
      </c>
      <c r="BV88" s="2" t="s">
        <v>242</v>
      </c>
      <c r="BW88" s="2">
        <v>12</v>
      </c>
      <c r="BX88" s="2">
        <v>10</v>
      </c>
      <c r="BY88" s="2">
        <v>14</v>
      </c>
      <c r="BZ88" s="2">
        <v>2016</v>
      </c>
      <c r="CA88" s="2" t="s">
        <v>585</v>
      </c>
      <c r="CB88" s="2">
        <v>827261</v>
      </c>
      <c r="CC88" s="2" t="s">
        <v>131</v>
      </c>
      <c r="CD88" s="2">
        <v>4</v>
      </c>
      <c r="CE88" s="2" t="s">
        <v>211</v>
      </c>
      <c r="CF88" s="2">
        <v>12</v>
      </c>
      <c r="CG88" s="2">
        <v>9</v>
      </c>
      <c r="CH88" s="2">
        <v>23</v>
      </c>
      <c r="CI88" s="2">
        <v>2017</v>
      </c>
      <c r="CJ88" s="2" t="s">
        <v>582</v>
      </c>
      <c r="CK88" s="2"/>
      <c r="CL88" s="2"/>
      <c r="CM88" s="2"/>
      <c r="CN88" s="2"/>
      <c r="CO88" s="2"/>
      <c r="CP88" s="2"/>
      <c r="CQ88" s="2"/>
      <c r="CR88" s="2" t="s">
        <v>583</v>
      </c>
      <c r="CS88" s="2"/>
      <c r="CT88" s="2"/>
      <c r="CU88" s="2"/>
      <c r="CV88" s="2"/>
      <c r="CW88" s="2"/>
      <c r="CX88" s="2"/>
      <c r="CY88" s="2"/>
      <c r="CZ88" s="2"/>
      <c r="DA88" s="2"/>
      <c r="DB88" s="2"/>
      <c r="DC88" s="2"/>
      <c r="DD88" s="2"/>
      <c r="DE88" s="2"/>
      <c r="DF88" s="2"/>
      <c r="DG88" s="2"/>
      <c r="DH88" s="116" t="s">
        <v>133</v>
      </c>
      <c r="DI88" s="2" t="s">
        <v>584</v>
      </c>
      <c r="DJ88" s="2"/>
      <c r="DK88" s="2"/>
    </row>
    <row r="89" spans="1:115" ht="15.75" customHeight="1">
      <c r="A89" s="2" t="s">
        <v>586</v>
      </c>
      <c r="B89" s="2">
        <v>800020201</v>
      </c>
      <c r="C89" s="2">
        <v>8</v>
      </c>
      <c r="D89" s="2" t="s">
        <v>515</v>
      </c>
      <c r="E89" s="2" t="s">
        <v>117</v>
      </c>
      <c r="F89" s="2"/>
      <c r="G89" t="s">
        <v>587</v>
      </c>
      <c r="H89" t="s">
        <v>588</v>
      </c>
      <c r="I89" s="2">
        <v>15</v>
      </c>
      <c r="J89" s="2" t="s">
        <v>120</v>
      </c>
      <c r="K89" s="2">
        <v>46.7</v>
      </c>
      <c r="L89" s="2">
        <v>49.7</v>
      </c>
      <c r="M89" s="117" t="s">
        <v>117</v>
      </c>
      <c r="N89" s="117">
        <v>101.2</v>
      </c>
      <c r="O89" s="117">
        <v>104.2</v>
      </c>
      <c r="P89" s="2" t="s">
        <v>589</v>
      </c>
      <c r="Q89" s="2" t="s">
        <v>122</v>
      </c>
      <c r="R89" s="2" t="s">
        <v>123</v>
      </c>
      <c r="S89" s="22" t="s">
        <v>206</v>
      </c>
      <c r="T89" s="157"/>
      <c r="U89" s="157"/>
      <c r="V89" s="120">
        <v>3</v>
      </c>
      <c r="W89" s="120">
        <v>0</v>
      </c>
      <c r="X89" s="120">
        <v>0</v>
      </c>
      <c r="Y89" s="120">
        <v>0</v>
      </c>
      <c r="Z89" s="157"/>
      <c r="AA89" s="157"/>
      <c r="AB89" s="120">
        <v>3</v>
      </c>
      <c r="AC89" s="123">
        <v>0</v>
      </c>
      <c r="AD89" s="120">
        <v>2</v>
      </c>
      <c r="AE89" s="120">
        <v>0</v>
      </c>
      <c r="AF89" s="2" t="s">
        <v>139</v>
      </c>
      <c r="AG89" s="2" t="s">
        <v>139</v>
      </c>
      <c r="AH89" s="2">
        <v>1</v>
      </c>
      <c r="AI89" s="2" t="s">
        <v>129</v>
      </c>
      <c r="AJ89" s="2">
        <v>2022</v>
      </c>
      <c r="AK89" s="2">
        <v>8</v>
      </c>
      <c r="AL89" s="2">
        <v>23</v>
      </c>
      <c r="AM89" s="2">
        <v>2018</v>
      </c>
      <c r="AN89" s="3">
        <v>43335</v>
      </c>
      <c r="AO89" s="3"/>
      <c r="AP89" s="62">
        <v>11</v>
      </c>
      <c r="AQ89" s="2">
        <v>4</v>
      </c>
      <c r="AR89" s="2">
        <v>2019</v>
      </c>
      <c r="AS89" s="170">
        <v>43773</v>
      </c>
      <c r="AT89" s="170"/>
      <c r="AU89" s="2">
        <v>0</v>
      </c>
      <c r="AV89" s="2">
        <v>0.2</v>
      </c>
      <c r="AW89" s="2">
        <v>0</v>
      </c>
      <c r="AX89" s="2">
        <v>1.1000000000000001</v>
      </c>
      <c r="AY89" s="2">
        <v>0.15</v>
      </c>
      <c r="AZ89" s="2">
        <v>0</v>
      </c>
      <c r="BA89" s="2">
        <v>0</v>
      </c>
      <c r="BB89" s="2">
        <v>0</v>
      </c>
      <c r="BC89" s="2">
        <v>0</v>
      </c>
      <c r="BD89" s="2">
        <v>1.5</v>
      </c>
      <c r="BE89" s="2">
        <v>0</v>
      </c>
      <c r="BF89" s="2">
        <v>3</v>
      </c>
      <c r="BG89" s="2" t="s">
        <v>129</v>
      </c>
      <c r="BH89" s="2" t="s">
        <v>129</v>
      </c>
      <c r="BI89" s="2">
        <v>10</v>
      </c>
      <c r="BJ89" s="2" t="s">
        <v>590</v>
      </c>
      <c r="BK89" s="2" t="s">
        <v>551</v>
      </c>
      <c r="BL89" s="2" t="s">
        <v>591</v>
      </c>
      <c r="BM89" s="2" t="s">
        <v>397</v>
      </c>
      <c r="BN89" s="2">
        <v>12</v>
      </c>
      <c r="BO89" s="2">
        <v>10</v>
      </c>
      <c r="BP89" s="2">
        <v>3</v>
      </c>
      <c r="BQ89" s="2">
        <v>2020</v>
      </c>
      <c r="BR89" s="3">
        <v>44107</v>
      </c>
      <c r="BS89" s="2" t="s">
        <v>592</v>
      </c>
      <c r="BT89" s="2" t="s">
        <v>551</v>
      </c>
      <c r="BU89" s="2" t="s">
        <v>591</v>
      </c>
      <c r="BV89" s="2" t="s">
        <v>397</v>
      </c>
      <c r="BW89" s="2">
        <v>12</v>
      </c>
      <c r="BX89" s="2">
        <v>8</v>
      </c>
      <c r="BY89" s="2">
        <v>18</v>
      </c>
      <c r="BZ89" s="2">
        <v>2020</v>
      </c>
      <c r="CA89" s="3">
        <v>44061</v>
      </c>
      <c r="CB89" s="2" t="s">
        <v>593</v>
      </c>
      <c r="CC89" s="2" t="s">
        <v>551</v>
      </c>
      <c r="CD89" s="2" t="s">
        <v>591</v>
      </c>
      <c r="CE89" s="2" t="s">
        <v>397</v>
      </c>
      <c r="CF89" s="2">
        <v>12</v>
      </c>
      <c r="CG89" s="2">
        <v>10</v>
      </c>
      <c r="CH89" s="2">
        <v>3</v>
      </c>
      <c r="CI89" s="2">
        <v>2020</v>
      </c>
      <c r="CJ89" s="3">
        <v>44107</v>
      </c>
      <c r="CK89" s="3"/>
      <c r="CL89" s="3"/>
      <c r="CM89" s="3"/>
      <c r="CN89" s="3"/>
      <c r="CO89" s="3"/>
      <c r="CP89" s="2">
        <v>1500000</v>
      </c>
      <c r="CQ89" s="2">
        <v>0</v>
      </c>
      <c r="CR89" s="2">
        <v>0</v>
      </c>
      <c r="CS89" s="2">
        <v>0</v>
      </c>
      <c r="CT89" s="2"/>
      <c r="CU89" s="2"/>
      <c r="CV89" s="2"/>
      <c r="CW89" s="2"/>
      <c r="CX89" s="2"/>
      <c r="CY89" s="2"/>
      <c r="CZ89" s="2"/>
      <c r="DA89" s="2"/>
      <c r="DB89" s="2"/>
      <c r="DC89" s="2"/>
      <c r="DD89" s="2"/>
      <c r="DE89" s="2"/>
      <c r="DF89" s="2"/>
      <c r="DG89" s="2"/>
      <c r="DH89" s="116" t="s">
        <v>133</v>
      </c>
      <c r="DI89" s="2" t="s">
        <v>594</v>
      </c>
      <c r="DJ89" s="2"/>
      <c r="DK89" s="2"/>
    </row>
    <row r="90" spans="1:115" ht="15.75" customHeight="1">
      <c r="A90" s="2" t="s">
        <v>595</v>
      </c>
      <c r="B90" s="2">
        <v>800020201</v>
      </c>
      <c r="C90" s="2">
        <v>8</v>
      </c>
      <c r="D90" s="2" t="s">
        <v>515</v>
      </c>
      <c r="E90" s="2" t="s">
        <v>117</v>
      </c>
      <c r="F90" s="2"/>
      <c r="G90" t="s">
        <v>587</v>
      </c>
      <c r="H90" t="s">
        <v>588</v>
      </c>
      <c r="I90" s="2">
        <v>15</v>
      </c>
      <c r="J90" s="2" t="s">
        <v>137</v>
      </c>
      <c r="K90" s="2">
        <v>46.7</v>
      </c>
      <c r="L90" s="2">
        <v>49.7</v>
      </c>
      <c r="M90" s="117" t="s">
        <v>117</v>
      </c>
      <c r="N90" s="117">
        <v>101.2</v>
      </c>
      <c r="O90" s="117">
        <v>104.2</v>
      </c>
      <c r="P90" s="2" t="s">
        <v>596</v>
      </c>
      <c r="Q90" s="2" t="s">
        <v>122</v>
      </c>
      <c r="R90" s="2" t="s">
        <v>123</v>
      </c>
      <c r="S90" s="22" t="s">
        <v>206</v>
      </c>
      <c r="T90" s="157"/>
      <c r="U90" s="157"/>
      <c r="V90" s="120">
        <v>3</v>
      </c>
      <c r="W90" s="120">
        <v>0</v>
      </c>
      <c r="X90" s="120">
        <v>0</v>
      </c>
      <c r="Y90" s="120">
        <v>0</v>
      </c>
      <c r="Z90" s="157"/>
      <c r="AA90" s="157"/>
      <c r="AB90" s="120">
        <v>3</v>
      </c>
      <c r="AC90" s="123">
        <v>0</v>
      </c>
      <c r="AD90" s="120">
        <v>2</v>
      </c>
      <c r="AE90" s="120">
        <v>0</v>
      </c>
      <c r="AF90" s="2" t="s">
        <v>139</v>
      </c>
      <c r="AG90" s="2" t="s">
        <v>139</v>
      </c>
      <c r="AH90" s="2">
        <v>1</v>
      </c>
      <c r="AI90" s="2" t="s">
        <v>129</v>
      </c>
      <c r="AJ90" s="2">
        <v>2022</v>
      </c>
      <c r="AK90" s="2">
        <v>8</v>
      </c>
      <c r="AL90" s="2">
        <v>23</v>
      </c>
      <c r="AM90" s="2">
        <v>2018</v>
      </c>
      <c r="AN90" s="3">
        <v>43335</v>
      </c>
      <c r="AO90" s="3"/>
      <c r="AP90" s="62">
        <v>11</v>
      </c>
      <c r="AQ90" s="2">
        <v>4</v>
      </c>
      <c r="AR90" s="2">
        <v>2019</v>
      </c>
      <c r="AS90" s="170">
        <v>43773</v>
      </c>
      <c r="AT90" s="170"/>
      <c r="AU90" s="2">
        <v>0</v>
      </c>
      <c r="AV90" s="2">
        <v>0.2</v>
      </c>
      <c r="AW90" s="2">
        <v>0</v>
      </c>
      <c r="AX90" s="2">
        <v>1.1000000000000001</v>
      </c>
      <c r="AY90" s="2">
        <v>0.15</v>
      </c>
      <c r="AZ90" s="2">
        <v>0</v>
      </c>
      <c r="BA90" s="2">
        <v>0</v>
      </c>
      <c r="BB90" s="2">
        <v>0</v>
      </c>
      <c r="BC90" s="2">
        <v>0</v>
      </c>
      <c r="BD90" s="2">
        <v>1.5</v>
      </c>
      <c r="BE90" s="2">
        <v>0</v>
      </c>
      <c r="BF90" s="2">
        <v>3</v>
      </c>
      <c r="BG90" s="2" t="s">
        <v>129</v>
      </c>
      <c r="BH90" s="2" t="s">
        <v>129</v>
      </c>
      <c r="BI90" s="2">
        <v>8</v>
      </c>
      <c r="BJ90" s="2" t="s">
        <v>597</v>
      </c>
      <c r="BK90" s="2" t="s">
        <v>551</v>
      </c>
      <c r="BL90" s="2" t="s">
        <v>591</v>
      </c>
      <c r="BM90" s="2" t="s">
        <v>397</v>
      </c>
      <c r="BN90" s="2">
        <v>12</v>
      </c>
      <c r="BO90" s="2">
        <v>9</v>
      </c>
      <c r="BP90" s="2">
        <v>12</v>
      </c>
      <c r="BQ90" s="2">
        <v>2020</v>
      </c>
      <c r="BR90" s="3">
        <v>44086</v>
      </c>
      <c r="BS90" s="2" t="s">
        <v>598</v>
      </c>
      <c r="BT90" s="2" t="s">
        <v>551</v>
      </c>
      <c r="BU90" s="2" t="s">
        <v>591</v>
      </c>
      <c r="BV90" s="2" t="s">
        <v>397</v>
      </c>
      <c r="BW90" s="2">
        <v>12</v>
      </c>
      <c r="BX90" s="2">
        <v>10</v>
      </c>
      <c r="BY90" s="2">
        <v>3</v>
      </c>
      <c r="BZ90" s="2">
        <v>2020</v>
      </c>
      <c r="CA90" s="3">
        <v>44107</v>
      </c>
      <c r="CB90" s="2" t="s">
        <v>599</v>
      </c>
      <c r="CC90" s="2" t="s">
        <v>551</v>
      </c>
      <c r="CD90" s="2" t="s">
        <v>591</v>
      </c>
      <c r="CE90" s="2" t="s">
        <v>397</v>
      </c>
      <c r="CF90" s="2">
        <v>12</v>
      </c>
      <c r="CG90" s="2">
        <v>10</v>
      </c>
      <c r="CH90" s="2">
        <v>3</v>
      </c>
      <c r="CI90" s="2">
        <v>2020</v>
      </c>
      <c r="CJ90" s="3">
        <v>44107</v>
      </c>
      <c r="CK90" s="3"/>
      <c r="CL90" s="3"/>
      <c r="CM90" s="3"/>
      <c r="CN90" s="3"/>
      <c r="CO90" s="3"/>
      <c r="CP90" s="2">
        <v>1500000</v>
      </c>
      <c r="CQ90" s="2">
        <v>0</v>
      </c>
      <c r="CR90" s="2">
        <v>0</v>
      </c>
      <c r="CS90" s="2">
        <v>0</v>
      </c>
      <c r="CT90" s="2"/>
      <c r="CU90" s="2"/>
      <c r="CV90" s="2"/>
      <c r="CW90" s="2"/>
      <c r="CX90" s="2"/>
      <c r="CY90" s="2"/>
      <c r="CZ90" s="2"/>
      <c r="DA90" s="2"/>
      <c r="DB90" s="2"/>
      <c r="DC90" s="2"/>
      <c r="DD90" s="2"/>
      <c r="DE90" s="2"/>
      <c r="DF90" s="2"/>
      <c r="DG90" s="2"/>
      <c r="DH90" s="116" t="s">
        <v>133</v>
      </c>
      <c r="DI90" s="2" t="s">
        <v>594</v>
      </c>
      <c r="DJ90" s="2"/>
      <c r="DK90" s="2"/>
    </row>
    <row r="91" spans="1:115" ht="18" customHeight="1">
      <c r="A91" s="2" t="s">
        <v>600</v>
      </c>
      <c r="B91" s="2">
        <v>813000220</v>
      </c>
      <c r="C91" s="2">
        <v>8</v>
      </c>
      <c r="D91" s="2" t="s">
        <v>539</v>
      </c>
      <c r="E91" s="2" t="s">
        <v>117</v>
      </c>
      <c r="F91" s="4" t="str">
        <f>HYPERLINK("https://postmile.dot.ca.gov/PMQT/PostmileQueryTool.html?type=PM&amp;mode=L&amp;pm=SBD 395 11.2&amp;pm2=SBD 395 16.6","Link (PMQT)")</f>
        <v>Link (PMQT)</v>
      </c>
      <c r="G91" t="s">
        <v>601</v>
      </c>
      <c r="H91" t="s">
        <v>602</v>
      </c>
      <c r="I91" s="2">
        <v>395</v>
      </c>
      <c r="J91" s="2" t="s">
        <v>347</v>
      </c>
      <c r="K91" s="2">
        <v>11.2</v>
      </c>
      <c r="L91" s="2">
        <v>16.600000000000001</v>
      </c>
      <c r="M91" s="2" t="s">
        <v>117</v>
      </c>
      <c r="N91" s="2">
        <v>7.4</v>
      </c>
      <c r="O91" s="2">
        <v>12.8</v>
      </c>
      <c r="P91" s="2" t="s">
        <v>603</v>
      </c>
      <c r="Q91" s="11" t="s">
        <v>122</v>
      </c>
      <c r="R91" s="2" t="s">
        <v>123</v>
      </c>
      <c r="S91" s="2"/>
      <c r="T91" s="157"/>
      <c r="U91" s="157"/>
      <c r="V91" s="2">
        <v>1</v>
      </c>
      <c r="W91" s="2"/>
      <c r="X91" s="2"/>
      <c r="Y91" s="2"/>
      <c r="Z91" s="157"/>
      <c r="AA91" s="157"/>
      <c r="AB91" s="2"/>
      <c r="AC91" s="2"/>
      <c r="AD91" s="2"/>
      <c r="AE91" s="2"/>
      <c r="AF91" s="2" t="s">
        <v>127</v>
      </c>
      <c r="AG91" s="2" t="s">
        <v>127</v>
      </c>
      <c r="AH91" s="2">
        <v>1</v>
      </c>
      <c r="AI91" s="2" t="s">
        <v>129</v>
      </c>
      <c r="AJ91" s="2">
        <v>2021</v>
      </c>
      <c r="AK91" s="2">
        <v>2</v>
      </c>
      <c r="AL91" s="2">
        <v>1</v>
      </c>
      <c r="AM91" s="2">
        <v>2020</v>
      </c>
      <c r="AN91" s="3">
        <v>43862</v>
      </c>
      <c r="AO91" s="59"/>
      <c r="AP91" s="62">
        <v>10</v>
      </c>
      <c r="AQ91" s="2">
        <v>1</v>
      </c>
      <c r="AR91" s="2">
        <v>2020</v>
      </c>
      <c r="AS91" s="170">
        <v>44105</v>
      </c>
      <c r="AT91" s="169"/>
      <c r="AU91" s="2">
        <v>0</v>
      </c>
      <c r="AV91" s="2">
        <v>0.3</v>
      </c>
      <c r="AW91" s="2">
        <v>0</v>
      </c>
      <c r="AX91" s="2">
        <v>0.4</v>
      </c>
      <c r="AY91" s="2">
        <v>0</v>
      </c>
      <c r="AZ91" s="2">
        <v>0</v>
      </c>
      <c r="BA91" s="2">
        <v>0</v>
      </c>
      <c r="BB91" s="2">
        <v>0</v>
      </c>
      <c r="BC91" s="2">
        <v>0</v>
      </c>
      <c r="BD91" s="2">
        <v>0</v>
      </c>
      <c r="BE91" s="2">
        <v>9.5</v>
      </c>
      <c r="BF91" s="2">
        <v>10.199999999999999</v>
      </c>
      <c r="BG91" s="2" t="s">
        <v>129</v>
      </c>
      <c r="BH91" s="2" t="s">
        <v>130</v>
      </c>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v>20400000</v>
      </c>
      <c r="CQ91" s="2">
        <v>0</v>
      </c>
      <c r="CR91" s="2">
        <v>0</v>
      </c>
      <c r="CS91" s="2">
        <v>0</v>
      </c>
      <c r="CT91" s="2"/>
      <c r="CU91" s="2"/>
      <c r="CV91" s="2"/>
      <c r="CW91" s="2"/>
      <c r="CX91" s="2"/>
      <c r="CY91" s="2"/>
      <c r="CZ91" s="2"/>
      <c r="DA91" s="2"/>
      <c r="DB91" s="2"/>
      <c r="DC91" s="2"/>
      <c r="DD91" s="2"/>
      <c r="DE91" s="2"/>
      <c r="DF91" s="2"/>
      <c r="DG91" s="2"/>
      <c r="DH91" s="116" t="s">
        <v>425</v>
      </c>
      <c r="DI91" s="2" t="s">
        <v>604</v>
      </c>
      <c r="DJ91" s="2"/>
      <c r="DK91" s="2"/>
    </row>
    <row r="92" spans="1:115" ht="15.75" customHeight="1">
      <c r="A92" s="2" t="s">
        <v>600</v>
      </c>
      <c r="B92" s="2">
        <v>813000220</v>
      </c>
      <c r="C92" s="2">
        <v>8</v>
      </c>
      <c r="D92" s="2" t="s">
        <v>539</v>
      </c>
      <c r="E92" s="2" t="s">
        <v>117</v>
      </c>
      <c r="F92" s="4" t="str">
        <f>HYPERLINK("https://postmile.dot.ca.gov/PMQT/PostmileQueryTool.html?type=PM&amp;mode=L&amp;pm=SBD 395 11.2&amp;pm2=SBD 395 16.6","Link (PMQT)")</f>
        <v>Link (PMQT)</v>
      </c>
      <c r="G92" t="s">
        <v>601</v>
      </c>
      <c r="H92" t="s">
        <v>602</v>
      </c>
      <c r="I92" s="2">
        <v>395</v>
      </c>
      <c r="J92" s="2" t="s">
        <v>137</v>
      </c>
      <c r="K92" s="2">
        <v>11.2</v>
      </c>
      <c r="L92" s="2">
        <v>16.600000000000001</v>
      </c>
      <c r="M92" s="2" t="s">
        <v>117</v>
      </c>
      <c r="N92" s="2">
        <v>7.4</v>
      </c>
      <c r="O92" s="2">
        <v>12.8</v>
      </c>
      <c r="P92" s="2" t="s">
        <v>603</v>
      </c>
      <c r="Q92" s="11" t="s">
        <v>122</v>
      </c>
      <c r="R92" s="2" t="s">
        <v>123</v>
      </c>
      <c r="S92" s="2"/>
      <c r="T92" s="157"/>
      <c r="U92" s="157"/>
      <c r="V92" s="2">
        <v>1</v>
      </c>
      <c r="W92" s="2"/>
      <c r="X92" s="2"/>
      <c r="Y92" s="2"/>
      <c r="Z92" s="157"/>
      <c r="AA92" s="157"/>
      <c r="AB92" s="2"/>
      <c r="AC92" s="2"/>
      <c r="AD92" s="2"/>
      <c r="AE92" s="2"/>
      <c r="AF92" s="2" t="s">
        <v>127</v>
      </c>
      <c r="AG92" s="2" t="s">
        <v>127</v>
      </c>
      <c r="AH92" s="2">
        <v>1</v>
      </c>
      <c r="AI92" s="2" t="s">
        <v>129</v>
      </c>
      <c r="AJ92" s="2">
        <v>2021</v>
      </c>
      <c r="AK92" s="2">
        <v>2</v>
      </c>
      <c r="AL92" s="2">
        <v>1</v>
      </c>
      <c r="AM92" s="2">
        <v>2020</v>
      </c>
      <c r="AN92" s="3">
        <v>43862</v>
      </c>
      <c r="AO92" s="59"/>
      <c r="AP92" s="62">
        <v>10</v>
      </c>
      <c r="AQ92" s="2">
        <v>1</v>
      </c>
      <c r="AR92" s="2">
        <v>2020</v>
      </c>
      <c r="AS92" s="170">
        <v>44105</v>
      </c>
      <c r="AT92" s="169"/>
      <c r="AU92" s="2">
        <v>0</v>
      </c>
      <c r="AV92" s="2">
        <v>0.3</v>
      </c>
      <c r="AW92" s="2">
        <v>0</v>
      </c>
      <c r="AX92" s="2">
        <v>0.4</v>
      </c>
      <c r="AY92" s="2">
        <v>0</v>
      </c>
      <c r="AZ92" s="2">
        <v>0</v>
      </c>
      <c r="BA92" s="2">
        <v>0</v>
      </c>
      <c r="BB92" s="2">
        <v>0</v>
      </c>
      <c r="BC92" s="2">
        <v>0</v>
      </c>
      <c r="BD92" s="2">
        <v>0</v>
      </c>
      <c r="BE92" s="2">
        <v>9.5</v>
      </c>
      <c r="BF92" s="2">
        <v>10.199999999999999</v>
      </c>
      <c r="BG92" s="2" t="s">
        <v>129</v>
      </c>
      <c r="BH92" s="2" t="s">
        <v>130</v>
      </c>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v>20400000</v>
      </c>
      <c r="CQ92" s="2">
        <v>0</v>
      </c>
      <c r="CR92" s="2">
        <v>0</v>
      </c>
      <c r="CS92" s="2">
        <v>0</v>
      </c>
      <c r="CT92" s="2"/>
      <c r="CU92" s="2"/>
      <c r="CV92" s="2"/>
      <c r="CW92" s="2"/>
      <c r="CX92" s="2"/>
      <c r="CY92" s="2"/>
      <c r="CZ92" s="2"/>
      <c r="DA92" s="2"/>
      <c r="DB92" s="2"/>
      <c r="DC92" s="2"/>
      <c r="DD92" s="2"/>
      <c r="DE92" s="2"/>
      <c r="DF92" s="2"/>
      <c r="DG92" s="2"/>
      <c r="DH92" s="116" t="s">
        <v>425</v>
      </c>
      <c r="DI92" s="2" t="s">
        <v>605</v>
      </c>
      <c r="DJ92" s="2"/>
      <c r="DK92" s="2"/>
    </row>
    <row r="93" spans="1:115" ht="15.75" customHeight="1">
      <c r="A93" s="2" t="s">
        <v>606</v>
      </c>
      <c r="B93" s="2">
        <v>814000086</v>
      </c>
      <c r="C93" s="2">
        <v>8</v>
      </c>
      <c r="D93" s="2" t="s">
        <v>539</v>
      </c>
      <c r="E93" s="2" t="s">
        <v>117</v>
      </c>
      <c r="F93" s="2"/>
      <c r="G93" t="s">
        <v>607</v>
      </c>
      <c r="H93" t="s">
        <v>608</v>
      </c>
      <c r="I93" s="2">
        <v>15</v>
      </c>
      <c r="J93" s="2" t="s">
        <v>120</v>
      </c>
      <c r="K93" s="2">
        <v>41.9</v>
      </c>
      <c r="L93" s="2">
        <v>46</v>
      </c>
      <c r="M93" s="117" t="s">
        <v>117</v>
      </c>
      <c r="N93" s="117">
        <v>149.80000000000001</v>
      </c>
      <c r="O93" s="117">
        <v>153.9</v>
      </c>
      <c r="P93" s="2" t="s">
        <v>609</v>
      </c>
      <c r="Q93" s="2" t="s">
        <v>122</v>
      </c>
      <c r="R93" s="2" t="s">
        <v>123</v>
      </c>
      <c r="S93" s="2" t="s">
        <v>162</v>
      </c>
      <c r="T93" s="157"/>
      <c r="U93" s="157"/>
      <c r="V93" s="120">
        <v>3</v>
      </c>
      <c r="W93" s="120">
        <v>0</v>
      </c>
      <c r="X93" s="120">
        <v>0</v>
      </c>
      <c r="Y93" s="120">
        <v>0</v>
      </c>
      <c r="Z93" s="157"/>
      <c r="AA93" s="157"/>
      <c r="AB93" s="120">
        <v>3</v>
      </c>
      <c r="AC93" s="120">
        <v>0</v>
      </c>
      <c r="AD93" s="120">
        <v>0</v>
      </c>
      <c r="AE93" s="120">
        <v>0</v>
      </c>
      <c r="AF93" s="2" t="s">
        <v>139</v>
      </c>
      <c r="AG93" s="2" t="s">
        <v>139</v>
      </c>
      <c r="AH93" s="2">
        <v>1</v>
      </c>
      <c r="AI93" s="2" t="s">
        <v>129</v>
      </c>
      <c r="AJ93" s="2">
        <v>2022</v>
      </c>
      <c r="AK93" s="2">
        <v>3</v>
      </c>
      <c r="AL93" s="2">
        <v>23</v>
      </c>
      <c r="AM93" s="2">
        <v>2016</v>
      </c>
      <c r="AN93" s="3">
        <v>42452</v>
      </c>
      <c r="AO93" s="3"/>
      <c r="AP93" s="62">
        <v>9</v>
      </c>
      <c r="AQ93" s="2">
        <v>14</v>
      </c>
      <c r="AR93" s="2">
        <v>2021</v>
      </c>
      <c r="AS93" s="170">
        <v>44453</v>
      </c>
      <c r="AT93" s="170"/>
      <c r="AU93" s="2">
        <v>2</v>
      </c>
      <c r="AV93" s="2">
        <v>0.5</v>
      </c>
      <c r="AW93" s="2">
        <v>0.5</v>
      </c>
      <c r="AX93" s="2">
        <v>1.5</v>
      </c>
      <c r="AY93" s="2">
        <v>0</v>
      </c>
      <c r="AZ93" s="2">
        <v>0</v>
      </c>
      <c r="BA93" s="2">
        <v>0</v>
      </c>
      <c r="BB93" s="2">
        <v>0</v>
      </c>
      <c r="BC93" s="2">
        <v>0</v>
      </c>
      <c r="BD93" s="2">
        <v>1.5</v>
      </c>
      <c r="BE93" s="2">
        <v>0</v>
      </c>
      <c r="BF93" s="2">
        <v>6</v>
      </c>
      <c r="BG93" s="2" t="s">
        <v>129</v>
      </c>
      <c r="BH93" s="2" t="s">
        <v>129</v>
      </c>
      <c r="BI93" s="2">
        <v>1</v>
      </c>
      <c r="BJ93" s="2">
        <v>820894</v>
      </c>
      <c r="BK93" s="2">
        <v>3</v>
      </c>
      <c r="BL93" s="2">
        <v>3</v>
      </c>
      <c r="BM93" s="2" t="s">
        <v>211</v>
      </c>
      <c r="BN93" s="2">
        <v>12</v>
      </c>
      <c r="BO93" s="2"/>
      <c r="BP93" s="2"/>
      <c r="BQ93" s="2"/>
      <c r="BR93" s="2" t="s">
        <v>610</v>
      </c>
      <c r="BW93"/>
      <c r="BX93" s="2"/>
      <c r="BY93" s="2"/>
      <c r="BZ93" s="2"/>
      <c r="CA93" s="2"/>
      <c r="CB93" s="2"/>
      <c r="CC93" s="2"/>
      <c r="CD93" s="2"/>
      <c r="CE93" s="2"/>
      <c r="CF93" s="2"/>
      <c r="CG93" s="2"/>
      <c r="CH93" s="2"/>
      <c r="CI93" s="2"/>
      <c r="CJ93" s="2"/>
      <c r="CK93" s="2"/>
      <c r="CL93" s="2"/>
      <c r="CM93" s="2"/>
      <c r="CN93" s="2"/>
      <c r="CO93" s="2"/>
      <c r="CP93" s="2">
        <v>0</v>
      </c>
      <c r="CQ93" s="2">
        <v>0</v>
      </c>
      <c r="CR93" s="2">
        <v>0</v>
      </c>
      <c r="CS93" s="2">
        <v>0</v>
      </c>
      <c r="CT93" s="2"/>
      <c r="CU93" s="2"/>
      <c r="CV93" s="2"/>
      <c r="CW93" s="2"/>
      <c r="CX93" s="2"/>
      <c r="CY93" s="2"/>
      <c r="CZ93" s="2"/>
      <c r="DA93" s="2"/>
      <c r="DB93" s="2"/>
      <c r="DC93" s="2"/>
      <c r="DD93" s="2"/>
      <c r="DE93" s="2"/>
      <c r="DF93" s="2"/>
      <c r="DG93" s="2"/>
      <c r="DH93" s="116" t="s">
        <v>133</v>
      </c>
      <c r="DI93" s="2" t="s">
        <v>611</v>
      </c>
      <c r="DJ93" s="2"/>
      <c r="DK93" s="2"/>
    </row>
    <row r="94" spans="1:115" ht="15.75" customHeight="1">
      <c r="A94" s="2" t="s">
        <v>606</v>
      </c>
      <c r="B94" s="2">
        <v>814000086</v>
      </c>
      <c r="C94" s="2">
        <v>8</v>
      </c>
      <c r="D94" s="2" t="s">
        <v>539</v>
      </c>
      <c r="E94" s="2" t="s">
        <v>117</v>
      </c>
      <c r="F94" s="2"/>
      <c r="G94" t="s">
        <v>607</v>
      </c>
      <c r="H94" t="s">
        <v>608</v>
      </c>
      <c r="I94" s="2">
        <v>15</v>
      </c>
      <c r="J94" s="2" t="s">
        <v>137</v>
      </c>
      <c r="K94" s="2">
        <v>41.9</v>
      </c>
      <c r="L94" s="2">
        <v>46</v>
      </c>
      <c r="M94" s="117" t="s">
        <v>117</v>
      </c>
      <c r="N94" s="117">
        <v>149.80000000000001</v>
      </c>
      <c r="O94" s="117">
        <v>153.9</v>
      </c>
      <c r="P94" s="2" t="s">
        <v>609</v>
      </c>
      <c r="Q94" s="2" t="s">
        <v>122</v>
      </c>
      <c r="R94" s="2" t="s">
        <v>123</v>
      </c>
      <c r="S94" s="2" t="s">
        <v>162</v>
      </c>
      <c r="T94" s="157"/>
      <c r="U94" s="157"/>
      <c r="V94" s="120">
        <v>3</v>
      </c>
      <c r="W94" s="120">
        <v>0</v>
      </c>
      <c r="X94" s="120">
        <v>0</v>
      </c>
      <c r="Y94" s="120">
        <v>0</v>
      </c>
      <c r="Z94" s="157"/>
      <c r="AA94" s="157"/>
      <c r="AB94" s="120">
        <v>3</v>
      </c>
      <c r="AC94" s="120">
        <v>0</v>
      </c>
      <c r="AD94" s="120">
        <v>0</v>
      </c>
      <c r="AE94" s="120">
        <v>0</v>
      </c>
      <c r="AF94" s="2" t="s">
        <v>139</v>
      </c>
      <c r="AG94" s="2" t="s">
        <v>139</v>
      </c>
      <c r="AH94" s="2">
        <v>1</v>
      </c>
      <c r="AI94" s="2" t="s">
        <v>129</v>
      </c>
      <c r="AJ94" s="2">
        <v>2022</v>
      </c>
      <c r="AK94" s="2">
        <v>3</v>
      </c>
      <c r="AL94" s="2">
        <v>23</v>
      </c>
      <c r="AM94" s="2">
        <v>2016</v>
      </c>
      <c r="AN94" s="3">
        <v>42452</v>
      </c>
      <c r="AO94" s="3"/>
      <c r="AP94" s="62">
        <v>9</v>
      </c>
      <c r="AQ94" s="2">
        <v>14</v>
      </c>
      <c r="AR94" s="2">
        <v>2021</v>
      </c>
      <c r="AS94" s="170">
        <v>44453</v>
      </c>
      <c r="AT94" s="170"/>
      <c r="AU94" s="2">
        <v>2</v>
      </c>
      <c r="AV94" s="2">
        <v>0.5</v>
      </c>
      <c r="AW94" s="2">
        <v>0.5</v>
      </c>
      <c r="AX94" s="2">
        <v>1.5</v>
      </c>
      <c r="AY94" s="2">
        <v>0</v>
      </c>
      <c r="AZ94" s="2">
        <v>0</v>
      </c>
      <c r="BA94" s="2">
        <v>0</v>
      </c>
      <c r="BB94" s="2">
        <v>0</v>
      </c>
      <c r="BC94" s="2">
        <v>0</v>
      </c>
      <c r="BD94" s="2">
        <v>1.5</v>
      </c>
      <c r="BE94" s="2">
        <v>0</v>
      </c>
      <c r="BF94" s="2">
        <v>6</v>
      </c>
      <c r="BG94" s="2" t="s">
        <v>129</v>
      </c>
      <c r="BH94" s="2" t="s">
        <v>129</v>
      </c>
      <c r="BI94" s="2">
        <v>1</v>
      </c>
      <c r="BJ94" s="2">
        <v>820894</v>
      </c>
      <c r="BK94" s="2">
        <v>3</v>
      </c>
      <c r="BL94" s="2">
        <v>3</v>
      </c>
      <c r="BM94" s="2" t="s">
        <v>211</v>
      </c>
      <c r="BN94" s="2">
        <v>12</v>
      </c>
      <c r="BO94" s="2"/>
      <c r="BP94" s="2"/>
      <c r="BQ94" s="2"/>
      <c r="BR94" s="2" t="s">
        <v>610</v>
      </c>
      <c r="BW94"/>
      <c r="BX94" s="2"/>
      <c r="BY94" s="2"/>
      <c r="BZ94" s="2"/>
      <c r="CA94" s="2"/>
      <c r="CB94" s="2"/>
      <c r="CC94" s="2"/>
      <c r="CD94" s="2"/>
      <c r="CE94" s="2"/>
      <c r="CF94" s="2"/>
      <c r="CG94" s="2"/>
      <c r="CH94" s="2"/>
      <c r="CI94" s="2"/>
      <c r="CJ94" s="2"/>
      <c r="CK94" s="2"/>
      <c r="CL94" s="2"/>
      <c r="CM94" s="2"/>
      <c r="CN94" s="2"/>
      <c r="CO94" s="2"/>
      <c r="CP94" s="2">
        <v>0</v>
      </c>
      <c r="CQ94" s="2">
        <v>0</v>
      </c>
      <c r="CR94" s="2">
        <v>0</v>
      </c>
      <c r="CS94" s="2">
        <v>0</v>
      </c>
      <c r="CT94" s="2"/>
      <c r="CU94" s="2"/>
      <c r="CV94" s="2"/>
      <c r="CW94" s="2"/>
      <c r="CX94" s="2"/>
      <c r="CY94" s="2"/>
      <c r="CZ94" s="2"/>
      <c r="DA94" s="2"/>
      <c r="DB94" s="2"/>
      <c r="DC94" s="2"/>
      <c r="DD94" s="2"/>
      <c r="DE94" s="2"/>
      <c r="DF94" s="2"/>
      <c r="DG94" s="2"/>
      <c r="DH94" s="116" t="s">
        <v>133</v>
      </c>
      <c r="DI94" s="2" t="s">
        <v>611</v>
      </c>
      <c r="DJ94" s="2"/>
      <c r="DK94" s="2"/>
    </row>
    <row r="95" spans="1:115" ht="15.75" customHeight="1">
      <c r="A95" s="2" t="s">
        <v>612</v>
      </c>
      <c r="B95" s="2">
        <v>818000035</v>
      </c>
      <c r="C95" s="2">
        <v>8</v>
      </c>
      <c r="D95" s="22" t="s">
        <v>539</v>
      </c>
      <c r="E95" s="2" t="s">
        <v>117</v>
      </c>
      <c r="F95" s="2"/>
      <c r="G95" t="s">
        <v>613</v>
      </c>
      <c r="H95" t="s">
        <v>613</v>
      </c>
      <c r="I95" s="2">
        <v>210</v>
      </c>
      <c r="J95" s="2" t="s">
        <v>141</v>
      </c>
      <c r="K95" s="2">
        <v>25.5</v>
      </c>
      <c r="L95" s="2">
        <v>25.5</v>
      </c>
      <c r="M95" s="117" t="s">
        <v>117</v>
      </c>
      <c r="N95" s="117">
        <v>77.921000000000006</v>
      </c>
      <c r="O95" s="117">
        <v>77.921000000000006</v>
      </c>
      <c r="P95" s="2" t="s">
        <v>614</v>
      </c>
      <c r="Q95" s="2" t="s">
        <v>122</v>
      </c>
      <c r="R95" s="2" t="s">
        <v>123</v>
      </c>
      <c r="S95" s="2" t="s">
        <v>280</v>
      </c>
      <c r="T95" s="157"/>
      <c r="U95" s="157"/>
      <c r="V95" s="120">
        <v>3</v>
      </c>
      <c r="W95" s="120">
        <v>0</v>
      </c>
      <c r="X95" s="120">
        <v>0</v>
      </c>
      <c r="Y95" s="120">
        <v>0</v>
      </c>
      <c r="Z95" s="157"/>
      <c r="AA95" s="157"/>
      <c r="AB95" s="120">
        <v>3</v>
      </c>
      <c r="AC95" s="120">
        <v>0</v>
      </c>
      <c r="AD95" s="120">
        <v>0</v>
      </c>
      <c r="AE95" s="120">
        <v>1</v>
      </c>
      <c r="AF95" s="2" t="s">
        <v>208</v>
      </c>
      <c r="AG95" s="2" t="s">
        <v>208</v>
      </c>
      <c r="AH95" s="2">
        <v>1</v>
      </c>
      <c r="AI95" s="2" t="s">
        <v>129</v>
      </c>
      <c r="AJ95" s="2">
        <v>2021</v>
      </c>
      <c r="AK95" s="2"/>
      <c r="AL95" s="2"/>
      <c r="AM95" s="2">
        <v>2019</v>
      </c>
      <c r="AN95" s="2">
        <v>2019</v>
      </c>
      <c r="AO95" s="2"/>
      <c r="AP95" s="62"/>
      <c r="AQ95" s="2"/>
      <c r="AR95" s="2">
        <v>2020</v>
      </c>
      <c r="AS95" s="168">
        <v>2020</v>
      </c>
      <c r="AT95" s="168"/>
      <c r="AU95" s="2">
        <v>0</v>
      </c>
      <c r="AV95" s="2">
        <v>0</v>
      </c>
      <c r="AW95" s="2">
        <v>0</v>
      </c>
      <c r="AX95" s="2">
        <v>0</v>
      </c>
      <c r="AY95" s="2">
        <v>0</v>
      </c>
      <c r="AZ95" s="2">
        <v>0</v>
      </c>
      <c r="BA95" s="2">
        <v>0</v>
      </c>
      <c r="BB95" s="2">
        <v>0</v>
      </c>
      <c r="BC95" s="2">
        <v>0</v>
      </c>
      <c r="BD95" s="2">
        <v>0.2</v>
      </c>
      <c r="BE95" s="2">
        <v>0</v>
      </c>
      <c r="BF95" s="2">
        <v>0.2</v>
      </c>
      <c r="BG95" s="2" t="s">
        <v>129</v>
      </c>
      <c r="BH95" s="2" t="s">
        <v>129</v>
      </c>
      <c r="BI95" s="2">
        <v>1</v>
      </c>
      <c r="BJ95" s="14">
        <v>821645</v>
      </c>
      <c r="BK95" s="2">
        <v>3</v>
      </c>
      <c r="BL95" s="2">
        <v>3</v>
      </c>
      <c r="BM95" s="2" t="s">
        <v>211</v>
      </c>
      <c r="BN95" s="14" t="s">
        <v>131</v>
      </c>
      <c r="BO95" s="14"/>
      <c r="BP95" s="14"/>
      <c r="BQ95" s="14"/>
      <c r="BR95" s="2" t="s">
        <v>152</v>
      </c>
      <c r="BS95" s="2"/>
      <c r="BT95" s="2"/>
      <c r="BU95" s="2"/>
      <c r="BV95" s="2"/>
      <c r="BW95" s="2"/>
      <c r="BX95" s="14"/>
      <c r="BY95" s="14"/>
      <c r="BZ95" s="14"/>
      <c r="CA95" s="2"/>
      <c r="CB95" s="2"/>
      <c r="CC95" s="2"/>
      <c r="CD95" s="2"/>
      <c r="CE95" s="2"/>
      <c r="CF95" s="2"/>
      <c r="CG95" s="14"/>
      <c r="CH95" s="14"/>
      <c r="CI95" s="14"/>
      <c r="CJ95" s="2"/>
      <c r="CK95" s="2"/>
      <c r="CL95" s="2"/>
      <c r="CM95" s="2"/>
      <c r="CN95" s="2"/>
      <c r="CO95" s="2"/>
      <c r="CP95" s="2">
        <v>0</v>
      </c>
      <c r="CQ95" s="2">
        <v>0</v>
      </c>
      <c r="CR95" s="2">
        <v>0</v>
      </c>
      <c r="CS95" s="2">
        <v>0</v>
      </c>
      <c r="CT95" s="2"/>
      <c r="CU95" s="2"/>
      <c r="CV95" s="2"/>
      <c r="CW95" s="2"/>
      <c r="CX95" s="2"/>
      <c r="CY95" s="2"/>
      <c r="CZ95" s="2"/>
      <c r="DA95" s="2"/>
      <c r="DB95" s="2"/>
      <c r="DC95" s="2"/>
      <c r="DD95" s="2"/>
      <c r="DE95" s="2"/>
      <c r="DF95" s="2"/>
      <c r="DG95" s="2"/>
      <c r="DH95" s="116" t="s">
        <v>133</v>
      </c>
      <c r="DI95" s="2" t="s">
        <v>615</v>
      </c>
      <c r="DJ95" s="2"/>
      <c r="DK95" s="2"/>
    </row>
    <row r="96" spans="1:115" s="145" customFormat="1" ht="221.1">
      <c r="A96" s="140" t="s">
        <v>616</v>
      </c>
      <c r="B96" s="140">
        <v>818000194</v>
      </c>
      <c r="C96" s="140">
        <v>8</v>
      </c>
      <c r="D96" s="140" t="s">
        <v>539</v>
      </c>
      <c r="E96" s="140" t="s">
        <v>117</v>
      </c>
      <c r="F96" s="148" t="str">
        <f>HYPERLINK("https://postmile.dot.ca.gov/PMQT/PostmileQueryTool.html?type=PM&amp;mode=L&amp;pm=SBD 18 94.2&amp;pm2=SBD 18 94.6","Link (PMQT)")</f>
        <v>Link (PMQT)</v>
      </c>
      <c r="G96" s="145" t="s">
        <v>617</v>
      </c>
      <c r="H96" s="145" t="s">
        <v>618</v>
      </c>
      <c r="I96" s="140">
        <v>18</v>
      </c>
      <c r="J96" s="140"/>
      <c r="K96" s="140">
        <v>94.2</v>
      </c>
      <c r="L96" s="140">
        <v>94.6</v>
      </c>
      <c r="M96" s="140" t="s">
        <v>117</v>
      </c>
      <c r="N96" s="140">
        <v>88.2</v>
      </c>
      <c r="O96" s="140">
        <v>88.6</v>
      </c>
      <c r="P96" s="140" t="s">
        <v>619</v>
      </c>
      <c r="Q96" s="147" t="s">
        <v>122</v>
      </c>
      <c r="R96" s="2" t="s">
        <v>123</v>
      </c>
      <c r="S96" s="140"/>
      <c r="T96" s="157"/>
      <c r="U96" s="157"/>
      <c r="V96" s="140">
        <v>2</v>
      </c>
      <c r="W96" s="140"/>
      <c r="X96" s="140"/>
      <c r="Y96" s="140"/>
      <c r="Z96" s="157"/>
      <c r="AA96" s="157"/>
      <c r="AB96" s="140"/>
      <c r="AC96" s="140"/>
      <c r="AD96" s="140"/>
      <c r="AE96" s="140"/>
      <c r="AF96" s="140" t="s">
        <v>127</v>
      </c>
      <c r="AG96" s="140" t="s">
        <v>127</v>
      </c>
      <c r="AH96" s="140">
        <v>1</v>
      </c>
      <c r="AI96" s="140" t="s">
        <v>129</v>
      </c>
      <c r="AJ96" s="140">
        <v>2023</v>
      </c>
      <c r="AK96" s="140">
        <v>9</v>
      </c>
      <c r="AL96" s="140">
        <v>1</v>
      </c>
      <c r="AM96" s="140">
        <v>2020</v>
      </c>
      <c r="AN96" s="142">
        <v>44075</v>
      </c>
      <c r="AO96" s="156"/>
      <c r="AP96" s="143"/>
      <c r="AQ96" s="140"/>
      <c r="AR96" s="140">
        <v>2021</v>
      </c>
      <c r="AS96" s="172" t="s">
        <v>620</v>
      </c>
      <c r="AT96" s="188"/>
      <c r="AU96" s="140">
        <v>0</v>
      </c>
      <c r="AV96" s="140">
        <v>0.4</v>
      </c>
      <c r="AW96" s="140">
        <v>0</v>
      </c>
      <c r="AX96" s="140">
        <v>0.2</v>
      </c>
      <c r="AY96" s="140">
        <v>0</v>
      </c>
      <c r="AZ96" s="140">
        <v>0</v>
      </c>
      <c r="BA96" s="140">
        <v>0</v>
      </c>
      <c r="BB96" s="140">
        <v>0</v>
      </c>
      <c r="BC96" s="140">
        <v>0</v>
      </c>
      <c r="BD96" s="140">
        <v>0</v>
      </c>
      <c r="BE96" s="140">
        <v>0.8</v>
      </c>
      <c r="BF96" s="140">
        <v>1.4</v>
      </c>
      <c r="BG96" s="140" t="s">
        <v>129</v>
      </c>
      <c r="BH96" s="140" t="s">
        <v>130</v>
      </c>
      <c r="BI96" s="140"/>
      <c r="BJ96" s="140"/>
      <c r="BK96" s="140"/>
      <c r="BL96" s="140"/>
      <c r="BM96" s="140"/>
      <c r="BN96" s="140"/>
      <c r="BO96" s="140"/>
      <c r="BP96" s="140"/>
      <c r="BQ96" s="140"/>
      <c r="BR96" s="140"/>
      <c r="BS96" s="140"/>
      <c r="BT96" s="140"/>
      <c r="BU96" s="140"/>
      <c r="BV96" s="140"/>
      <c r="BW96" s="140"/>
      <c r="BX96" s="140"/>
      <c r="BY96" s="140"/>
      <c r="BZ96" s="140"/>
      <c r="CA96" s="140"/>
      <c r="CB96" s="140"/>
      <c r="CC96" s="140"/>
      <c r="CD96" s="140"/>
      <c r="CE96" s="140"/>
      <c r="CF96" s="140"/>
      <c r="CG96" s="140"/>
      <c r="CH96" s="140"/>
      <c r="CI96" s="140"/>
      <c r="CJ96" s="140"/>
      <c r="CK96" s="140"/>
      <c r="CL96" s="140"/>
      <c r="CM96" s="140"/>
      <c r="CN96" s="140"/>
      <c r="CO96" s="140"/>
      <c r="CP96" s="140">
        <v>1700000</v>
      </c>
      <c r="CQ96" s="140">
        <v>0</v>
      </c>
      <c r="CR96" s="140">
        <v>0</v>
      </c>
      <c r="CS96" s="140">
        <v>0</v>
      </c>
      <c r="CT96" s="140"/>
      <c r="CU96" s="140"/>
      <c r="CV96" s="140"/>
      <c r="CW96" s="140"/>
      <c r="CX96" s="140"/>
      <c r="CY96" s="140"/>
      <c r="CZ96" s="140"/>
      <c r="DA96" s="140"/>
      <c r="DB96" s="140"/>
      <c r="DC96" s="140"/>
      <c r="DD96" s="140"/>
      <c r="DE96" s="140"/>
      <c r="DF96" s="140"/>
      <c r="DG96" s="140"/>
      <c r="DH96" s="144" t="s">
        <v>425</v>
      </c>
      <c r="DI96" s="140" t="s">
        <v>621</v>
      </c>
      <c r="DJ96" s="140"/>
      <c r="DK96" s="140"/>
    </row>
    <row r="97" spans="1:120" ht="15.75" customHeight="1">
      <c r="A97" s="2" t="s">
        <v>622</v>
      </c>
      <c r="B97" s="2">
        <v>1014000158</v>
      </c>
      <c r="C97" s="2">
        <v>10</v>
      </c>
      <c r="D97" s="2" t="s">
        <v>623</v>
      </c>
      <c r="E97" s="2" t="s">
        <v>117</v>
      </c>
      <c r="F97" s="2"/>
      <c r="G97" t="s">
        <v>624</v>
      </c>
      <c r="H97" t="s">
        <v>625</v>
      </c>
      <c r="I97" s="2">
        <v>99</v>
      </c>
      <c r="J97" s="2" t="s">
        <v>120</v>
      </c>
      <c r="K97" s="2">
        <v>18</v>
      </c>
      <c r="L97" s="2">
        <v>21.2</v>
      </c>
      <c r="M97" s="2" t="s">
        <v>117</v>
      </c>
      <c r="N97" s="2">
        <v>229.1</v>
      </c>
      <c r="O97" s="2">
        <v>232.3</v>
      </c>
      <c r="P97" s="2" t="s">
        <v>626</v>
      </c>
      <c r="Q97" s="2" t="s">
        <v>122</v>
      </c>
      <c r="R97" s="2" t="s">
        <v>123</v>
      </c>
      <c r="S97" s="2"/>
      <c r="T97" s="157"/>
      <c r="U97" s="157"/>
      <c r="V97" s="2">
        <v>3</v>
      </c>
      <c r="W97" s="2"/>
      <c r="X97" s="2"/>
      <c r="Y97" s="2"/>
      <c r="Z97" s="157"/>
      <c r="AA97" s="157"/>
      <c r="AB97" s="2"/>
      <c r="AC97" s="2"/>
      <c r="AD97" s="2"/>
      <c r="AE97" s="2"/>
      <c r="AF97" s="2" t="s">
        <v>208</v>
      </c>
      <c r="AG97" s="2" t="s">
        <v>208</v>
      </c>
      <c r="AH97" s="2">
        <v>1</v>
      </c>
      <c r="AI97" s="2" t="s">
        <v>129</v>
      </c>
      <c r="AJ97" s="2">
        <v>2021</v>
      </c>
      <c r="AK97" s="2"/>
      <c r="AL97" s="2"/>
      <c r="AM97" s="2">
        <v>2019</v>
      </c>
      <c r="AN97" s="2">
        <v>2019</v>
      </c>
      <c r="AO97" s="59">
        <v>43466</v>
      </c>
      <c r="AP97" s="62">
        <v>5</v>
      </c>
      <c r="AQ97" s="2">
        <v>30</v>
      </c>
      <c r="AR97" s="2">
        <v>2020</v>
      </c>
      <c r="AS97" s="170">
        <v>43981</v>
      </c>
      <c r="AT97" s="169">
        <v>43981</v>
      </c>
      <c r="AU97" s="2">
        <v>0</v>
      </c>
      <c r="AV97" s="2">
        <v>0</v>
      </c>
      <c r="AW97" s="2">
        <v>0</v>
      </c>
      <c r="AX97" s="2">
        <v>3.2</v>
      </c>
      <c r="AY97" s="2">
        <v>0</v>
      </c>
      <c r="AZ97" s="2">
        <v>0</v>
      </c>
      <c r="BA97" s="2">
        <v>0</v>
      </c>
      <c r="BB97" s="2">
        <v>0</v>
      </c>
      <c r="BC97" s="2">
        <v>0</v>
      </c>
      <c r="BD97" s="2">
        <v>0</v>
      </c>
      <c r="BE97" s="2">
        <v>0</v>
      </c>
      <c r="BF97" s="2">
        <v>3.2</v>
      </c>
      <c r="BG97" s="2" t="s">
        <v>129</v>
      </c>
      <c r="BH97" s="2" t="s">
        <v>130</v>
      </c>
      <c r="BI97" s="2">
        <v>2</v>
      </c>
      <c r="BJ97" s="16" t="s">
        <v>627</v>
      </c>
      <c r="BK97" s="16"/>
      <c r="BL97" s="16"/>
      <c r="BM97" s="16"/>
      <c r="BN97" s="16"/>
      <c r="BO97" s="16"/>
      <c r="BP97" s="16"/>
      <c r="BQ97" s="16"/>
      <c r="BR97" s="2"/>
      <c r="BS97" s="16" t="s">
        <v>628</v>
      </c>
      <c r="BT97" s="16"/>
      <c r="BU97" s="16"/>
      <c r="BV97" s="16"/>
      <c r="BW97" s="16"/>
      <c r="BX97" s="16"/>
      <c r="BY97" s="16"/>
      <c r="BZ97" s="16"/>
      <c r="CA97" s="2"/>
      <c r="CB97" s="2"/>
      <c r="CC97" s="2"/>
      <c r="CD97" s="2"/>
      <c r="CE97" s="2"/>
      <c r="CF97" s="2"/>
      <c r="CG97" s="16"/>
      <c r="CH97" s="16"/>
      <c r="CI97" s="16"/>
      <c r="CJ97" s="2"/>
      <c r="CK97" s="2"/>
      <c r="CL97" s="2"/>
      <c r="CM97" s="2"/>
      <c r="CN97" s="2"/>
      <c r="CO97" s="2"/>
      <c r="CP97" s="22">
        <v>8800000</v>
      </c>
      <c r="CQ97" s="2">
        <v>0</v>
      </c>
      <c r="CR97" s="2">
        <v>0</v>
      </c>
      <c r="CS97" s="2">
        <v>0</v>
      </c>
      <c r="CT97" s="2"/>
      <c r="CU97" s="2"/>
      <c r="CV97" s="2"/>
      <c r="CW97" s="2"/>
      <c r="CX97" s="2"/>
      <c r="CY97" s="2"/>
      <c r="CZ97" s="2"/>
      <c r="DA97" s="2"/>
      <c r="DB97" s="2"/>
      <c r="DC97" s="2"/>
      <c r="DD97" s="2"/>
      <c r="DE97" s="2"/>
      <c r="DF97" s="2"/>
      <c r="DG97" s="2"/>
      <c r="DH97" t="s">
        <v>153</v>
      </c>
      <c r="DI97" s="2" t="s">
        <v>629</v>
      </c>
      <c r="DJ97" s="2"/>
      <c r="DK97" s="2"/>
    </row>
    <row r="98" spans="1:120" ht="15.75" customHeight="1">
      <c r="A98" s="2" t="s">
        <v>622</v>
      </c>
      <c r="B98" s="2">
        <v>1014000158</v>
      </c>
      <c r="C98" s="2">
        <v>10</v>
      </c>
      <c r="D98" s="2" t="s">
        <v>623</v>
      </c>
      <c r="E98" s="2" t="s">
        <v>117</v>
      </c>
      <c r="F98" s="2"/>
      <c r="G98" t="s">
        <v>630</v>
      </c>
      <c r="H98" t="s">
        <v>631</v>
      </c>
      <c r="I98" s="2">
        <v>99</v>
      </c>
      <c r="J98" s="2" t="s">
        <v>137</v>
      </c>
      <c r="K98" s="2">
        <v>19.5</v>
      </c>
      <c r="L98" s="2">
        <v>21.2</v>
      </c>
      <c r="M98" s="2" t="s">
        <v>117</v>
      </c>
      <c r="N98" s="2">
        <v>230.5</v>
      </c>
      <c r="O98" s="2">
        <v>232.2</v>
      </c>
      <c r="P98" s="2" t="s">
        <v>626</v>
      </c>
      <c r="Q98" s="2" t="s">
        <v>122</v>
      </c>
      <c r="R98" s="2" t="s">
        <v>123</v>
      </c>
      <c r="S98" s="2"/>
      <c r="T98" s="157"/>
      <c r="U98" s="157"/>
      <c r="V98" s="2">
        <v>3</v>
      </c>
      <c r="W98" s="2"/>
      <c r="X98" s="2"/>
      <c r="Y98" s="2"/>
      <c r="Z98" s="157"/>
      <c r="AA98" s="157"/>
      <c r="AB98" s="2"/>
      <c r="AC98" s="2"/>
      <c r="AD98" s="2"/>
      <c r="AE98" s="2"/>
      <c r="AF98" s="2" t="s">
        <v>208</v>
      </c>
      <c r="AG98" s="2" t="s">
        <v>208</v>
      </c>
      <c r="AH98" s="2">
        <v>1</v>
      </c>
      <c r="AI98" s="2" t="s">
        <v>129</v>
      </c>
      <c r="AJ98" s="2">
        <v>2021</v>
      </c>
      <c r="AK98" s="2"/>
      <c r="AL98" s="2"/>
      <c r="AM98" s="2">
        <v>2019</v>
      </c>
      <c r="AN98" s="2">
        <v>2019</v>
      </c>
      <c r="AO98" s="59">
        <v>43466</v>
      </c>
      <c r="AP98" s="62">
        <v>5</v>
      </c>
      <c r="AQ98" s="2">
        <v>30</v>
      </c>
      <c r="AR98" s="2">
        <v>2020</v>
      </c>
      <c r="AS98" s="170">
        <v>43981</v>
      </c>
      <c r="AT98" s="169">
        <v>43981</v>
      </c>
      <c r="AU98" s="2">
        <v>0</v>
      </c>
      <c r="AV98" s="2">
        <v>0</v>
      </c>
      <c r="AW98" s="2">
        <v>0</v>
      </c>
      <c r="AX98" s="2">
        <v>1.7</v>
      </c>
      <c r="AY98" s="2">
        <v>0</v>
      </c>
      <c r="AZ98" s="2">
        <v>0</v>
      </c>
      <c r="BA98" s="2">
        <v>0</v>
      </c>
      <c r="BB98" s="2">
        <v>0</v>
      </c>
      <c r="BC98" s="2">
        <v>0</v>
      </c>
      <c r="BD98" s="2">
        <v>0</v>
      </c>
      <c r="BE98" s="2">
        <v>0</v>
      </c>
      <c r="BF98" s="2">
        <v>1.7</v>
      </c>
      <c r="BG98" s="2" t="s">
        <v>129</v>
      </c>
      <c r="BH98" s="2" t="s">
        <v>130</v>
      </c>
      <c r="BI98" s="2">
        <v>1</v>
      </c>
      <c r="BJ98" s="16" t="s">
        <v>627</v>
      </c>
      <c r="BK98" s="16"/>
      <c r="BL98" s="16"/>
      <c r="BM98" s="16"/>
      <c r="BN98" s="16"/>
      <c r="BO98" s="16"/>
      <c r="BP98" s="16"/>
      <c r="BQ98" s="16"/>
      <c r="BR98" s="2"/>
      <c r="BS98" s="2"/>
      <c r="BT98" s="2"/>
      <c r="BU98" s="2"/>
      <c r="BV98" s="2"/>
      <c r="BW98" s="2"/>
      <c r="BX98" s="16"/>
      <c r="BY98" s="16"/>
      <c r="BZ98" s="16"/>
      <c r="CA98" s="2"/>
      <c r="CB98" s="2"/>
      <c r="CC98" s="2"/>
      <c r="CD98" s="2"/>
      <c r="CE98" s="2"/>
      <c r="CF98" s="2"/>
      <c r="CG98" s="16"/>
      <c r="CH98" s="16"/>
      <c r="CI98" s="16"/>
      <c r="CJ98" s="2"/>
      <c r="CK98" s="2"/>
      <c r="CL98" s="2"/>
      <c r="CM98" s="2"/>
      <c r="CN98" s="2"/>
      <c r="CO98" s="2"/>
      <c r="CP98" s="2">
        <v>4700000</v>
      </c>
      <c r="CQ98" s="2">
        <v>0</v>
      </c>
      <c r="CR98" s="2">
        <v>0</v>
      </c>
      <c r="CS98" s="2">
        <v>0</v>
      </c>
      <c r="CT98" s="2"/>
      <c r="CU98" s="2"/>
      <c r="CV98" s="2"/>
      <c r="CW98" s="2"/>
      <c r="CX98" s="2"/>
      <c r="CY98" s="2"/>
      <c r="CZ98" s="2"/>
      <c r="DA98" s="2"/>
      <c r="DB98" s="2"/>
      <c r="DC98" s="2"/>
      <c r="DD98" s="2"/>
      <c r="DE98" s="2"/>
      <c r="DF98" s="2"/>
      <c r="DG98" s="2"/>
      <c r="DH98" t="s">
        <v>153</v>
      </c>
      <c r="DI98" s="2" t="s">
        <v>632</v>
      </c>
      <c r="DJ98" s="2"/>
      <c r="DK98" s="2"/>
    </row>
    <row r="99" spans="1:120" ht="15.95" customHeight="1">
      <c r="A99" s="2" t="s">
        <v>633</v>
      </c>
      <c r="B99" s="2">
        <v>1014000167</v>
      </c>
      <c r="C99" s="2">
        <v>10</v>
      </c>
      <c r="D99" s="2" t="s">
        <v>634</v>
      </c>
      <c r="E99" s="2" t="s">
        <v>117</v>
      </c>
      <c r="F99" s="2"/>
      <c r="G99" t="s">
        <v>635</v>
      </c>
      <c r="H99" t="s">
        <v>636</v>
      </c>
      <c r="I99" s="2">
        <v>99</v>
      </c>
      <c r="J99" s="2" t="s">
        <v>120</v>
      </c>
      <c r="K99" s="2">
        <v>28.2</v>
      </c>
      <c r="L99" s="2">
        <v>37.299999999999997</v>
      </c>
      <c r="M99" s="117" t="s">
        <v>117</v>
      </c>
      <c r="N99" s="117">
        <v>202.1</v>
      </c>
      <c r="O99" s="117">
        <v>210.7</v>
      </c>
      <c r="P99" s="2" t="s">
        <v>637</v>
      </c>
      <c r="Q99" s="6" t="s">
        <v>161</v>
      </c>
      <c r="R99" s="2" t="s">
        <v>123</v>
      </c>
      <c r="S99" s="2" t="s">
        <v>124</v>
      </c>
      <c r="T99" s="157"/>
      <c r="U99" s="157"/>
      <c r="V99" s="120">
        <v>2</v>
      </c>
      <c r="W99" s="120">
        <v>0</v>
      </c>
      <c r="X99" s="120">
        <v>0</v>
      </c>
      <c r="Y99" s="120">
        <v>0</v>
      </c>
      <c r="Z99" s="157"/>
      <c r="AA99" s="157"/>
      <c r="AB99" s="120">
        <v>3</v>
      </c>
      <c r="AC99" s="120">
        <v>0</v>
      </c>
      <c r="AD99" s="120">
        <v>0</v>
      </c>
      <c r="AE99" s="120">
        <v>0</v>
      </c>
      <c r="AF99" s="2" t="s">
        <v>208</v>
      </c>
      <c r="AG99" s="2" t="s">
        <v>208</v>
      </c>
      <c r="AH99" s="2">
        <v>1</v>
      </c>
      <c r="AI99" s="2" t="s">
        <v>638</v>
      </c>
      <c r="AJ99" s="2">
        <v>2023</v>
      </c>
      <c r="AK99" s="2">
        <v>8</v>
      </c>
      <c r="AL99" s="2">
        <v>2</v>
      </c>
      <c r="AM99" s="2">
        <v>2022</v>
      </c>
      <c r="AN99" s="3">
        <v>44775</v>
      </c>
      <c r="AO99" s="3"/>
      <c r="AP99" s="62">
        <v>3</v>
      </c>
      <c r="AQ99" s="2">
        <v>6</v>
      </c>
      <c r="AR99" s="2">
        <v>2023</v>
      </c>
      <c r="AS99" s="170">
        <v>44991</v>
      </c>
      <c r="AT99" s="168"/>
      <c r="AU99" s="2">
        <v>0</v>
      </c>
      <c r="AV99" s="2">
        <v>0</v>
      </c>
      <c r="AW99" s="2">
        <v>0</v>
      </c>
      <c r="AX99" s="2">
        <v>0</v>
      </c>
      <c r="AY99" s="2">
        <v>0</v>
      </c>
      <c r="AZ99" s="2">
        <v>0</v>
      </c>
      <c r="BA99" s="2">
        <v>0</v>
      </c>
      <c r="BB99" s="2">
        <v>0</v>
      </c>
      <c r="BC99" s="2">
        <v>0</v>
      </c>
      <c r="BD99" s="2">
        <v>0</v>
      </c>
      <c r="BE99" s="2">
        <v>7.7</v>
      </c>
      <c r="BF99" s="2">
        <v>7.7</v>
      </c>
      <c r="BG99" s="2" t="s">
        <v>128</v>
      </c>
      <c r="BH99" s="2" t="s">
        <v>128</v>
      </c>
      <c r="BI99" s="2" t="s">
        <v>639</v>
      </c>
      <c r="BJ99" s="2">
        <v>1036710</v>
      </c>
      <c r="BK99" s="2" t="s">
        <v>353</v>
      </c>
      <c r="BL99" s="2"/>
      <c r="BM99" s="2" t="s">
        <v>242</v>
      </c>
      <c r="BN99" s="102">
        <v>12</v>
      </c>
      <c r="BO99" s="62">
        <v>3</v>
      </c>
      <c r="BP99" s="2">
        <v>6</v>
      </c>
      <c r="BQ99" s="2">
        <v>2023</v>
      </c>
      <c r="BR99" s="3">
        <v>44991</v>
      </c>
      <c r="BS99" s="40">
        <v>1037110</v>
      </c>
      <c r="BT99" s="40" t="s">
        <v>353</v>
      </c>
      <c r="BU99" s="40"/>
      <c r="BV99" s="40" t="s">
        <v>211</v>
      </c>
      <c r="BW99" s="105">
        <v>12</v>
      </c>
      <c r="BX99" s="62">
        <v>3</v>
      </c>
      <c r="BY99" s="2">
        <v>6</v>
      </c>
      <c r="BZ99" s="2">
        <v>2023</v>
      </c>
      <c r="CA99" s="3">
        <v>44991</v>
      </c>
      <c r="CB99" s="40">
        <v>1037410</v>
      </c>
      <c r="CC99" s="40" t="s">
        <v>353</v>
      </c>
      <c r="CD99" s="40"/>
      <c r="CE99" s="40" t="s">
        <v>211</v>
      </c>
      <c r="CF99" s="40">
        <v>12</v>
      </c>
      <c r="CG99" s="62">
        <v>3</v>
      </c>
      <c r="CH99" s="2">
        <v>6</v>
      </c>
      <c r="CI99" s="2">
        <v>2023</v>
      </c>
      <c r="CJ99" s="3">
        <v>44991</v>
      </c>
      <c r="CK99" s="2"/>
      <c r="CL99" s="2"/>
      <c r="CM99" s="2"/>
      <c r="CN99" s="2"/>
      <c r="CO99" s="2"/>
      <c r="CP99" s="2">
        <v>14200000</v>
      </c>
      <c r="CQ99" s="2">
        <v>0</v>
      </c>
      <c r="CR99" s="2">
        <v>0</v>
      </c>
      <c r="CS99" s="2">
        <v>0</v>
      </c>
      <c r="CT99" s="2"/>
      <c r="CU99" s="2"/>
      <c r="CV99" s="2"/>
      <c r="CW99" s="2"/>
      <c r="CX99" s="2"/>
      <c r="CY99" s="2"/>
      <c r="CZ99" s="2"/>
      <c r="DA99" s="2"/>
      <c r="DB99" s="2"/>
      <c r="DC99" s="2"/>
      <c r="DD99" s="2"/>
      <c r="DE99" s="2"/>
      <c r="DF99" s="2"/>
      <c r="DG99" s="2"/>
      <c r="DH99" s="116" t="s">
        <v>245</v>
      </c>
      <c r="DI99" s="2" t="s">
        <v>640</v>
      </c>
      <c r="DJ99" s="2"/>
      <c r="DK99" s="2" t="s">
        <v>410</v>
      </c>
    </row>
    <row r="100" spans="1:120" ht="17.100000000000001" customHeight="1">
      <c r="A100" s="2" t="s">
        <v>633</v>
      </c>
      <c r="B100" s="2">
        <v>1014000167</v>
      </c>
      <c r="C100" s="2">
        <v>10</v>
      </c>
      <c r="D100" s="2" t="s">
        <v>634</v>
      </c>
      <c r="E100" s="2" t="s">
        <v>117</v>
      </c>
      <c r="F100" s="2"/>
      <c r="G100" t="s">
        <v>635</v>
      </c>
      <c r="H100" t="s">
        <v>636</v>
      </c>
      <c r="I100" s="2">
        <v>99</v>
      </c>
      <c r="J100" s="2" t="s">
        <v>137</v>
      </c>
      <c r="K100" s="2">
        <v>28.2</v>
      </c>
      <c r="L100" s="2">
        <v>37.299999999999997</v>
      </c>
      <c r="M100" s="117" t="s">
        <v>117</v>
      </c>
      <c r="N100" s="117">
        <v>202.1</v>
      </c>
      <c r="O100" s="117">
        <v>210.7</v>
      </c>
      <c r="P100" s="2" t="s">
        <v>637</v>
      </c>
      <c r="Q100" s="6" t="s">
        <v>161</v>
      </c>
      <c r="R100" s="2" t="s">
        <v>123</v>
      </c>
      <c r="S100" s="2" t="s">
        <v>124</v>
      </c>
      <c r="T100" s="157"/>
      <c r="U100" s="157"/>
      <c r="V100" s="120">
        <v>2</v>
      </c>
      <c r="W100" s="120">
        <v>0</v>
      </c>
      <c r="X100" s="120">
        <v>0</v>
      </c>
      <c r="Y100" s="120">
        <v>0</v>
      </c>
      <c r="Z100" s="157"/>
      <c r="AA100" s="157"/>
      <c r="AB100" s="120">
        <v>3</v>
      </c>
      <c r="AC100" s="120">
        <v>0</v>
      </c>
      <c r="AD100" s="120">
        <v>0</v>
      </c>
      <c r="AE100" s="120">
        <v>0</v>
      </c>
      <c r="AF100" s="2" t="s">
        <v>208</v>
      </c>
      <c r="AG100" s="2" t="s">
        <v>208</v>
      </c>
      <c r="AH100" s="2">
        <v>1</v>
      </c>
      <c r="AI100" s="2" t="s">
        <v>638</v>
      </c>
      <c r="AJ100" s="2">
        <v>2023</v>
      </c>
      <c r="AK100" s="2">
        <v>8</v>
      </c>
      <c r="AL100" s="2">
        <v>2</v>
      </c>
      <c r="AM100" s="2">
        <v>2022</v>
      </c>
      <c r="AN100" s="3">
        <v>44775</v>
      </c>
      <c r="AO100" s="3"/>
      <c r="AP100" s="62">
        <v>3</v>
      </c>
      <c r="AQ100" s="2">
        <v>6</v>
      </c>
      <c r="AR100" s="2">
        <v>2023</v>
      </c>
      <c r="AS100" s="170">
        <v>44991</v>
      </c>
      <c r="AT100" s="168"/>
      <c r="AU100" s="2">
        <v>0</v>
      </c>
      <c r="AV100" s="2">
        <v>0</v>
      </c>
      <c r="AW100" s="2">
        <v>0</v>
      </c>
      <c r="AX100" s="2">
        <v>0</v>
      </c>
      <c r="AY100" s="2">
        <v>0</v>
      </c>
      <c r="AZ100" s="2">
        <v>0</v>
      </c>
      <c r="BA100" s="2">
        <v>0</v>
      </c>
      <c r="BB100" s="2">
        <v>0</v>
      </c>
      <c r="BC100" s="2">
        <v>0</v>
      </c>
      <c r="BD100" s="2">
        <v>0</v>
      </c>
      <c r="BE100" s="2">
        <v>7.7</v>
      </c>
      <c r="BF100" s="2">
        <v>7.7</v>
      </c>
      <c r="BG100" s="2" t="s">
        <v>128</v>
      </c>
      <c r="BH100" s="2" t="s">
        <v>128</v>
      </c>
      <c r="BI100" s="2" t="s">
        <v>639</v>
      </c>
      <c r="BJ100" s="40">
        <v>1039410</v>
      </c>
      <c r="BK100" s="40" t="s">
        <v>353</v>
      </c>
      <c r="BL100" s="40"/>
      <c r="BM100" s="40" t="s">
        <v>242</v>
      </c>
      <c r="BN100" s="105">
        <v>12</v>
      </c>
      <c r="BO100" s="62">
        <v>3</v>
      </c>
      <c r="BP100" s="2">
        <v>6</v>
      </c>
      <c r="BQ100" s="2">
        <v>2023</v>
      </c>
      <c r="BR100" s="3">
        <v>44991</v>
      </c>
      <c r="BS100" s="73">
        <v>1007110</v>
      </c>
      <c r="BT100" s="73" t="s">
        <v>353</v>
      </c>
      <c r="BU100" s="73"/>
      <c r="BV100" s="73" t="s">
        <v>211</v>
      </c>
      <c r="BW100" s="110">
        <v>12</v>
      </c>
      <c r="BX100" s="62">
        <v>3</v>
      </c>
      <c r="BY100" s="2">
        <v>6</v>
      </c>
      <c r="BZ100" s="2">
        <v>2023</v>
      </c>
      <c r="CA100" s="3">
        <v>44991</v>
      </c>
      <c r="CB100" s="40">
        <v>1039610</v>
      </c>
      <c r="CC100" s="40" t="s">
        <v>353</v>
      </c>
      <c r="CD100" s="40"/>
      <c r="CE100" s="40" t="s">
        <v>211</v>
      </c>
      <c r="CF100" s="40">
        <v>12</v>
      </c>
      <c r="CG100" s="62">
        <v>3</v>
      </c>
      <c r="CH100" s="2">
        <v>6</v>
      </c>
      <c r="CI100" s="2">
        <v>2023</v>
      </c>
      <c r="CJ100" s="3">
        <v>44991</v>
      </c>
      <c r="CK100" s="2"/>
      <c r="CL100" s="2"/>
      <c r="CM100" s="2"/>
      <c r="CN100" s="2"/>
      <c r="CO100" s="2"/>
      <c r="CP100" s="2">
        <v>14200000</v>
      </c>
      <c r="CQ100" s="2">
        <v>0</v>
      </c>
      <c r="CR100" s="2">
        <v>0</v>
      </c>
      <c r="CS100" s="2">
        <v>0</v>
      </c>
      <c r="CT100" s="2"/>
      <c r="CU100" s="2"/>
      <c r="CV100" s="2"/>
      <c r="CW100" s="2"/>
      <c r="CX100" s="2"/>
      <c r="CY100" s="2"/>
      <c r="CZ100" s="2"/>
      <c r="DA100" s="2"/>
      <c r="DB100" s="2"/>
      <c r="DC100" s="2"/>
      <c r="DD100" s="2"/>
      <c r="DE100" s="2"/>
      <c r="DF100" s="2"/>
      <c r="DG100" s="2"/>
      <c r="DH100" s="116" t="s">
        <v>245</v>
      </c>
      <c r="DI100" s="2" t="s">
        <v>640</v>
      </c>
      <c r="DJ100" s="2"/>
      <c r="DK100" s="2" t="s">
        <v>410</v>
      </c>
      <c r="DL100" s="42" t="s">
        <v>641</v>
      </c>
    </row>
    <row r="101" spans="1:120" ht="84.95">
      <c r="A101" s="2">
        <v>25715</v>
      </c>
      <c r="B101" s="2">
        <v>1100020489</v>
      </c>
      <c r="C101" s="2">
        <v>11</v>
      </c>
      <c r="D101" s="2" t="s">
        <v>642</v>
      </c>
      <c r="E101" s="2" t="s">
        <v>117</v>
      </c>
      <c r="F101" s="2"/>
      <c r="G101" t="s">
        <v>643</v>
      </c>
      <c r="H101" t="s">
        <v>644</v>
      </c>
      <c r="I101" s="2">
        <v>76</v>
      </c>
      <c r="J101" s="2" t="s">
        <v>141</v>
      </c>
      <c r="K101" s="2" t="s">
        <v>645</v>
      </c>
      <c r="L101" s="2" t="s">
        <v>646</v>
      </c>
      <c r="M101" s="117" t="s">
        <v>117</v>
      </c>
      <c r="N101" s="117">
        <v>12.1</v>
      </c>
      <c r="O101" s="117">
        <v>17.7</v>
      </c>
      <c r="P101" s="2" t="s">
        <v>647</v>
      </c>
      <c r="Q101" s="2" t="s">
        <v>161</v>
      </c>
      <c r="R101" s="2" t="s">
        <v>123</v>
      </c>
      <c r="S101" s="2" t="s">
        <v>124</v>
      </c>
      <c r="T101" s="157"/>
      <c r="U101" s="157"/>
      <c r="V101" s="120">
        <v>1</v>
      </c>
      <c r="W101" s="120">
        <v>0</v>
      </c>
      <c r="X101" s="120">
        <v>0</v>
      </c>
      <c r="Y101" s="120">
        <v>0</v>
      </c>
      <c r="Z101" s="157"/>
      <c r="AA101" s="157"/>
      <c r="AB101" s="120">
        <v>2</v>
      </c>
      <c r="AC101" s="120">
        <v>0</v>
      </c>
      <c r="AD101" s="120">
        <v>0</v>
      </c>
      <c r="AE101" s="120">
        <v>0</v>
      </c>
      <c r="AF101" s="2" t="s">
        <v>126</v>
      </c>
      <c r="AG101" s="77" t="s">
        <v>139</v>
      </c>
      <c r="AH101" s="77">
        <v>1</v>
      </c>
      <c r="AI101" s="2" t="s">
        <v>129</v>
      </c>
      <c r="AJ101" s="2">
        <v>2019</v>
      </c>
      <c r="AK101" s="2">
        <v>11</v>
      </c>
      <c r="AL101" s="2"/>
      <c r="AM101" s="2">
        <v>2014</v>
      </c>
      <c r="AN101" s="5">
        <v>41944</v>
      </c>
      <c r="AO101" s="59"/>
      <c r="AP101" s="62">
        <v>5</v>
      </c>
      <c r="AQ101" s="2"/>
      <c r="AR101" s="2">
        <v>2017</v>
      </c>
      <c r="AS101" s="171">
        <v>42856</v>
      </c>
      <c r="AT101" s="169"/>
      <c r="AU101" s="2">
        <v>0</v>
      </c>
      <c r="AV101" s="2">
        <v>0</v>
      </c>
      <c r="AW101" s="2">
        <v>0</v>
      </c>
      <c r="AX101" s="2">
        <v>0</v>
      </c>
      <c r="AY101" s="2">
        <v>0</v>
      </c>
      <c r="AZ101" s="2">
        <v>0</v>
      </c>
      <c r="BA101" s="2">
        <v>0</v>
      </c>
      <c r="BB101" s="2">
        <v>0</v>
      </c>
      <c r="BC101" s="2">
        <v>0</v>
      </c>
      <c r="BD101" s="2">
        <v>0</v>
      </c>
      <c r="BE101" s="2">
        <v>8.3000000000000007</v>
      </c>
      <c r="BF101" s="2">
        <v>8.3000000000000007</v>
      </c>
      <c r="BG101" s="2" t="s">
        <v>129</v>
      </c>
      <c r="BH101" s="2" t="s">
        <v>130</v>
      </c>
      <c r="BI101" s="2">
        <v>5</v>
      </c>
      <c r="BJ101" s="126" t="s">
        <v>648</v>
      </c>
      <c r="BK101" s="2"/>
      <c r="BL101" s="2"/>
      <c r="BM101" s="2"/>
      <c r="BN101" s="2"/>
      <c r="BO101" s="2"/>
      <c r="BP101" s="2"/>
      <c r="BQ101" s="2"/>
      <c r="BR101" s="2"/>
      <c r="BS101" s="126" t="s">
        <v>649</v>
      </c>
      <c r="BT101" s="2"/>
      <c r="BU101" s="2"/>
      <c r="BV101" s="2"/>
      <c r="BW101" s="2"/>
      <c r="BX101" s="2"/>
      <c r="BY101" s="2"/>
      <c r="BZ101" s="2"/>
      <c r="CA101" s="2"/>
      <c r="CB101" s="125" t="s">
        <v>650</v>
      </c>
      <c r="CC101" s="2"/>
      <c r="CD101" s="2"/>
      <c r="CE101" s="2"/>
      <c r="CF101" s="2"/>
      <c r="CG101" s="2"/>
      <c r="CH101" s="2"/>
      <c r="CI101" s="2"/>
      <c r="CJ101" s="2"/>
      <c r="CK101" s="2"/>
      <c r="CL101" s="2"/>
      <c r="CM101" s="2"/>
      <c r="CN101" s="2"/>
      <c r="CO101" s="2"/>
      <c r="CP101" s="2">
        <v>116100000</v>
      </c>
      <c r="CQ101" s="2">
        <v>0</v>
      </c>
      <c r="CR101" s="2">
        <v>0</v>
      </c>
      <c r="CS101" s="2">
        <v>0</v>
      </c>
      <c r="CT101" s="2"/>
      <c r="CU101" s="2"/>
      <c r="CV101" s="2"/>
      <c r="CW101" s="2"/>
      <c r="CX101" s="2"/>
      <c r="CY101" s="2"/>
      <c r="CZ101" s="2"/>
      <c r="DA101" s="2"/>
      <c r="DB101" s="2"/>
      <c r="DC101" s="2"/>
      <c r="DD101" s="2"/>
      <c r="DE101" s="2"/>
      <c r="DF101" s="2"/>
      <c r="DG101" s="2"/>
      <c r="DH101" s="116" t="s">
        <v>133</v>
      </c>
      <c r="DI101" s="2" t="s">
        <v>651</v>
      </c>
      <c r="DJ101" s="2"/>
      <c r="DK101" s="2"/>
    </row>
    <row r="102" spans="1:120" ht="84.95">
      <c r="A102" s="2">
        <v>25715</v>
      </c>
      <c r="B102" s="2">
        <v>1100020489</v>
      </c>
      <c r="C102" s="2">
        <v>11</v>
      </c>
      <c r="D102" s="2" t="s">
        <v>642</v>
      </c>
      <c r="E102" s="2" t="s">
        <v>117</v>
      </c>
      <c r="F102" s="2"/>
      <c r="G102" t="s">
        <v>643</v>
      </c>
      <c r="H102" t="s">
        <v>644</v>
      </c>
      <c r="I102" s="2">
        <v>76</v>
      </c>
      <c r="J102" s="2" t="s">
        <v>652</v>
      </c>
      <c r="K102" s="2" t="s">
        <v>645</v>
      </c>
      <c r="L102" s="2" t="s">
        <v>646</v>
      </c>
      <c r="M102" s="117" t="s">
        <v>117</v>
      </c>
      <c r="N102" s="117">
        <v>12.1</v>
      </c>
      <c r="O102" s="117">
        <v>17.7</v>
      </c>
      <c r="P102" s="2" t="s">
        <v>647</v>
      </c>
      <c r="Q102" s="2" t="s">
        <v>161</v>
      </c>
      <c r="R102" s="2" t="s">
        <v>123</v>
      </c>
      <c r="S102" s="2" t="s">
        <v>124</v>
      </c>
      <c r="T102" s="157"/>
      <c r="U102" s="157"/>
      <c r="V102" s="120">
        <v>1</v>
      </c>
      <c r="W102" s="120">
        <v>0</v>
      </c>
      <c r="X102" s="120">
        <v>0</v>
      </c>
      <c r="Y102" s="120">
        <v>0</v>
      </c>
      <c r="Z102" s="157"/>
      <c r="AA102" s="157"/>
      <c r="AB102" s="120">
        <v>2</v>
      </c>
      <c r="AC102" s="120">
        <v>0</v>
      </c>
      <c r="AD102" s="120">
        <v>0</v>
      </c>
      <c r="AE102" s="120">
        <v>0</v>
      </c>
      <c r="AF102" s="2" t="s">
        <v>126</v>
      </c>
      <c r="AG102" s="77" t="s">
        <v>139</v>
      </c>
      <c r="AH102" s="77">
        <v>1</v>
      </c>
      <c r="AI102" s="2" t="s">
        <v>129</v>
      </c>
      <c r="AJ102" s="2">
        <v>2019</v>
      </c>
      <c r="AK102" s="2">
        <v>11</v>
      </c>
      <c r="AL102" s="2"/>
      <c r="AM102" s="2">
        <v>2014</v>
      </c>
      <c r="AN102" s="5">
        <v>41944</v>
      </c>
      <c r="AO102" s="59"/>
      <c r="AP102" s="62">
        <v>5</v>
      </c>
      <c r="AQ102" s="2"/>
      <c r="AR102" s="2">
        <v>2017</v>
      </c>
      <c r="AS102" s="171">
        <v>42856</v>
      </c>
      <c r="AT102" s="169"/>
      <c r="AU102" s="2">
        <v>0</v>
      </c>
      <c r="AV102" s="2">
        <v>0</v>
      </c>
      <c r="AW102" s="2">
        <v>0</v>
      </c>
      <c r="AX102" s="2">
        <v>0</v>
      </c>
      <c r="AY102" s="2">
        <v>0</v>
      </c>
      <c r="AZ102" s="2">
        <v>0</v>
      </c>
      <c r="BA102" s="2">
        <v>0</v>
      </c>
      <c r="BB102" s="2">
        <v>0</v>
      </c>
      <c r="BC102" s="2">
        <v>0</v>
      </c>
      <c r="BD102" s="2">
        <v>0</v>
      </c>
      <c r="BE102" s="2">
        <v>8.3000000000000007</v>
      </c>
      <c r="BF102" s="2">
        <v>8.3000000000000007</v>
      </c>
      <c r="BG102" s="2" t="s">
        <v>129</v>
      </c>
      <c r="BH102" s="2" t="s">
        <v>130</v>
      </c>
      <c r="BI102" s="2">
        <v>5</v>
      </c>
      <c r="BJ102" s="126" t="s">
        <v>648</v>
      </c>
      <c r="BK102" s="2"/>
      <c r="BL102" s="2"/>
      <c r="BM102" s="2"/>
      <c r="BN102" s="2"/>
      <c r="BO102" s="2"/>
      <c r="BP102" s="2"/>
      <c r="BQ102" s="2"/>
      <c r="BR102" s="2"/>
      <c r="BS102" s="126" t="s">
        <v>649</v>
      </c>
      <c r="BT102" s="2"/>
      <c r="BU102" s="2"/>
      <c r="BV102" s="2"/>
      <c r="BW102" s="2"/>
      <c r="BX102" s="2"/>
      <c r="BY102" s="2"/>
      <c r="BZ102" s="2"/>
      <c r="CA102" s="2"/>
      <c r="CB102" s="125" t="s">
        <v>650</v>
      </c>
      <c r="CC102" s="2"/>
      <c r="CD102" s="2"/>
      <c r="CE102" s="2"/>
      <c r="CF102" s="2"/>
      <c r="CG102" s="2"/>
      <c r="CH102" s="2"/>
      <c r="CI102" s="2"/>
      <c r="CJ102" s="2"/>
      <c r="CK102" s="2"/>
      <c r="CL102" s="2"/>
      <c r="CM102" s="2"/>
      <c r="CN102" s="2"/>
      <c r="CO102" s="2"/>
      <c r="CP102" s="2">
        <v>116100000</v>
      </c>
      <c r="CQ102" s="2">
        <v>0</v>
      </c>
      <c r="CR102" s="2">
        <v>0</v>
      </c>
      <c r="CS102" s="2">
        <v>0</v>
      </c>
      <c r="CT102" s="2"/>
      <c r="CU102" s="2"/>
      <c r="CV102" s="2"/>
      <c r="CW102" s="2"/>
      <c r="CX102" s="2"/>
      <c r="CY102" s="2"/>
      <c r="CZ102" s="2"/>
      <c r="DA102" s="2"/>
      <c r="DB102" s="2"/>
      <c r="DC102" s="2"/>
      <c r="DD102" s="2"/>
      <c r="DE102" s="2"/>
      <c r="DF102" s="2"/>
      <c r="DG102" s="2"/>
      <c r="DH102" s="116" t="s">
        <v>133</v>
      </c>
      <c r="DI102" s="2" t="s">
        <v>651</v>
      </c>
      <c r="DJ102" s="2"/>
      <c r="DK102" s="2"/>
    </row>
    <row r="103" spans="1:120" ht="15.75" customHeight="1">
      <c r="A103" s="2" t="s">
        <v>653</v>
      </c>
      <c r="B103" s="2">
        <v>1112000004</v>
      </c>
      <c r="C103" s="2">
        <v>11</v>
      </c>
      <c r="D103" s="2" t="s">
        <v>642</v>
      </c>
      <c r="E103" s="2" t="s">
        <v>117</v>
      </c>
      <c r="F103" s="2"/>
      <c r="G103" t="s">
        <v>654</v>
      </c>
      <c r="H103" t="s">
        <v>654</v>
      </c>
      <c r="I103" s="2">
        <v>5</v>
      </c>
      <c r="J103" s="2" t="s">
        <v>120</v>
      </c>
      <c r="K103" s="2">
        <v>28.7</v>
      </c>
      <c r="L103" s="2">
        <v>28.7</v>
      </c>
      <c r="M103" s="117" t="s">
        <v>117</v>
      </c>
      <c r="N103" s="117">
        <v>28.6</v>
      </c>
      <c r="O103" s="117">
        <v>28.6</v>
      </c>
      <c r="P103" s="2" t="s">
        <v>655</v>
      </c>
      <c r="Q103" s="2" t="s">
        <v>379</v>
      </c>
      <c r="R103" s="2" t="s">
        <v>380</v>
      </c>
      <c r="S103" s="2" t="s">
        <v>280</v>
      </c>
      <c r="T103" s="157"/>
      <c r="U103" s="157"/>
      <c r="V103" s="120">
        <v>0</v>
      </c>
      <c r="W103" s="120">
        <v>0</v>
      </c>
      <c r="X103" s="120">
        <v>0</v>
      </c>
      <c r="Y103" s="120">
        <v>0</v>
      </c>
      <c r="Z103" s="157"/>
      <c r="AA103" s="157"/>
      <c r="AB103" s="120">
        <v>1</v>
      </c>
      <c r="AC103" s="120">
        <v>0</v>
      </c>
      <c r="AD103" s="120">
        <v>0</v>
      </c>
      <c r="AE103" s="120">
        <v>0</v>
      </c>
      <c r="AF103" s="2" t="s">
        <v>139</v>
      </c>
      <c r="AG103" s="77" t="s">
        <v>656</v>
      </c>
      <c r="AH103" s="77"/>
      <c r="AI103" s="2"/>
      <c r="AJ103" s="2">
        <v>2023</v>
      </c>
      <c r="AK103" s="2"/>
      <c r="AL103" s="2"/>
      <c r="AM103" s="2">
        <v>2017</v>
      </c>
      <c r="AN103" s="2" t="s">
        <v>657</v>
      </c>
      <c r="AO103" s="2"/>
      <c r="AP103" s="62">
        <v>2</v>
      </c>
      <c r="AQ103" s="2">
        <v>7</v>
      </c>
      <c r="AR103" s="2">
        <v>2019</v>
      </c>
      <c r="AS103" s="178">
        <v>43503</v>
      </c>
      <c r="AT103" s="178"/>
      <c r="AU103" s="2">
        <v>0</v>
      </c>
      <c r="AV103" s="2">
        <v>0</v>
      </c>
      <c r="AW103" s="2">
        <v>0</v>
      </c>
      <c r="AX103" s="2">
        <v>0</v>
      </c>
      <c r="AY103" s="2">
        <v>0</v>
      </c>
      <c r="AZ103" s="2">
        <v>0</v>
      </c>
      <c r="BA103" s="2">
        <v>0</v>
      </c>
      <c r="BB103" s="2">
        <v>0</v>
      </c>
      <c r="BC103" s="2">
        <v>0</v>
      </c>
      <c r="BD103" s="2">
        <v>0</v>
      </c>
      <c r="BE103" s="2">
        <v>0.2</v>
      </c>
      <c r="BF103" s="2">
        <v>0.2</v>
      </c>
      <c r="BG103" s="2" t="s">
        <v>130</v>
      </c>
      <c r="BH103" s="2" t="s">
        <v>130</v>
      </c>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v>0</v>
      </c>
      <c r="CQ103" s="2">
        <v>0</v>
      </c>
      <c r="CR103" s="2">
        <v>0</v>
      </c>
      <c r="CS103" s="2">
        <v>0</v>
      </c>
      <c r="CT103" s="2"/>
      <c r="CU103" s="2"/>
      <c r="CV103" s="2"/>
      <c r="CW103" s="2"/>
      <c r="CX103" s="2"/>
      <c r="CY103" s="2"/>
      <c r="CZ103" s="2"/>
      <c r="DA103" s="2"/>
      <c r="DB103" s="2"/>
      <c r="DC103" s="2"/>
      <c r="DD103" s="2"/>
      <c r="DE103" s="2"/>
      <c r="DF103" s="2"/>
      <c r="DG103" s="2"/>
      <c r="DH103" s="116" t="s">
        <v>133</v>
      </c>
      <c r="DI103" s="2" t="s">
        <v>658</v>
      </c>
      <c r="DJ103" s="2"/>
      <c r="DK103" s="2"/>
    </row>
    <row r="104" spans="1:120" s="17" customFormat="1" ht="15.75" customHeight="1">
      <c r="A104" s="2">
        <v>40460</v>
      </c>
      <c r="B104" s="2">
        <v>1114000049</v>
      </c>
      <c r="C104" s="2">
        <v>11</v>
      </c>
      <c r="D104" s="2" t="s">
        <v>642</v>
      </c>
      <c r="E104" s="2" t="s">
        <v>117</v>
      </c>
      <c r="F104" s="2"/>
      <c r="G104" t="s">
        <v>659</v>
      </c>
      <c r="H104" t="s">
        <v>659</v>
      </c>
      <c r="I104" s="2">
        <v>56</v>
      </c>
      <c r="J104" s="2" t="s">
        <v>141</v>
      </c>
      <c r="K104" s="2">
        <v>5.6</v>
      </c>
      <c r="L104" s="2">
        <v>5.6</v>
      </c>
      <c r="M104" s="117" t="s">
        <v>117</v>
      </c>
      <c r="N104" s="117">
        <v>5.6</v>
      </c>
      <c r="O104" s="117">
        <v>5.6</v>
      </c>
      <c r="P104" s="2" t="s">
        <v>660</v>
      </c>
      <c r="Q104" s="2" t="s">
        <v>379</v>
      </c>
      <c r="R104" s="2" t="s">
        <v>380</v>
      </c>
      <c r="S104" s="22" t="s">
        <v>206</v>
      </c>
      <c r="T104" s="157"/>
      <c r="U104" s="157"/>
      <c r="V104" s="120">
        <v>2</v>
      </c>
      <c r="W104" s="120">
        <v>0</v>
      </c>
      <c r="X104" s="120">
        <v>0</v>
      </c>
      <c r="Y104" s="120">
        <v>0</v>
      </c>
      <c r="Z104" s="157"/>
      <c r="AA104" s="157"/>
      <c r="AB104" s="120">
        <v>2</v>
      </c>
      <c r="AC104" s="120">
        <v>0</v>
      </c>
      <c r="AD104" s="120">
        <v>0</v>
      </c>
      <c r="AE104" s="120">
        <v>0</v>
      </c>
      <c r="AF104" s="2" t="s">
        <v>208</v>
      </c>
      <c r="AG104" s="77" t="s">
        <v>656</v>
      </c>
      <c r="AH104" s="77"/>
      <c r="AI104" s="2"/>
      <c r="AJ104" s="2">
        <v>2022</v>
      </c>
      <c r="AK104" s="2"/>
      <c r="AL104" s="2"/>
      <c r="AM104" s="2">
        <v>2020</v>
      </c>
      <c r="AN104" s="2">
        <v>2020</v>
      </c>
      <c r="AO104" s="2"/>
      <c r="AP104" s="62"/>
      <c r="AQ104" s="2"/>
      <c r="AR104" s="2">
        <v>2022</v>
      </c>
      <c r="AS104" s="168">
        <v>2022</v>
      </c>
      <c r="AT104" s="168"/>
      <c r="AU104" s="2">
        <v>0</v>
      </c>
      <c r="AV104" s="2">
        <v>0</v>
      </c>
      <c r="AW104" s="2">
        <v>0</v>
      </c>
      <c r="AX104" s="2">
        <v>0</v>
      </c>
      <c r="AY104" s="2">
        <v>0</v>
      </c>
      <c r="AZ104" s="2">
        <v>0</v>
      </c>
      <c r="BA104" s="2">
        <v>0</v>
      </c>
      <c r="BB104" s="2">
        <v>0</v>
      </c>
      <c r="BC104" s="2">
        <v>0</v>
      </c>
      <c r="BD104" s="2">
        <v>0</v>
      </c>
      <c r="BE104" s="2">
        <v>0.1</v>
      </c>
      <c r="BF104" s="2">
        <v>0.1</v>
      </c>
      <c r="BG104" s="2" t="s">
        <v>367</v>
      </c>
      <c r="BH104" s="2" t="s">
        <v>367</v>
      </c>
      <c r="BI104" s="2"/>
      <c r="BJ104" s="2">
        <v>1125610</v>
      </c>
      <c r="BK104" s="2">
        <v>3</v>
      </c>
      <c r="BL104" s="2"/>
      <c r="BM104" s="2" t="s">
        <v>242</v>
      </c>
      <c r="BN104" s="102">
        <v>12</v>
      </c>
      <c r="BO104" s="2"/>
      <c r="BP104" s="2"/>
      <c r="BQ104" s="2"/>
      <c r="BR104"/>
      <c r="BS104" s="2"/>
      <c r="BT104" s="2"/>
      <c r="BU104" s="2"/>
      <c r="BV104" s="2"/>
      <c r="BW104" s="102"/>
      <c r="BX104" s="2"/>
      <c r="BY104" s="2"/>
      <c r="BZ104" s="2"/>
      <c r="CA104" s="2"/>
      <c r="CB104" s="2"/>
      <c r="CC104" s="2"/>
      <c r="CD104" s="2"/>
      <c r="CE104" s="2"/>
      <c r="CF104" s="2"/>
      <c r="CG104" s="2"/>
      <c r="CH104" s="2"/>
      <c r="CI104" s="2"/>
      <c r="CJ104" s="2"/>
      <c r="CK104" s="2"/>
      <c r="CL104" s="2"/>
      <c r="CM104" s="2"/>
      <c r="CN104" s="2"/>
      <c r="CO104" s="2"/>
      <c r="CP104" s="2">
        <v>0</v>
      </c>
      <c r="CQ104" s="2">
        <v>0</v>
      </c>
      <c r="CR104" s="2">
        <v>0</v>
      </c>
      <c r="CS104" s="2">
        <v>0</v>
      </c>
      <c r="CT104" s="2"/>
      <c r="CU104" s="2"/>
      <c r="CV104" s="2"/>
      <c r="CW104" s="2"/>
      <c r="CX104" s="2"/>
      <c r="CY104" s="2"/>
      <c r="CZ104" s="2"/>
      <c r="DA104" s="2"/>
      <c r="DB104" s="2"/>
      <c r="DC104" s="2"/>
      <c r="DD104" s="2"/>
      <c r="DE104" s="2"/>
      <c r="DF104" s="2"/>
      <c r="DG104" s="2"/>
      <c r="DH104" s="116" t="s">
        <v>245</v>
      </c>
      <c r="DI104" s="2" t="s">
        <v>354</v>
      </c>
      <c r="DJ104" s="2"/>
      <c r="DK104" s="2"/>
      <c r="DL104"/>
      <c r="DM104"/>
    </row>
    <row r="105" spans="1:120" ht="24" customHeight="1">
      <c r="A105" s="2">
        <v>40460</v>
      </c>
      <c r="B105" s="2">
        <v>1114000049</v>
      </c>
      <c r="C105" s="2">
        <v>11</v>
      </c>
      <c r="D105" s="2" t="s">
        <v>642</v>
      </c>
      <c r="E105" s="2" t="s">
        <v>117</v>
      </c>
      <c r="F105" s="2"/>
      <c r="G105" t="s">
        <v>659</v>
      </c>
      <c r="H105" t="s">
        <v>659</v>
      </c>
      <c r="I105" s="2">
        <v>56</v>
      </c>
      <c r="J105" s="2" t="s">
        <v>147</v>
      </c>
      <c r="K105" s="2">
        <v>5.6</v>
      </c>
      <c r="L105" s="2">
        <v>5.6</v>
      </c>
      <c r="M105" s="117" t="s">
        <v>117</v>
      </c>
      <c r="N105" s="117">
        <v>5.6</v>
      </c>
      <c r="O105" s="117">
        <v>5.6</v>
      </c>
      <c r="P105" s="2" t="s">
        <v>660</v>
      </c>
      <c r="Q105" s="2" t="s">
        <v>379</v>
      </c>
      <c r="R105" s="2" t="s">
        <v>380</v>
      </c>
      <c r="S105" s="22" t="s">
        <v>206</v>
      </c>
      <c r="T105" s="157"/>
      <c r="U105" s="157"/>
      <c r="V105" s="120">
        <v>2</v>
      </c>
      <c r="W105" s="120">
        <v>0</v>
      </c>
      <c r="X105" s="120">
        <v>0</v>
      </c>
      <c r="Y105" s="120">
        <v>0</v>
      </c>
      <c r="Z105" s="157"/>
      <c r="AA105" s="157"/>
      <c r="AB105" s="120">
        <v>2</v>
      </c>
      <c r="AC105" s="120">
        <v>0</v>
      </c>
      <c r="AD105" s="120">
        <v>0</v>
      </c>
      <c r="AE105" s="120">
        <v>0</v>
      </c>
      <c r="AF105" s="2" t="s">
        <v>208</v>
      </c>
      <c r="AG105" s="77" t="s">
        <v>656</v>
      </c>
      <c r="AH105" s="77"/>
      <c r="AI105" s="2"/>
      <c r="AJ105" s="2">
        <v>2022</v>
      </c>
      <c r="AK105" s="2"/>
      <c r="AL105" s="2"/>
      <c r="AM105" s="2">
        <v>2020</v>
      </c>
      <c r="AN105" s="2">
        <v>2020</v>
      </c>
      <c r="AO105" s="2"/>
      <c r="AP105" s="62"/>
      <c r="AQ105" s="2"/>
      <c r="AR105" s="2">
        <v>2022</v>
      </c>
      <c r="AS105" s="168">
        <v>2022</v>
      </c>
      <c r="AT105" s="168"/>
      <c r="AU105" s="2">
        <v>0</v>
      </c>
      <c r="AV105" s="2">
        <v>0</v>
      </c>
      <c r="AW105" s="2">
        <v>0</v>
      </c>
      <c r="AX105" s="2">
        <v>0</v>
      </c>
      <c r="AY105" s="2">
        <v>0</v>
      </c>
      <c r="AZ105" s="2">
        <v>0</v>
      </c>
      <c r="BA105" s="2">
        <v>0</v>
      </c>
      <c r="BB105" s="2">
        <v>0</v>
      </c>
      <c r="BC105" s="2">
        <v>0</v>
      </c>
      <c r="BD105" s="2">
        <v>0</v>
      </c>
      <c r="BE105" s="2">
        <v>0.1</v>
      </c>
      <c r="BF105" s="2">
        <v>0.1</v>
      </c>
      <c r="BG105" s="2" t="s">
        <v>367</v>
      </c>
      <c r="BH105" s="2" t="s">
        <v>367</v>
      </c>
      <c r="BI105" s="2"/>
      <c r="BJ105" s="2">
        <v>1113771</v>
      </c>
      <c r="BK105" s="2">
        <v>3</v>
      </c>
      <c r="BL105" s="2"/>
      <c r="BM105" s="2" t="s">
        <v>242</v>
      </c>
      <c r="BN105" s="102">
        <v>12</v>
      </c>
      <c r="BO105" s="2"/>
      <c r="BP105" s="2"/>
      <c r="BQ105" s="2"/>
      <c r="BR105" s="2"/>
      <c r="BS105" s="2"/>
      <c r="BT105" s="2"/>
      <c r="BU105" s="2"/>
      <c r="BV105" s="2"/>
      <c r="BW105" s="102"/>
      <c r="BX105" s="2"/>
      <c r="BY105" s="2"/>
      <c r="BZ105" s="2"/>
      <c r="CA105" s="2"/>
      <c r="CB105" s="2"/>
      <c r="CC105" s="2"/>
      <c r="CD105" s="2"/>
      <c r="CE105" s="2"/>
      <c r="CF105" s="2"/>
      <c r="CG105" s="2"/>
      <c r="CH105" s="2"/>
      <c r="CI105" s="2"/>
      <c r="CJ105" s="2"/>
      <c r="CK105" s="2"/>
      <c r="CL105" s="2"/>
      <c r="CM105" s="2"/>
      <c r="CN105" s="2"/>
      <c r="CO105" s="2"/>
      <c r="CP105" s="2">
        <v>0</v>
      </c>
      <c r="CQ105" s="2">
        <v>0</v>
      </c>
      <c r="CR105" s="2">
        <v>0</v>
      </c>
      <c r="CS105" s="2">
        <v>0</v>
      </c>
      <c r="CT105" s="2"/>
      <c r="CU105" s="2"/>
      <c r="CV105" s="2"/>
      <c r="CW105" s="2"/>
      <c r="CX105" s="2"/>
      <c r="CY105" s="2"/>
      <c r="CZ105" s="2"/>
      <c r="DA105" s="2"/>
      <c r="DB105" s="2"/>
      <c r="DC105" s="2"/>
      <c r="DD105" s="2"/>
      <c r="DE105" s="2"/>
      <c r="DF105" s="2"/>
      <c r="DG105" s="2"/>
      <c r="DH105" s="116" t="s">
        <v>245</v>
      </c>
      <c r="DI105" s="2" t="s">
        <v>354</v>
      </c>
      <c r="DJ105" s="2"/>
      <c r="DK105" s="2"/>
    </row>
    <row r="106" spans="1:120" ht="15.75" customHeight="1">
      <c r="A106" s="2" t="s">
        <v>661</v>
      </c>
      <c r="B106" s="2">
        <v>1116000131</v>
      </c>
      <c r="C106" s="2">
        <v>11</v>
      </c>
      <c r="D106" s="2" t="s">
        <v>642</v>
      </c>
      <c r="E106" s="2" t="s">
        <v>117</v>
      </c>
      <c r="F106" s="2"/>
      <c r="G106" t="s">
        <v>662</v>
      </c>
      <c r="H106" t="s">
        <v>663</v>
      </c>
      <c r="I106" s="2">
        <v>5</v>
      </c>
      <c r="J106" s="2" t="s">
        <v>120</v>
      </c>
      <c r="K106" s="2">
        <v>37.4</v>
      </c>
      <c r="L106" s="2">
        <v>39.799999999999997</v>
      </c>
      <c r="M106" s="117" t="s">
        <v>117</v>
      </c>
      <c r="N106" s="117">
        <v>37.299999999999997</v>
      </c>
      <c r="O106" s="117">
        <v>39.700000000000003</v>
      </c>
      <c r="P106" s="2" t="s">
        <v>664</v>
      </c>
      <c r="Q106" s="2" t="s">
        <v>264</v>
      </c>
      <c r="R106" s="2" t="s">
        <v>123</v>
      </c>
      <c r="S106" s="22" t="s">
        <v>206</v>
      </c>
      <c r="T106" s="157"/>
      <c r="U106" s="157"/>
      <c r="V106" s="120">
        <v>4</v>
      </c>
      <c r="W106" s="120">
        <v>0</v>
      </c>
      <c r="X106" s="120">
        <v>0</v>
      </c>
      <c r="Y106" s="120">
        <v>0</v>
      </c>
      <c r="Z106" s="157"/>
      <c r="AA106" s="157"/>
      <c r="AB106" s="120">
        <v>4</v>
      </c>
      <c r="AC106" s="120">
        <v>1</v>
      </c>
      <c r="AD106" s="120">
        <v>0</v>
      </c>
      <c r="AE106" s="120">
        <v>0</v>
      </c>
      <c r="AF106" s="2" t="s">
        <v>139</v>
      </c>
      <c r="AG106" s="2" t="s">
        <v>139</v>
      </c>
      <c r="AH106" s="2">
        <v>1</v>
      </c>
      <c r="AI106" s="2" t="s">
        <v>407</v>
      </c>
      <c r="AJ106" s="2">
        <v>2023</v>
      </c>
      <c r="AK106" s="2">
        <v>6</v>
      </c>
      <c r="AL106" s="2">
        <v>1</v>
      </c>
      <c r="AM106" s="2">
        <v>2017</v>
      </c>
      <c r="AN106" s="3">
        <v>42887</v>
      </c>
      <c r="AO106" s="3"/>
      <c r="AP106" s="62">
        <v>6</v>
      </c>
      <c r="AQ106" s="2">
        <v>1</v>
      </c>
      <c r="AR106" s="2">
        <v>2022</v>
      </c>
      <c r="AS106" s="170">
        <v>44713</v>
      </c>
      <c r="AT106" s="170"/>
      <c r="AU106" s="2">
        <v>1.5</v>
      </c>
      <c r="AV106" s="2">
        <v>0</v>
      </c>
      <c r="AW106" s="2">
        <v>0</v>
      </c>
      <c r="AX106" s="2">
        <v>0</v>
      </c>
      <c r="AY106" s="2">
        <v>3.3</v>
      </c>
      <c r="AZ106" s="2">
        <v>0</v>
      </c>
      <c r="BA106" s="2">
        <v>0</v>
      </c>
      <c r="BB106" s="2">
        <v>0</v>
      </c>
      <c r="BC106" s="2">
        <v>0</v>
      </c>
      <c r="BD106" s="2">
        <v>0</v>
      </c>
      <c r="BE106" s="2">
        <v>0</v>
      </c>
      <c r="BF106" s="2">
        <v>2.4</v>
      </c>
      <c r="BG106" s="2" t="s">
        <v>128</v>
      </c>
      <c r="BH106" s="2" t="s">
        <v>128</v>
      </c>
      <c r="BI106" s="2">
        <v>2</v>
      </c>
      <c r="BJ106" s="74">
        <v>1119659</v>
      </c>
      <c r="BK106" s="74" t="s">
        <v>243</v>
      </c>
      <c r="BL106" s="74"/>
      <c r="BM106" s="74" t="s">
        <v>242</v>
      </c>
      <c r="BN106" s="106">
        <v>12</v>
      </c>
      <c r="BO106" s="10"/>
      <c r="BP106" s="10"/>
      <c r="BQ106" s="10"/>
      <c r="BR106" s="116" t="s">
        <v>131</v>
      </c>
      <c r="BS106" s="10">
        <v>1120415</v>
      </c>
      <c r="BT106" s="10" t="s">
        <v>665</v>
      </c>
      <c r="BU106" s="10"/>
      <c r="BV106" s="10" t="s">
        <v>666</v>
      </c>
      <c r="BW106" s="100">
        <v>12</v>
      </c>
      <c r="BX106" s="10"/>
      <c r="BY106" s="10"/>
      <c r="BZ106" s="10"/>
      <c r="CG106" s="10"/>
      <c r="CH106" s="10"/>
      <c r="CI106" s="10"/>
      <c r="CP106" s="2">
        <v>23100000</v>
      </c>
      <c r="CQ106" s="2">
        <v>0</v>
      </c>
      <c r="CR106" s="2">
        <v>0</v>
      </c>
      <c r="CS106" s="2">
        <v>0</v>
      </c>
      <c r="CT106" s="2"/>
      <c r="CU106" s="2"/>
      <c r="CV106" s="2"/>
      <c r="CW106" s="2"/>
      <c r="CX106" s="2"/>
      <c r="CY106" s="2"/>
      <c r="CZ106" s="2"/>
      <c r="DA106" s="2"/>
      <c r="DB106" s="2"/>
      <c r="DC106" s="2"/>
      <c r="DD106" s="2"/>
      <c r="DE106" s="2"/>
      <c r="DF106" s="2"/>
      <c r="DG106" s="2"/>
      <c r="DH106" s="116" t="s">
        <v>245</v>
      </c>
      <c r="DI106" s="2"/>
      <c r="DJ106" s="2"/>
      <c r="DK106" s="2"/>
    </row>
    <row r="107" spans="1:120" ht="15.75" customHeight="1">
      <c r="A107" s="2" t="s">
        <v>661</v>
      </c>
      <c r="B107" s="2">
        <v>1116000131</v>
      </c>
      <c r="C107" s="2">
        <v>11</v>
      </c>
      <c r="D107" s="2" t="s">
        <v>642</v>
      </c>
      <c r="E107" s="2" t="s">
        <v>117</v>
      </c>
      <c r="F107" s="2"/>
      <c r="G107" t="s">
        <v>662</v>
      </c>
      <c r="H107" t="s">
        <v>663</v>
      </c>
      <c r="I107" s="2">
        <v>5</v>
      </c>
      <c r="J107" s="2" t="s">
        <v>137</v>
      </c>
      <c r="K107" s="2">
        <v>37.4</v>
      </c>
      <c r="L107" s="2">
        <v>39.799999999999997</v>
      </c>
      <c r="M107" s="117" t="s">
        <v>117</v>
      </c>
      <c r="N107" s="117">
        <v>37.299999999999997</v>
      </c>
      <c r="O107" s="117">
        <v>39.700000000000003</v>
      </c>
      <c r="P107" s="2" t="s">
        <v>664</v>
      </c>
      <c r="Q107" s="2" t="s">
        <v>264</v>
      </c>
      <c r="R107" s="2" t="s">
        <v>123</v>
      </c>
      <c r="S107" s="22" t="s">
        <v>206</v>
      </c>
      <c r="T107" s="157"/>
      <c r="U107" s="157"/>
      <c r="V107" s="120">
        <v>4</v>
      </c>
      <c r="W107" s="120">
        <v>0</v>
      </c>
      <c r="X107" s="120">
        <v>0</v>
      </c>
      <c r="Y107" s="120">
        <v>0</v>
      </c>
      <c r="Z107" s="157"/>
      <c r="AA107" s="157"/>
      <c r="AB107" s="120">
        <v>4</v>
      </c>
      <c r="AC107" s="120">
        <v>1</v>
      </c>
      <c r="AD107" s="120">
        <v>0</v>
      </c>
      <c r="AE107" s="120">
        <v>0</v>
      </c>
      <c r="AF107" s="2" t="s">
        <v>139</v>
      </c>
      <c r="AG107" s="2" t="s">
        <v>139</v>
      </c>
      <c r="AH107" s="2">
        <v>1</v>
      </c>
      <c r="AI107" s="2" t="s">
        <v>667</v>
      </c>
      <c r="AJ107" s="2">
        <v>2023</v>
      </c>
      <c r="AK107" s="2">
        <v>6</v>
      </c>
      <c r="AL107" s="2">
        <v>1</v>
      </c>
      <c r="AM107" s="2">
        <v>2017</v>
      </c>
      <c r="AN107" s="3">
        <v>42887</v>
      </c>
      <c r="AO107" s="3"/>
      <c r="AP107" s="62">
        <v>6</v>
      </c>
      <c r="AQ107" s="2">
        <v>1</v>
      </c>
      <c r="AR107" s="2">
        <v>2022</v>
      </c>
      <c r="AS107" s="170">
        <v>44713</v>
      </c>
      <c r="AT107" s="170"/>
      <c r="AU107" s="2">
        <v>1.5</v>
      </c>
      <c r="AV107" s="2">
        <v>0</v>
      </c>
      <c r="AW107" s="2">
        <v>0</v>
      </c>
      <c r="AX107" s="2">
        <v>0</v>
      </c>
      <c r="AY107" s="2">
        <v>3.3</v>
      </c>
      <c r="AZ107" s="2">
        <v>0</v>
      </c>
      <c r="BA107" s="2">
        <v>0</v>
      </c>
      <c r="BB107" s="2">
        <v>0</v>
      </c>
      <c r="BC107" s="2">
        <v>0</v>
      </c>
      <c r="BD107" s="2">
        <v>0</v>
      </c>
      <c r="BE107" s="2">
        <v>0</v>
      </c>
      <c r="BF107" s="2">
        <v>2.4</v>
      </c>
      <c r="BG107" s="2" t="s">
        <v>128</v>
      </c>
      <c r="BH107" s="2" t="s">
        <v>128</v>
      </c>
      <c r="BI107" s="2">
        <v>3</v>
      </c>
      <c r="BJ107" s="10">
        <v>1119653</v>
      </c>
      <c r="BK107" s="10" t="s">
        <v>241</v>
      </c>
      <c r="BL107" s="10"/>
      <c r="BM107" s="10" t="s">
        <v>242</v>
      </c>
      <c r="BN107" s="100">
        <v>12</v>
      </c>
      <c r="BO107" s="10"/>
      <c r="BP107" s="10"/>
      <c r="BQ107" s="10"/>
      <c r="BR107" s="116" t="s">
        <v>131</v>
      </c>
      <c r="BS107" s="116">
        <v>1108473</v>
      </c>
      <c r="BT107" s="116" t="s">
        <v>243</v>
      </c>
      <c r="BU107" s="116"/>
      <c r="BV107" s="116" t="s">
        <v>211</v>
      </c>
      <c r="BW107" s="128">
        <v>12</v>
      </c>
      <c r="BX107" s="10"/>
      <c r="BY107" s="10"/>
      <c r="BZ107" s="10"/>
      <c r="CA107" s="116" t="s">
        <v>131</v>
      </c>
      <c r="CB107" s="10">
        <v>1119666</v>
      </c>
      <c r="CC107" s="10" t="s">
        <v>243</v>
      </c>
      <c r="CD107" s="10"/>
      <c r="CE107" s="10" t="s">
        <v>211</v>
      </c>
      <c r="CF107" s="10">
        <v>12</v>
      </c>
      <c r="CG107" s="10"/>
      <c r="CH107" s="10"/>
      <c r="CI107" s="10"/>
      <c r="CJ107" s="116" t="s">
        <v>131</v>
      </c>
      <c r="CK107" s="116"/>
      <c r="CL107" s="116"/>
      <c r="CM107" s="116"/>
      <c r="CN107" s="116"/>
      <c r="CO107" s="116"/>
      <c r="CP107" s="2">
        <v>23100000</v>
      </c>
      <c r="CQ107" s="2">
        <v>0</v>
      </c>
      <c r="CR107" s="2">
        <v>0</v>
      </c>
      <c r="CS107" s="2">
        <v>0</v>
      </c>
      <c r="CT107" s="2"/>
      <c r="CU107" s="2"/>
      <c r="CV107" s="2"/>
      <c r="CW107" s="2"/>
      <c r="CX107" s="2"/>
      <c r="CY107" s="2"/>
      <c r="CZ107" s="2"/>
      <c r="DA107" s="2"/>
      <c r="DB107" s="2"/>
      <c r="DC107" s="2"/>
      <c r="DD107" s="2"/>
      <c r="DE107" s="2"/>
      <c r="DF107" s="2"/>
      <c r="DG107" s="2"/>
      <c r="DH107" s="116" t="s">
        <v>245</v>
      </c>
      <c r="DI107" s="2"/>
      <c r="DJ107" s="2"/>
      <c r="DK107" s="2"/>
    </row>
    <row r="108" spans="1:120" ht="15.75" customHeight="1">
      <c r="A108" s="2">
        <v>28883</v>
      </c>
      <c r="B108" s="2">
        <v>1117000088</v>
      </c>
      <c r="C108" s="2">
        <v>11</v>
      </c>
      <c r="D108" s="2" t="s">
        <v>642</v>
      </c>
      <c r="E108" s="2" t="s">
        <v>117</v>
      </c>
      <c r="G108" t="s">
        <v>668</v>
      </c>
      <c r="H108" t="s">
        <v>669</v>
      </c>
      <c r="I108" s="2">
        <v>125</v>
      </c>
      <c r="J108" s="2" t="s">
        <v>137</v>
      </c>
      <c r="K108" s="2">
        <v>0</v>
      </c>
      <c r="L108" s="2">
        <v>1.1000000000000001</v>
      </c>
      <c r="M108" s="2" t="s">
        <v>117</v>
      </c>
      <c r="N108" s="2">
        <v>1.851</v>
      </c>
      <c r="O108" s="2">
        <v>2.9590000000000001</v>
      </c>
      <c r="P108" s="2" t="s">
        <v>670</v>
      </c>
      <c r="Q108" s="2" t="s">
        <v>122</v>
      </c>
      <c r="R108" s="2" t="s">
        <v>123</v>
      </c>
      <c r="S108" s="2"/>
      <c r="T108" s="157"/>
      <c r="U108" s="157"/>
      <c r="V108" s="2">
        <v>0</v>
      </c>
      <c r="W108" s="2"/>
      <c r="X108" s="2"/>
      <c r="Y108" s="2"/>
      <c r="Z108" s="157"/>
      <c r="AA108" s="157"/>
      <c r="AB108" s="2">
        <v>0</v>
      </c>
      <c r="AC108" s="2"/>
      <c r="AD108" s="2"/>
      <c r="AE108" s="2"/>
      <c r="AF108" s="2" t="s">
        <v>208</v>
      </c>
      <c r="AG108" s="2" t="s">
        <v>208</v>
      </c>
      <c r="AH108" s="2">
        <v>1</v>
      </c>
      <c r="AI108" s="2" t="s">
        <v>128</v>
      </c>
      <c r="AJ108" s="2">
        <v>2024</v>
      </c>
      <c r="AK108" s="2">
        <v>1</v>
      </c>
      <c r="AL108" s="2">
        <v>2</v>
      </c>
      <c r="AM108" s="2">
        <v>2018</v>
      </c>
      <c r="AN108" s="3">
        <v>43102</v>
      </c>
      <c r="AO108" s="59">
        <v>43102</v>
      </c>
      <c r="AP108" s="62">
        <v>3</v>
      </c>
      <c r="AQ108" s="2">
        <v>31</v>
      </c>
      <c r="AR108" s="2">
        <v>2022</v>
      </c>
      <c r="AS108" s="170">
        <v>44651</v>
      </c>
      <c r="AT108" s="169">
        <v>44651</v>
      </c>
      <c r="AU108" s="2">
        <v>0</v>
      </c>
      <c r="AV108" s="2">
        <v>0</v>
      </c>
      <c r="AW108" s="2">
        <v>0</v>
      </c>
      <c r="AX108" s="2">
        <v>0</v>
      </c>
      <c r="AY108" s="2">
        <v>0</v>
      </c>
      <c r="AZ108" s="2">
        <v>0</v>
      </c>
      <c r="BA108" s="2">
        <v>0</v>
      </c>
      <c r="BB108" s="2">
        <v>0</v>
      </c>
      <c r="BC108" s="2">
        <v>0</v>
      </c>
      <c r="BD108" s="2">
        <v>1.1100000000000001</v>
      </c>
      <c r="BE108" s="2">
        <v>0</v>
      </c>
      <c r="BF108" s="2">
        <v>1.1100000000000001</v>
      </c>
      <c r="BG108" s="2" t="s">
        <v>130</v>
      </c>
      <c r="BH108" s="2" t="s">
        <v>130</v>
      </c>
      <c r="BI108" s="2">
        <v>0</v>
      </c>
      <c r="BJ108" s="10"/>
      <c r="BK108" s="10"/>
      <c r="BL108" s="10"/>
      <c r="BM108" s="10"/>
      <c r="BN108" s="10"/>
      <c r="BO108" s="10"/>
      <c r="BP108" s="10"/>
      <c r="BQ108" s="10"/>
      <c r="BR108" s="116"/>
      <c r="BS108" s="116"/>
      <c r="BT108" s="116"/>
      <c r="BU108" s="116"/>
      <c r="BV108" s="116"/>
      <c r="BW108" s="116"/>
      <c r="BX108" s="10"/>
      <c r="BY108" s="10"/>
      <c r="BZ108" s="10"/>
      <c r="CA108" s="116"/>
      <c r="CB108" s="10"/>
      <c r="CC108" s="10"/>
      <c r="CD108" s="10"/>
      <c r="CE108" s="10"/>
      <c r="CF108" s="10"/>
      <c r="CG108" s="10"/>
      <c r="CH108" s="10"/>
      <c r="CI108" s="10"/>
      <c r="CJ108" s="116"/>
      <c r="CK108" s="116"/>
      <c r="CL108" s="116"/>
      <c r="CM108" s="116"/>
      <c r="CN108" s="116"/>
      <c r="CO108" s="116"/>
      <c r="CP108" s="2"/>
      <c r="CQ108" s="2"/>
      <c r="CR108" s="2"/>
      <c r="CS108" s="2"/>
      <c r="CT108" s="2"/>
      <c r="CU108" s="2"/>
      <c r="CV108" s="2"/>
      <c r="CW108" s="2"/>
      <c r="CX108" s="2"/>
      <c r="CY108" s="2"/>
      <c r="CZ108" s="2"/>
      <c r="DA108" s="2"/>
      <c r="DB108" s="2"/>
      <c r="DC108" s="2"/>
      <c r="DD108" s="2"/>
      <c r="DE108" s="2"/>
      <c r="DF108" s="2"/>
      <c r="DG108" s="2"/>
      <c r="DH108" s="116" t="s">
        <v>153</v>
      </c>
      <c r="DI108" s="2" t="s">
        <v>671</v>
      </c>
      <c r="DJ108" s="2"/>
      <c r="DK108" s="2"/>
    </row>
    <row r="109" spans="1:120" s="87" customFormat="1" ht="15.75" customHeight="1">
      <c r="A109" s="78">
        <v>28883</v>
      </c>
      <c r="B109" s="79">
        <v>1117000088</v>
      </c>
      <c r="C109" s="78">
        <v>11</v>
      </c>
      <c r="D109" s="78" t="s">
        <v>642</v>
      </c>
      <c r="E109" s="2" t="s">
        <v>117</v>
      </c>
      <c r="F109" s="137"/>
      <c r="G109" t="s">
        <v>672</v>
      </c>
      <c r="H109" t="s">
        <v>672</v>
      </c>
      <c r="I109" s="71">
        <v>905</v>
      </c>
      <c r="J109" s="71" t="s">
        <v>147</v>
      </c>
      <c r="K109" s="71" t="s">
        <v>673</v>
      </c>
      <c r="L109" s="71" t="s">
        <v>673</v>
      </c>
      <c r="M109" s="71" t="s">
        <v>117</v>
      </c>
      <c r="N109" s="71">
        <v>7.2119999999999997</v>
      </c>
      <c r="O109" s="71">
        <v>7.2119999999999997</v>
      </c>
      <c r="P109" s="71" t="s">
        <v>670</v>
      </c>
      <c r="Q109" s="71" t="s">
        <v>122</v>
      </c>
      <c r="R109" s="2" t="s">
        <v>123</v>
      </c>
      <c r="S109" s="71"/>
      <c r="T109" s="157"/>
      <c r="U109" s="157"/>
      <c r="V109" s="71">
        <v>3</v>
      </c>
      <c r="W109" s="71"/>
      <c r="X109" s="71"/>
      <c r="Y109" s="71"/>
      <c r="Z109" s="157"/>
      <c r="AA109" s="157"/>
      <c r="AB109" s="71">
        <v>3</v>
      </c>
      <c r="AC109" s="71"/>
      <c r="AD109" s="71"/>
      <c r="AE109" s="71"/>
      <c r="AF109" s="71" t="s">
        <v>208</v>
      </c>
      <c r="AG109" s="71" t="s">
        <v>208</v>
      </c>
      <c r="AH109" s="71">
        <v>1</v>
      </c>
      <c r="AI109" s="71" t="s">
        <v>128</v>
      </c>
      <c r="AJ109" s="71">
        <v>2024</v>
      </c>
      <c r="AK109" s="71">
        <v>1</v>
      </c>
      <c r="AL109" s="71">
        <v>2</v>
      </c>
      <c r="AM109" s="71">
        <v>2018</v>
      </c>
      <c r="AN109" s="81">
        <v>43102</v>
      </c>
      <c r="AO109" s="82">
        <v>43102</v>
      </c>
      <c r="AP109" s="83">
        <v>3</v>
      </c>
      <c r="AQ109" s="71">
        <v>31</v>
      </c>
      <c r="AR109" s="71">
        <v>2022</v>
      </c>
      <c r="AS109" s="189">
        <v>44651</v>
      </c>
      <c r="AT109" s="190">
        <v>44651</v>
      </c>
      <c r="AU109" s="71">
        <v>0</v>
      </c>
      <c r="AV109" s="71">
        <v>0</v>
      </c>
      <c r="AW109" s="71">
        <v>0</v>
      </c>
      <c r="AX109" s="71">
        <v>0</v>
      </c>
      <c r="AY109" s="71">
        <v>0</v>
      </c>
      <c r="AZ109" s="71">
        <v>0</v>
      </c>
      <c r="BA109" s="71">
        <v>0</v>
      </c>
      <c r="BB109" s="71">
        <v>0</v>
      </c>
      <c r="BC109" s="71">
        <v>0</v>
      </c>
      <c r="BD109" s="71">
        <v>0</v>
      </c>
      <c r="BE109" s="71">
        <v>0</v>
      </c>
      <c r="BF109" s="71">
        <v>0</v>
      </c>
      <c r="BG109" s="84" t="s">
        <v>129</v>
      </c>
      <c r="BH109" s="84" t="s">
        <v>129</v>
      </c>
      <c r="BI109" s="80">
        <v>1</v>
      </c>
      <c r="BJ109" s="80">
        <v>1122394</v>
      </c>
      <c r="BK109" s="80"/>
      <c r="BL109" s="80"/>
      <c r="BM109" s="80"/>
      <c r="BN109" s="80"/>
      <c r="BO109" s="80">
        <v>3</v>
      </c>
      <c r="BP109" s="80">
        <v>16</v>
      </c>
      <c r="BQ109" s="80">
        <v>2022</v>
      </c>
      <c r="BR109" s="85">
        <v>44636</v>
      </c>
      <c r="BS109" s="80"/>
      <c r="BT109" s="80"/>
      <c r="BU109" s="80"/>
      <c r="BV109" s="80"/>
      <c r="BW109" s="80"/>
      <c r="BX109" s="80"/>
      <c r="BY109" s="80"/>
      <c r="BZ109" s="80"/>
      <c r="CA109" s="85"/>
      <c r="CB109" s="80"/>
      <c r="CC109" s="80"/>
      <c r="CD109" s="80"/>
      <c r="CE109" s="80"/>
      <c r="CF109" s="80"/>
      <c r="CG109" s="80"/>
      <c r="CH109" s="80"/>
      <c r="CI109" s="80"/>
      <c r="CJ109" s="85"/>
      <c r="CK109" s="137"/>
      <c r="CL109" s="137"/>
      <c r="CM109" s="137"/>
      <c r="CN109" s="137"/>
      <c r="CO109" s="137"/>
      <c r="CP109" s="84"/>
      <c r="CQ109" s="84"/>
      <c r="CR109" s="84"/>
      <c r="CS109" s="84"/>
      <c r="CT109" s="84"/>
      <c r="CU109" s="84"/>
      <c r="CV109" s="84"/>
      <c r="CW109" s="84"/>
      <c r="CX109" s="84"/>
      <c r="CY109" s="84"/>
      <c r="CZ109" s="84"/>
      <c r="DA109" s="84"/>
      <c r="DB109" s="84"/>
      <c r="DC109" s="84"/>
      <c r="DD109" s="84"/>
      <c r="DE109" s="84"/>
      <c r="DF109" s="84"/>
      <c r="DG109" s="84"/>
      <c r="DH109" s="137" t="s">
        <v>153</v>
      </c>
      <c r="DI109" s="84" t="s">
        <v>674</v>
      </c>
      <c r="DJ109" s="84"/>
      <c r="DK109" s="84"/>
      <c r="DL109" s="137"/>
      <c r="DM109" s="86"/>
      <c r="DN109" s="137"/>
      <c r="DO109" s="137"/>
      <c r="DP109" s="137"/>
    </row>
    <row r="110" spans="1:120" ht="15.75" customHeight="1">
      <c r="A110" s="2" t="s">
        <v>675</v>
      </c>
      <c r="B110" s="2">
        <v>1118000199</v>
      </c>
      <c r="C110" s="2">
        <v>11</v>
      </c>
      <c r="D110" s="2" t="s">
        <v>642</v>
      </c>
      <c r="E110" s="2" t="s">
        <v>117</v>
      </c>
      <c r="F110" s="2"/>
      <c r="G110" t="s">
        <v>676</v>
      </c>
      <c r="H110" t="s">
        <v>677</v>
      </c>
      <c r="I110" s="2">
        <v>905</v>
      </c>
      <c r="J110" s="2" t="s">
        <v>141</v>
      </c>
      <c r="K110" s="2">
        <v>9.6</v>
      </c>
      <c r="L110" s="2">
        <v>11.4</v>
      </c>
      <c r="M110" s="117" t="s">
        <v>117</v>
      </c>
      <c r="N110" s="117">
        <v>6.7009999999999996</v>
      </c>
      <c r="O110" s="117">
        <v>8.4860000000000007</v>
      </c>
      <c r="P110" s="2" t="s">
        <v>678</v>
      </c>
      <c r="Q110" s="2" t="s">
        <v>122</v>
      </c>
      <c r="R110" s="2" t="s">
        <v>123</v>
      </c>
      <c r="S110" s="22" t="s">
        <v>206</v>
      </c>
      <c r="T110" s="157"/>
      <c r="U110" s="157"/>
      <c r="V110" s="120">
        <v>4</v>
      </c>
      <c r="W110" s="120">
        <v>0</v>
      </c>
      <c r="X110" s="120">
        <v>0</v>
      </c>
      <c r="Y110" s="120">
        <v>0</v>
      </c>
      <c r="Z110" s="157"/>
      <c r="AA110" s="157"/>
      <c r="AB110" s="120">
        <v>4</v>
      </c>
      <c r="AC110" s="120">
        <v>0</v>
      </c>
      <c r="AD110" s="120">
        <v>0</v>
      </c>
      <c r="AE110" s="120">
        <v>1</v>
      </c>
      <c r="AF110" s="2" t="s">
        <v>208</v>
      </c>
      <c r="AG110" s="2" t="s">
        <v>208</v>
      </c>
      <c r="AH110" s="2">
        <v>1</v>
      </c>
      <c r="AI110" s="2" t="s">
        <v>129</v>
      </c>
      <c r="AJ110" s="2">
        <v>2023</v>
      </c>
      <c r="AK110" s="2">
        <v>7</v>
      </c>
      <c r="AL110" s="2">
        <v>22</v>
      </c>
      <c r="AM110" s="2">
        <v>2019</v>
      </c>
      <c r="AN110" s="3">
        <v>43668</v>
      </c>
      <c r="AO110" s="59">
        <v>43668</v>
      </c>
      <c r="AP110" s="62">
        <v>3</v>
      </c>
      <c r="AQ110" s="2">
        <v>31</v>
      </c>
      <c r="AR110" s="2">
        <v>2022</v>
      </c>
      <c r="AS110" s="170">
        <v>44651</v>
      </c>
      <c r="AT110" s="169">
        <v>44651</v>
      </c>
      <c r="AU110" s="2">
        <v>1</v>
      </c>
      <c r="AV110" s="2">
        <v>0</v>
      </c>
      <c r="AW110" s="2">
        <v>0</v>
      </c>
      <c r="AX110" s="2">
        <v>0</v>
      </c>
      <c r="AY110" s="2">
        <v>0</v>
      </c>
      <c r="AZ110" s="2">
        <v>0</v>
      </c>
      <c r="BA110" s="2">
        <v>0</v>
      </c>
      <c r="BB110" s="2">
        <v>0</v>
      </c>
      <c r="BC110" s="2">
        <v>0</v>
      </c>
      <c r="BD110" s="2">
        <v>5</v>
      </c>
      <c r="BE110" s="2">
        <v>11</v>
      </c>
      <c r="BF110" s="2">
        <v>17</v>
      </c>
      <c r="BG110" s="2" t="s">
        <v>129</v>
      </c>
      <c r="BH110" s="2" t="s">
        <v>129</v>
      </c>
      <c r="BI110" s="2">
        <v>3</v>
      </c>
      <c r="BJ110" s="2">
        <v>1122380</v>
      </c>
      <c r="BK110" s="2">
        <v>3</v>
      </c>
      <c r="BL110" s="2">
        <v>3</v>
      </c>
      <c r="BM110" s="2" t="s">
        <v>211</v>
      </c>
      <c r="BN110" s="2" t="s">
        <v>131</v>
      </c>
      <c r="BO110" s="2"/>
      <c r="BP110" s="2"/>
      <c r="BQ110" s="2"/>
      <c r="BR110" s="2" t="s">
        <v>152</v>
      </c>
      <c r="BS110" s="2">
        <v>1123270</v>
      </c>
      <c r="BT110" s="2">
        <v>3</v>
      </c>
      <c r="BU110" s="2">
        <v>3</v>
      </c>
      <c r="BV110" s="2" t="s">
        <v>211</v>
      </c>
      <c r="BW110" s="2" t="s">
        <v>131</v>
      </c>
      <c r="BX110" s="2"/>
      <c r="BY110" s="2"/>
      <c r="BZ110" s="2"/>
      <c r="CA110" s="2" t="s">
        <v>152</v>
      </c>
      <c r="CB110" s="2">
        <v>1123251</v>
      </c>
      <c r="CC110" s="2" t="s">
        <v>131</v>
      </c>
      <c r="CD110" s="2">
        <v>3</v>
      </c>
      <c r="CE110" s="2" t="s">
        <v>211</v>
      </c>
      <c r="CF110" s="2" t="s">
        <v>131</v>
      </c>
      <c r="CG110" s="2">
        <v>3</v>
      </c>
      <c r="CH110" s="2">
        <v>16</v>
      </c>
      <c r="CI110" s="2">
        <v>2022</v>
      </c>
      <c r="CJ110" s="3">
        <v>44636</v>
      </c>
      <c r="CK110" s="2"/>
      <c r="CL110" s="2"/>
      <c r="CM110" s="2"/>
      <c r="CN110" s="2"/>
      <c r="CO110" s="2"/>
      <c r="CP110" s="2">
        <v>32000000</v>
      </c>
      <c r="CQ110" s="2">
        <v>0</v>
      </c>
      <c r="CR110" s="2">
        <v>0</v>
      </c>
      <c r="CS110" s="2">
        <v>0</v>
      </c>
      <c r="CT110" s="2"/>
      <c r="CU110" s="2"/>
      <c r="CV110" s="2"/>
      <c r="CW110" s="2"/>
      <c r="CX110" s="2"/>
      <c r="CY110" s="2"/>
      <c r="CZ110" s="2"/>
      <c r="DA110" s="2"/>
      <c r="DB110" s="2"/>
      <c r="DC110" s="2"/>
      <c r="DD110" s="2"/>
      <c r="DE110" s="2"/>
      <c r="DF110" s="2"/>
      <c r="DG110" s="2"/>
      <c r="DH110" s="116" t="s">
        <v>133</v>
      </c>
      <c r="DI110" s="2" t="s">
        <v>679</v>
      </c>
      <c r="DJ110" s="2" t="s">
        <v>153</v>
      </c>
      <c r="DK110" s="2"/>
    </row>
    <row r="111" spans="1:120" ht="15.75" customHeight="1">
      <c r="A111" s="2" t="s">
        <v>675</v>
      </c>
      <c r="B111" s="2">
        <v>1118000199</v>
      </c>
      <c r="C111" s="2">
        <v>11</v>
      </c>
      <c r="D111" s="2" t="s">
        <v>642</v>
      </c>
      <c r="E111" s="2" t="s">
        <v>117</v>
      </c>
      <c r="F111" s="2"/>
      <c r="G111" t="s">
        <v>676</v>
      </c>
      <c r="H111" t="s">
        <v>677</v>
      </c>
      <c r="I111" s="2">
        <v>11</v>
      </c>
      <c r="J111" s="2" t="s">
        <v>141</v>
      </c>
      <c r="K111" s="2">
        <v>0.7</v>
      </c>
      <c r="L111" s="2">
        <v>0.7</v>
      </c>
      <c r="M111" s="117" t="s">
        <v>117</v>
      </c>
      <c r="N111" s="117">
        <v>0.7</v>
      </c>
      <c r="O111" s="117">
        <v>0.7</v>
      </c>
      <c r="P111" s="2" t="s">
        <v>678</v>
      </c>
      <c r="Q111" s="2" t="s">
        <v>122</v>
      </c>
      <c r="R111" s="2" t="s">
        <v>123</v>
      </c>
      <c r="S111" s="22" t="s">
        <v>206</v>
      </c>
      <c r="T111" s="157"/>
      <c r="U111" s="157"/>
      <c r="V111" s="120">
        <v>2</v>
      </c>
      <c r="W111" s="120">
        <v>0</v>
      </c>
      <c r="X111" s="120">
        <v>0</v>
      </c>
      <c r="Y111" s="120">
        <v>0</v>
      </c>
      <c r="Z111" s="157"/>
      <c r="AA111" s="157"/>
      <c r="AB111" s="120">
        <v>2</v>
      </c>
      <c r="AC111" s="120">
        <v>0</v>
      </c>
      <c r="AD111" s="120">
        <v>0</v>
      </c>
      <c r="AE111" s="120">
        <v>1</v>
      </c>
      <c r="AF111" s="2" t="s">
        <v>208</v>
      </c>
      <c r="AG111" s="2" t="s">
        <v>208</v>
      </c>
      <c r="AH111" s="2">
        <v>1</v>
      </c>
      <c r="AI111" s="2" t="s">
        <v>129</v>
      </c>
      <c r="AJ111" s="2">
        <v>2023</v>
      </c>
      <c r="AK111" s="2">
        <v>7</v>
      </c>
      <c r="AL111" s="2">
        <v>22</v>
      </c>
      <c r="AM111" s="2">
        <v>2019</v>
      </c>
      <c r="AN111" s="3">
        <v>43668</v>
      </c>
      <c r="AO111" s="59">
        <v>43668</v>
      </c>
      <c r="AP111" s="62">
        <v>3</v>
      </c>
      <c r="AQ111" s="2">
        <v>31</v>
      </c>
      <c r="AR111" s="2">
        <v>2022</v>
      </c>
      <c r="AS111" s="170">
        <v>44651</v>
      </c>
      <c r="AT111" s="169">
        <v>44651</v>
      </c>
      <c r="AU111" s="26">
        <v>0</v>
      </c>
      <c r="AV111" s="26">
        <v>0</v>
      </c>
      <c r="AW111" s="26">
        <v>0</v>
      </c>
      <c r="AX111" s="26">
        <v>0</v>
      </c>
      <c r="AY111" s="26">
        <v>0</v>
      </c>
      <c r="AZ111" s="26">
        <v>0</v>
      </c>
      <c r="BA111" s="26">
        <v>0</v>
      </c>
      <c r="BB111" s="26">
        <v>0</v>
      </c>
      <c r="BC111" s="26">
        <v>0</v>
      </c>
      <c r="BD111" s="26">
        <v>0</v>
      </c>
      <c r="BE111" s="26">
        <v>0</v>
      </c>
      <c r="BF111" s="26">
        <v>0</v>
      </c>
      <c r="BG111" s="2" t="s">
        <v>129</v>
      </c>
      <c r="BH111" s="2" t="s">
        <v>130</v>
      </c>
      <c r="BI111" s="2">
        <v>1</v>
      </c>
      <c r="BJ111" s="125" t="s">
        <v>680</v>
      </c>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3"/>
      <c r="CK111" s="2"/>
      <c r="CL111" s="2"/>
      <c r="CM111" s="2"/>
      <c r="CN111" s="2"/>
      <c r="CO111" s="2"/>
      <c r="CP111" s="2">
        <v>32000000</v>
      </c>
      <c r="CQ111" s="2">
        <v>0</v>
      </c>
      <c r="CR111" s="2">
        <v>0</v>
      </c>
      <c r="CS111" s="2">
        <v>0</v>
      </c>
      <c r="CT111" s="2"/>
      <c r="CU111" s="2"/>
      <c r="CV111" s="2"/>
      <c r="CW111" s="2"/>
      <c r="CX111" s="2"/>
      <c r="CY111" s="2"/>
      <c r="CZ111" s="2"/>
      <c r="DA111" s="2"/>
      <c r="DB111" s="2"/>
      <c r="DC111" s="2"/>
      <c r="DD111" s="2"/>
      <c r="DE111" s="2"/>
      <c r="DF111" s="2"/>
      <c r="DG111" s="2"/>
      <c r="DH111" s="116" t="s">
        <v>133</v>
      </c>
      <c r="DI111" s="2" t="s">
        <v>679</v>
      </c>
      <c r="DJ111" s="2" t="s">
        <v>153</v>
      </c>
      <c r="DK111" s="2"/>
    </row>
    <row r="112" spans="1:120" ht="15.75" customHeight="1">
      <c r="A112" s="2" t="s">
        <v>681</v>
      </c>
      <c r="B112" s="2">
        <v>1200000085</v>
      </c>
      <c r="C112" s="2">
        <v>12</v>
      </c>
      <c r="D112" s="22" t="s">
        <v>682</v>
      </c>
      <c r="E112" s="2" t="s">
        <v>117</v>
      </c>
      <c r="F112" s="2"/>
      <c r="G112" t="s">
        <v>683</v>
      </c>
      <c r="H112" t="s">
        <v>684</v>
      </c>
      <c r="I112" s="2">
        <v>5</v>
      </c>
      <c r="J112" s="2" t="s">
        <v>120</v>
      </c>
      <c r="K112" s="2">
        <v>31.3</v>
      </c>
      <c r="L112" s="2">
        <v>34.200000000000003</v>
      </c>
      <c r="M112" s="117" t="s">
        <v>117</v>
      </c>
      <c r="N112" s="117">
        <v>103.5</v>
      </c>
      <c r="O112" s="117">
        <v>106.4</v>
      </c>
      <c r="P112" s="2" t="s">
        <v>685</v>
      </c>
      <c r="Q112" s="2" t="s">
        <v>264</v>
      </c>
      <c r="R112" s="2" t="s">
        <v>123</v>
      </c>
      <c r="S112" s="2" t="s">
        <v>280</v>
      </c>
      <c r="T112" s="157"/>
      <c r="U112" s="157"/>
      <c r="V112" s="120">
        <v>5</v>
      </c>
      <c r="W112" s="120">
        <v>1</v>
      </c>
      <c r="X112" s="120">
        <v>0</v>
      </c>
      <c r="Y112" s="120">
        <v>0</v>
      </c>
      <c r="Z112" s="157"/>
      <c r="AA112" s="157"/>
      <c r="AB112" s="120">
        <v>5</v>
      </c>
      <c r="AC112" s="120">
        <v>2</v>
      </c>
      <c r="AD112" s="120">
        <v>0</v>
      </c>
      <c r="AE112" s="120">
        <v>0</v>
      </c>
      <c r="AF112" s="2" t="s">
        <v>139</v>
      </c>
      <c r="AG112" s="2" t="s">
        <v>139</v>
      </c>
      <c r="AH112" s="2">
        <v>1</v>
      </c>
      <c r="AI112" s="2" t="s">
        <v>482</v>
      </c>
      <c r="AJ112" s="2">
        <v>2021</v>
      </c>
      <c r="AK112" s="2">
        <v>2</v>
      </c>
      <c r="AL112" s="2">
        <v>1</v>
      </c>
      <c r="AM112" s="2">
        <v>2018</v>
      </c>
      <c r="AN112" s="3">
        <v>43132</v>
      </c>
      <c r="AO112" s="3"/>
      <c r="AP112" s="62">
        <v>9</v>
      </c>
      <c r="AQ112" s="2">
        <v>9</v>
      </c>
      <c r="AR112" s="2">
        <v>2020</v>
      </c>
      <c r="AS112" s="170">
        <v>44083</v>
      </c>
      <c r="AT112" s="170"/>
      <c r="AU112" s="2">
        <v>0</v>
      </c>
      <c r="AV112" s="2">
        <v>0</v>
      </c>
      <c r="AW112" s="2">
        <v>0</v>
      </c>
      <c r="AX112" s="2">
        <v>0</v>
      </c>
      <c r="AY112" s="2">
        <v>4.7</v>
      </c>
      <c r="AZ112" s="2">
        <v>0</v>
      </c>
      <c r="BA112" s="2">
        <v>0</v>
      </c>
      <c r="BB112" s="2">
        <v>0</v>
      </c>
      <c r="BC112" s="2">
        <v>0</v>
      </c>
      <c r="BD112" s="2">
        <v>0</v>
      </c>
      <c r="BE112" s="2">
        <v>0</v>
      </c>
      <c r="BF112" s="2">
        <v>2.9</v>
      </c>
      <c r="BG112" s="2" t="s">
        <v>686</v>
      </c>
      <c r="BH112" s="2" t="s">
        <v>686</v>
      </c>
      <c r="BI112" s="2">
        <v>8</v>
      </c>
      <c r="BJ112" s="10" t="s">
        <v>687</v>
      </c>
      <c r="BK112" s="115" t="s">
        <v>396</v>
      </c>
      <c r="BL112" s="115" t="s">
        <v>688</v>
      </c>
      <c r="BM112" s="115" t="s">
        <v>397</v>
      </c>
      <c r="BN112" s="107" t="s">
        <v>689</v>
      </c>
      <c r="BO112" s="10">
        <v>9</v>
      </c>
      <c r="BP112" s="10">
        <v>9</v>
      </c>
      <c r="BQ112" s="10">
        <v>2020</v>
      </c>
      <c r="BR112" s="75">
        <v>44083</v>
      </c>
      <c r="BS112" s="10" t="s">
        <v>690</v>
      </c>
      <c r="BT112" s="10">
        <v>1</v>
      </c>
      <c r="BU112" s="10">
        <v>2</v>
      </c>
      <c r="BV112" s="10" t="s">
        <v>666</v>
      </c>
      <c r="BW112" s="10">
        <v>15.3</v>
      </c>
      <c r="BX112" s="10">
        <v>9</v>
      </c>
      <c r="BY112" s="10">
        <v>9</v>
      </c>
      <c r="BZ112" s="10">
        <v>2020</v>
      </c>
      <c r="CA112" s="75">
        <v>44083</v>
      </c>
      <c r="CB112" s="111" t="s">
        <v>691</v>
      </c>
      <c r="CC112" s="138">
        <v>2</v>
      </c>
      <c r="CD112" s="138">
        <v>2</v>
      </c>
      <c r="CE112" s="116" t="s">
        <v>666</v>
      </c>
      <c r="CF112">
        <v>15.3</v>
      </c>
      <c r="CP112" s="2">
        <v>40700000</v>
      </c>
      <c r="CQ112" s="2">
        <v>0</v>
      </c>
      <c r="CR112" s="2">
        <v>0</v>
      </c>
      <c r="CS112" s="2">
        <v>0</v>
      </c>
      <c r="CT112" s="2"/>
      <c r="CU112" s="2"/>
      <c r="CV112" s="2"/>
      <c r="CW112" s="2"/>
      <c r="CX112" s="2"/>
      <c r="CY112" s="2"/>
      <c r="CZ112" s="2"/>
      <c r="DA112" s="2"/>
      <c r="DB112" s="2"/>
      <c r="DC112" s="2"/>
      <c r="DD112" s="2"/>
      <c r="DE112" s="2"/>
      <c r="DF112" s="2"/>
      <c r="DG112" s="2"/>
      <c r="DH112" s="116" t="s">
        <v>245</v>
      </c>
      <c r="DI112" s="2"/>
      <c r="DJ112" s="2" t="s">
        <v>133</v>
      </c>
      <c r="DK112" s="2" t="s">
        <v>692</v>
      </c>
    </row>
    <row r="113" spans="1:115" ht="15.75" customHeight="1">
      <c r="A113" s="2" t="s">
        <v>681</v>
      </c>
      <c r="B113" s="2">
        <v>1200000085</v>
      </c>
      <c r="C113" s="2">
        <v>12</v>
      </c>
      <c r="D113" s="2" t="s">
        <v>682</v>
      </c>
      <c r="E113" s="2" t="s">
        <v>117</v>
      </c>
      <c r="F113" s="2"/>
      <c r="G113" t="s">
        <v>683</v>
      </c>
      <c r="H113" t="s">
        <v>684</v>
      </c>
      <c r="I113" s="2">
        <v>5</v>
      </c>
      <c r="J113" s="2" t="s">
        <v>137</v>
      </c>
      <c r="K113" s="2">
        <v>31.3</v>
      </c>
      <c r="L113" s="2">
        <v>34.200000000000003</v>
      </c>
      <c r="M113" s="117" t="s">
        <v>117</v>
      </c>
      <c r="N113" s="117">
        <v>103.5</v>
      </c>
      <c r="O113" s="117">
        <v>106.4</v>
      </c>
      <c r="P113" s="2" t="s">
        <v>685</v>
      </c>
      <c r="Q113" s="2" t="s">
        <v>264</v>
      </c>
      <c r="R113" s="2" t="s">
        <v>123</v>
      </c>
      <c r="S113" s="2" t="s">
        <v>280</v>
      </c>
      <c r="T113" s="157"/>
      <c r="U113" s="157"/>
      <c r="V113" s="120">
        <v>5</v>
      </c>
      <c r="W113" s="120">
        <v>1</v>
      </c>
      <c r="X113" s="120">
        <v>0</v>
      </c>
      <c r="Y113" s="120">
        <v>0</v>
      </c>
      <c r="Z113" s="157"/>
      <c r="AA113" s="157"/>
      <c r="AB113" s="120">
        <v>5</v>
      </c>
      <c r="AC113" s="120">
        <v>2</v>
      </c>
      <c r="AD113" s="120">
        <v>0</v>
      </c>
      <c r="AE113" s="120">
        <v>0</v>
      </c>
      <c r="AF113" s="2" t="s">
        <v>139</v>
      </c>
      <c r="AG113" s="2" t="s">
        <v>139</v>
      </c>
      <c r="AH113" s="2">
        <v>1</v>
      </c>
      <c r="AI113" s="2" t="s">
        <v>482</v>
      </c>
      <c r="AJ113" s="2">
        <v>2021</v>
      </c>
      <c r="AK113" s="2">
        <v>2</v>
      </c>
      <c r="AL113" s="2">
        <v>1</v>
      </c>
      <c r="AM113" s="2">
        <v>2018</v>
      </c>
      <c r="AN113" s="3">
        <v>43132</v>
      </c>
      <c r="AO113" s="3"/>
      <c r="AP113" s="62">
        <v>9</v>
      </c>
      <c r="AQ113" s="2">
        <v>9</v>
      </c>
      <c r="AR113" s="2">
        <v>2020</v>
      </c>
      <c r="AS113" s="170">
        <v>44083</v>
      </c>
      <c r="AT113" s="170"/>
      <c r="AU113" s="2">
        <v>0</v>
      </c>
      <c r="AV113" s="2">
        <v>0</v>
      </c>
      <c r="AW113" s="2">
        <v>0</v>
      </c>
      <c r="AX113" s="2">
        <v>0</v>
      </c>
      <c r="AY113" s="2">
        <v>4.7</v>
      </c>
      <c r="AZ113" s="2">
        <v>0</v>
      </c>
      <c r="BA113" s="2">
        <v>0</v>
      </c>
      <c r="BB113" s="2">
        <v>0</v>
      </c>
      <c r="BC113" s="2">
        <v>0</v>
      </c>
      <c r="BD113" s="2">
        <v>0</v>
      </c>
      <c r="BE113" s="2">
        <v>0</v>
      </c>
      <c r="BF113" s="2">
        <v>2.9</v>
      </c>
      <c r="BG113" s="2" t="s">
        <v>686</v>
      </c>
      <c r="BH113" s="2" t="s">
        <v>686</v>
      </c>
      <c r="BI113" s="2">
        <v>8</v>
      </c>
      <c r="BJ113" s="76" t="s">
        <v>693</v>
      </c>
      <c r="BK113" s="10" t="s">
        <v>498</v>
      </c>
      <c r="BL113" s="10" t="s">
        <v>694</v>
      </c>
      <c r="BM113" s="112" t="s">
        <v>397</v>
      </c>
      <c r="BN113" s="107" t="s">
        <v>695</v>
      </c>
      <c r="BO113" s="10">
        <v>9</v>
      </c>
      <c r="BP113" s="10">
        <v>9</v>
      </c>
      <c r="BQ113" s="10">
        <v>2020</v>
      </c>
      <c r="BR113" s="75">
        <v>44083</v>
      </c>
      <c r="BS113" s="10" t="s">
        <v>696</v>
      </c>
      <c r="BT113" s="10" t="s">
        <v>396</v>
      </c>
      <c r="BU113" s="10" t="s">
        <v>688</v>
      </c>
      <c r="BV113" s="10" t="s">
        <v>397</v>
      </c>
      <c r="BW113" s="100">
        <v>14.9</v>
      </c>
      <c r="BX113" s="10">
        <v>9</v>
      </c>
      <c r="BY113" s="10">
        <v>9</v>
      </c>
      <c r="BZ113" s="10">
        <v>2020</v>
      </c>
      <c r="CA113" s="75">
        <v>44083</v>
      </c>
      <c r="CB113" s="10" t="s">
        <v>697</v>
      </c>
      <c r="CC113" s="10" t="s">
        <v>396</v>
      </c>
      <c r="CD113" s="10" t="s">
        <v>688</v>
      </c>
      <c r="CE113" s="10" t="s">
        <v>397</v>
      </c>
      <c r="CF113" s="100">
        <v>15.3</v>
      </c>
      <c r="CG113" s="10">
        <v>9</v>
      </c>
      <c r="CH113" s="10">
        <v>9</v>
      </c>
      <c r="CI113" s="10">
        <v>2020</v>
      </c>
      <c r="CJ113" s="75">
        <v>44083</v>
      </c>
      <c r="CK113" s="10"/>
      <c r="CL113" s="10"/>
      <c r="CM113" s="10"/>
      <c r="CN113" s="10"/>
      <c r="CO113" s="10"/>
      <c r="CP113" s="2">
        <v>40700000</v>
      </c>
      <c r="CQ113" s="2">
        <v>0</v>
      </c>
      <c r="CR113" s="2">
        <v>0</v>
      </c>
      <c r="CS113" s="2">
        <v>0</v>
      </c>
      <c r="CT113" s="2"/>
      <c r="CU113" s="2"/>
      <c r="CV113" s="2"/>
      <c r="CW113" s="2"/>
      <c r="CX113" s="2"/>
      <c r="CY113" s="2"/>
      <c r="CZ113" s="2"/>
      <c r="DA113" s="2"/>
      <c r="DB113" s="2"/>
      <c r="DC113" s="2"/>
      <c r="DD113" s="2"/>
      <c r="DE113" s="2"/>
      <c r="DF113" s="2"/>
      <c r="DG113" s="2"/>
      <c r="DH113" s="116" t="s">
        <v>245</v>
      </c>
      <c r="DI113" s="2"/>
      <c r="DJ113" s="2" t="s">
        <v>133</v>
      </c>
      <c r="DK113" s="2" t="s">
        <v>692</v>
      </c>
    </row>
    <row r="114" spans="1:115" ht="15.75" customHeight="1">
      <c r="A114" s="2" t="s">
        <v>698</v>
      </c>
      <c r="B114" s="2">
        <v>1200020277</v>
      </c>
      <c r="C114" s="2">
        <v>12</v>
      </c>
      <c r="D114" s="2" t="s">
        <v>682</v>
      </c>
      <c r="E114" s="2" t="s">
        <v>117</v>
      </c>
      <c r="F114" s="2"/>
      <c r="G114" t="s">
        <v>699</v>
      </c>
      <c r="H114" t="s">
        <v>700</v>
      </c>
      <c r="I114" s="2">
        <v>5</v>
      </c>
      <c r="J114" s="2" t="s">
        <v>120</v>
      </c>
      <c r="K114" s="2">
        <v>3</v>
      </c>
      <c r="L114" s="2">
        <v>3.7</v>
      </c>
      <c r="M114" s="117" t="s">
        <v>117</v>
      </c>
      <c r="N114" s="117">
        <v>75.2</v>
      </c>
      <c r="O114" s="117">
        <v>75.900000000000006</v>
      </c>
      <c r="P114" s="2" t="s">
        <v>701</v>
      </c>
      <c r="Q114" s="61" t="s">
        <v>264</v>
      </c>
      <c r="R114" s="2" t="s">
        <v>123</v>
      </c>
      <c r="S114" s="22" t="s">
        <v>206</v>
      </c>
      <c r="T114" s="167"/>
      <c r="U114" s="167"/>
      <c r="V114" s="120">
        <v>4</v>
      </c>
      <c r="W114" s="120">
        <v>0</v>
      </c>
      <c r="X114" s="120">
        <v>0</v>
      </c>
      <c r="Y114" s="120">
        <v>0</v>
      </c>
      <c r="Z114" s="157"/>
      <c r="AA114" s="157"/>
      <c r="AB114" s="120">
        <v>4</v>
      </c>
      <c r="AC114" s="120">
        <v>1</v>
      </c>
      <c r="AD114" s="120">
        <v>0</v>
      </c>
      <c r="AE114" s="120">
        <v>0</v>
      </c>
      <c r="AF114" s="2" t="s">
        <v>139</v>
      </c>
      <c r="AG114" s="2" t="s">
        <v>139</v>
      </c>
      <c r="AH114" s="2">
        <v>1</v>
      </c>
      <c r="AI114" s="2" t="s">
        <v>407</v>
      </c>
      <c r="AJ114" s="2">
        <v>2019</v>
      </c>
      <c r="AK114" s="2"/>
      <c r="AL114" s="2"/>
      <c r="AM114" s="2"/>
      <c r="AN114" s="3"/>
      <c r="AO114" s="3"/>
      <c r="AP114" s="62">
        <v>5</v>
      </c>
      <c r="AQ114" s="2">
        <v>23</v>
      </c>
      <c r="AR114" s="2">
        <v>2018</v>
      </c>
      <c r="AS114" s="191">
        <v>43243</v>
      </c>
      <c r="AT114" s="170"/>
      <c r="AU114" s="2">
        <v>0</v>
      </c>
      <c r="AV114" s="2">
        <v>0</v>
      </c>
      <c r="AW114" s="2">
        <v>0</v>
      </c>
      <c r="AX114" s="2">
        <v>0</v>
      </c>
      <c r="AY114" s="2">
        <v>1.4</v>
      </c>
      <c r="AZ114" s="2">
        <v>0</v>
      </c>
      <c r="BA114" s="2">
        <v>0</v>
      </c>
      <c r="BB114" s="2">
        <v>0</v>
      </c>
      <c r="BC114" s="2">
        <v>0</v>
      </c>
      <c r="BD114" s="2">
        <v>0</v>
      </c>
      <c r="BE114" s="2">
        <v>0</v>
      </c>
      <c r="BF114" s="2">
        <v>0.7</v>
      </c>
      <c r="BG114" s="2" t="s">
        <v>702</v>
      </c>
      <c r="BH114" s="2" t="s">
        <v>702</v>
      </c>
      <c r="BI114" s="2">
        <v>4</v>
      </c>
      <c r="BJ114" s="10" t="s">
        <v>703</v>
      </c>
      <c r="BK114" s="10" t="s">
        <v>704</v>
      </c>
      <c r="BL114" s="10" t="s">
        <v>705</v>
      </c>
      <c r="BM114" s="10" t="s">
        <v>397</v>
      </c>
      <c r="BN114" s="107" t="s">
        <v>706</v>
      </c>
      <c r="BO114" s="10">
        <v>5</v>
      </c>
      <c r="BP114" s="10">
        <v>23</v>
      </c>
      <c r="BQ114" s="10">
        <v>2018</v>
      </c>
      <c r="BR114" s="75">
        <v>43243</v>
      </c>
      <c r="BS114" s="10" t="s">
        <v>707</v>
      </c>
      <c r="BT114" s="10" t="s">
        <v>704</v>
      </c>
      <c r="BU114" s="10" t="s">
        <v>705</v>
      </c>
      <c r="BV114" s="10" t="s">
        <v>397</v>
      </c>
      <c r="BW114" s="100">
        <v>12</v>
      </c>
      <c r="BX114" s="10">
        <v>7</v>
      </c>
      <c r="BY114" s="10">
        <v>27</v>
      </c>
      <c r="BZ114" s="10">
        <v>2018</v>
      </c>
      <c r="CA114" s="75">
        <v>43308</v>
      </c>
      <c r="CB114" s="2"/>
      <c r="CC114" s="2"/>
      <c r="CD114" s="2"/>
      <c r="CE114" s="2"/>
      <c r="CF114" s="2"/>
      <c r="CG114" s="10"/>
      <c r="CH114" s="10"/>
      <c r="CI114" s="10"/>
      <c r="CJ114" s="2"/>
      <c r="CK114" s="2"/>
      <c r="CL114" s="2"/>
      <c r="CM114" s="2"/>
      <c r="CN114" s="2"/>
      <c r="CO114" s="2"/>
      <c r="CP114" s="2">
        <v>12100000</v>
      </c>
      <c r="CQ114" s="2">
        <v>0</v>
      </c>
      <c r="CR114" s="2">
        <v>0</v>
      </c>
      <c r="CS114" s="2">
        <v>0</v>
      </c>
      <c r="CT114" s="2"/>
      <c r="CU114" s="2"/>
      <c r="CV114" s="2"/>
      <c r="CW114" s="2"/>
      <c r="CX114" s="2"/>
      <c r="CY114" s="2"/>
      <c r="CZ114" s="2"/>
      <c r="DA114" s="2"/>
      <c r="DB114" s="2"/>
      <c r="DC114" s="2"/>
      <c r="DD114" s="2"/>
      <c r="DE114" s="2"/>
      <c r="DF114" s="2"/>
      <c r="DG114" s="2"/>
      <c r="DH114" s="116" t="s">
        <v>245</v>
      </c>
      <c r="DI114" s="2"/>
      <c r="DJ114" s="2"/>
      <c r="DK114" s="2"/>
    </row>
    <row r="115" spans="1:115" ht="15.75" customHeight="1">
      <c r="A115" s="2" t="s">
        <v>698</v>
      </c>
      <c r="B115" s="2">
        <v>1200020277</v>
      </c>
      <c r="C115" s="2">
        <v>12</v>
      </c>
      <c r="D115" s="2" t="s">
        <v>682</v>
      </c>
      <c r="E115" s="2" t="s">
        <v>117</v>
      </c>
      <c r="F115" s="2"/>
      <c r="G115" t="s">
        <v>699</v>
      </c>
      <c r="H115" t="s">
        <v>700</v>
      </c>
      <c r="I115" s="2">
        <v>5</v>
      </c>
      <c r="J115" s="2" t="s">
        <v>137</v>
      </c>
      <c r="K115" s="2">
        <v>3</v>
      </c>
      <c r="L115" s="2">
        <v>3.7</v>
      </c>
      <c r="M115" s="117" t="s">
        <v>117</v>
      </c>
      <c r="N115" s="117">
        <v>75.2</v>
      </c>
      <c r="O115" s="117">
        <v>75.900000000000006</v>
      </c>
      <c r="P115" s="2" t="s">
        <v>701</v>
      </c>
      <c r="Q115" s="61" t="s">
        <v>264</v>
      </c>
      <c r="R115" s="2" t="s">
        <v>123</v>
      </c>
      <c r="S115" s="22" t="s">
        <v>206</v>
      </c>
      <c r="T115" s="167"/>
      <c r="U115" s="167"/>
      <c r="V115" s="120">
        <v>4</v>
      </c>
      <c r="W115" s="120">
        <v>0</v>
      </c>
      <c r="X115" s="120">
        <v>0</v>
      </c>
      <c r="Y115" s="120">
        <v>0</v>
      </c>
      <c r="Z115" s="157"/>
      <c r="AA115" s="157"/>
      <c r="AB115" s="120">
        <v>4</v>
      </c>
      <c r="AC115" s="120">
        <v>1</v>
      </c>
      <c r="AD115" s="120">
        <v>0</v>
      </c>
      <c r="AE115" s="120">
        <v>0</v>
      </c>
      <c r="AF115" s="2" t="s">
        <v>139</v>
      </c>
      <c r="AG115" s="2" t="s">
        <v>139</v>
      </c>
      <c r="AH115" s="2">
        <v>1</v>
      </c>
      <c r="AI115" s="2" t="s">
        <v>407</v>
      </c>
      <c r="AJ115" s="2">
        <v>2019</v>
      </c>
      <c r="AK115" s="2"/>
      <c r="AL115" s="2"/>
      <c r="AM115" s="2"/>
      <c r="AN115" s="3"/>
      <c r="AO115" s="3"/>
      <c r="AP115" s="62">
        <v>5</v>
      </c>
      <c r="AQ115" s="2">
        <v>23</v>
      </c>
      <c r="AR115" s="2">
        <v>2018</v>
      </c>
      <c r="AS115" s="191">
        <v>43243</v>
      </c>
      <c r="AT115" s="170"/>
      <c r="AU115" s="2">
        <v>0</v>
      </c>
      <c r="AV115" s="2">
        <v>0</v>
      </c>
      <c r="AW115" s="2">
        <v>0</v>
      </c>
      <c r="AX115" s="2">
        <v>0</v>
      </c>
      <c r="AY115" s="2">
        <v>1.4</v>
      </c>
      <c r="AZ115" s="2">
        <v>0</v>
      </c>
      <c r="BA115" s="2">
        <v>0</v>
      </c>
      <c r="BB115" s="2">
        <v>0</v>
      </c>
      <c r="BC115" s="2">
        <v>0</v>
      </c>
      <c r="BD115" s="2">
        <v>0</v>
      </c>
      <c r="BE115" s="2">
        <v>0</v>
      </c>
      <c r="BF115" s="2">
        <v>0.7</v>
      </c>
      <c r="BG115" s="2" t="s">
        <v>702</v>
      </c>
      <c r="BH115" s="2" t="s">
        <v>702</v>
      </c>
      <c r="BI115" s="2">
        <v>4</v>
      </c>
      <c r="BJ115" s="10" t="s">
        <v>708</v>
      </c>
      <c r="BK115" s="10" t="s">
        <v>395</v>
      </c>
      <c r="BL115" s="10" t="s">
        <v>705</v>
      </c>
      <c r="BM115" s="10" t="s">
        <v>397</v>
      </c>
      <c r="BN115" s="100" t="s">
        <v>553</v>
      </c>
      <c r="BO115" s="10">
        <v>7</v>
      </c>
      <c r="BP115" s="10">
        <v>27</v>
      </c>
      <c r="BQ115" s="10">
        <v>2018</v>
      </c>
      <c r="BR115" s="75">
        <v>43308</v>
      </c>
      <c r="BS115" s="10" t="s">
        <v>709</v>
      </c>
      <c r="BT115" s="10" t="s">
        <v>704</v>
      </c>
      <c r="BU115" s="10" t="s">
        <v>705</v>
      </c>
      <c r="BV115" s="10" t="s">
        <v>397</v>
      </c>
      <c r="BW115" s="100">
        <v>12</v>
      </c>
      <c r="BX115" s="10">
        <v>5</v>
      </c>
      <c r="BY115" s="10">
        <v>23</v>
      </c>
      <c r="BZ115" s="10">
        <v>2018</v>
      </c>
      <c r="CA115" s="10"/>
      <c r="CB115" s="2"/>
      <c r="CC115" s="2"/>
      <c r="CD115" s="2"/>
      <c r="CE115" s="2"/>
      <c r="CF115" s="2"/>
      <c r="CG115" s="10"/>
      <c r="CH115" s="10"/>
      <c r="CI115" s="10"/>
      <c r="CJ115" s="2"/>
      <c r="CK115" s="2"/>
      <c r="CL115" s="2"/>
      <c r="CM115" s="2"/>
      <c r="CN115" s="2"/>
      <c r="CO115" s="2"/>
      <c r="CP115" s="2">
        <v>12100000</v>
      </c>
      <c r="CQ115" s="2">
        <v>0</v>
      </c>
      <c r="CR115" s="2">
        <v>0</v>
      </c>
      <c r="CS115" s="2">
        <v>0</v>
      </c>
      <c r="CT115" s="2"/>
      <c r="CU115" s="2"/>
      <c r="CV115" s="2"/>
      <c r="CW115" s="2"/>
      <c r="CX115" s="2"/>
      <c r="CY115" s="2"/>
      <c r="CZ115" s="2"/>
      <c r="DA115" s="2"/>
      <c r="DB115" s="2"/>
      <c r="DC115" s="2"/>
      <c r="DD115" s="2"/>
      <c r="DE115" s="2"/>
      <c r="DF115" s="2"/>
      <c r="DG115" s="2"/>
      <c r="DH115" s="116" t="s">
        <v>245</v>
      </c>
      <c r="DI115" s="2"/>
      <c r="DJ115" s="2"/>
      <c r="DK115" s="2"/>
    </row>
    <row r="116" spans="1:115" ht="24.75" customHeight="1">
      <c r="A116" s="2" t="s">
        <v>710</v>
      </c>
      <c r="B116" s="2">
        <v>1200020279</v>
      </c>
      <c r="C116" s="2">
        <v>12</v>
      </c>
      <c r="D116" s="2" t="s">
        <v>682</v>
      </c>
      <c r="E116" s="2" t="s">
        <v>117</v>
      </c>
      <c r="F116" s="2"/>
      <c r="G116" t="s">
        <v>711</v>
      </c>
      <c r="H116" t="s">
        <v>712</v>
      </c>
      <c r="I116" s="2">
        <v>5</v>
      </c>
      <c r="J116" s="2" t="s">
        <v>120</v>
      </c>
      <c r="K116" s="2">
        <v>6.2</v>
      </c>
      <c r="L116" s="2">
        <v>8.6999999999999993</v>
      </c>
      <c r="M116" s="117" t="s">
        <v>117</v>
      </c>
      <c r="N116" s="117">
        <v>78.400000000000006</v>
      </c>
      <c r="O116" s="117">
        <v>80.900000000000006</v>
      </c>
      <c r="P116" s="2" t="s">
        <v>713</v>
      </c>
      <c r="Q116" s="61" t="s">
        <v>264</v>
      </c>
      <c r="R116" s="2" t="s">
        <v>123</v>
      </c>
      <c r="S116" s="22" t="s">
        <v>206</v>
      </c>
      <c r="T116" s="167"/>
      <c r="U116" s="167"/>
      <c r="V116" s="120">
        <v>4</v>
      </c>
      <c r="W116" s="120">
        <v>0</v>
      </c>
      <c r="X116" s="120">
        <v>0</v>
      </c>
      <c r="Y116" s="120">
        <v>0</v>
      </c>
      <c r="Z116" s="157"/>
      <c r="AA116" s="157"/>
      <c r="AB116" s="120">
        <v>4</v>
      </c>
      <c r="AC116" s="120">
        <v>1</v>
      </c>
      <c r="AD116" s="120">
        <v>0</v>
      </c>
      <c r="AE116" s="120">
        <v>0</v>
      </c>
      <c r="AF116" s="2" t="s">
        <v>139</v>
      </c>
      <c r="AG116" s="2" t="s">
        <v>139</v>
      </c>
      <c r="AH116" s="2">
        <v>1</v>
      </c>
      <c r="AI116" s="2" t="s">
        <v>407</v>
      </c>
      <c r="AJ116" s="2">
        <v>2019</v>
      </c>
      <c r="AK116" s="2">
        <v>8</v>
      </c>
      <c r="AL116" s="2"/>
      <c r="AM116" s="2">
        <v>2016</v>
      </c>
      <c r="AN116" s="5">
        <v>42583</v>
      </c>
      <c r="AO116" s="5"/>
      <c r="AP116" s="62">
        <v>12</v>
      </c>
      <c r="AQ116" s="2">
        <v>1</v>
      </c>
      <c r="AR116" s="2">
        <v>2020</v>
      </c>
      <c r="AS116" s="170">
        <v>44166</v>
      </c>
      <c r="AT116" s="170"/>
      <c r="AU116" s="2">
        <v>0</v>
      </c>
      <c r="AV116" s="2">
        <v>0</v>
      </c>
      <c r="AW116" s="2">
        <v>0</v>
      </c>
      <c r="AX116" s="2">
        <v>0</v>
      </c>
      <c r="AY116" s="2">
        <v>3.8</v>
      </c>
      <c r="AZ116" s="2">
        <v>0</v>
      </c>
      <c r="BA116" s="2">
        <v>0</v>
      </c>
      <c r="BB116" s="2">
        <v>0</v>
      </c>
      <c r="BC116" s="2">
        <v>0</v>
      </c>
      <c r="BD116" s="2">
        <v>0</v>
      </c>
      <c r="BE116" s="2">
        <v>0</v>
      </c>
      <c r="BF116" s="2">
        <v>1.9</v>
      </c>
      <c r="BG116" s="2" t="s">
        <v>702</v>
      </c>
      <c r="BH116" s="2" t="s">
        <v>702</v>
      </c>
      <c r="BI116" s="2">
        <v>8</v>
      </c>
      <c r="BJ116" s="10" t="s">
        <v>714</v>
      </c>
      <c r="BK116" s="10" t="s">
        <v>705</v>
      </c>
      <c r="BL116" s="10" t="s">
        <v>705</v>
      </c>
      <c r="BM116" s="10" t="s">
        <v>397</v>
      </c>
      <c r="BN116" s="100" t="s">
        <v>715</v>
      </c>
      <c r="BO116" s="10"/>
      <c r="BP116" s="10"/>
      <c r="BQ116" s="10"/>
      <c r="BR116" s="10"/>
      <c r="BS116" s="10" t="s">
        <v>716</v>
      </c>
      <c r="BT116" s="10" t="s">
        <v>705</v>
      </c>
      <c r="BU116" s="10" t="s">
        <v>705</v>
      </c>
      <c r="BV116" s="10" t="s">
        <v>397</v>
      </c>
      <c r="BW116" s="100">
        <v>12.4</v>
      </c>
      <c r="BX116" s="10"/>
      <c r="BY116" s="10"/>
      <c r="BZ116" s="10"/>
      <c r="CA116" s="10"/>
      <c r="CB116" s="43"/>
      <c r="CC116" s="43"/>
      <c r="CD116" s="43"/>
      <c r="CE116" s="43"/>
      <c r="CF116" s="43"/>
      <c r="CG116" s="10"/>
      <c r="CH116" s="10"/>
      <c r="CI116" s="10"/>
      <c r="CJ116" s="10"/>
      <c r="CK116" s="10"/>
      <c r="CL116" s="10"/>
      <c r="CM116" s="10"/>
      <c r="CN116" s="10"/>
      <c r="CO116" s="10"/>
      <c r="CP116" s="2">
        <v>32900000</v>
      </c>
      <c r="CQ116" s="2">
        <v>0</v>
      </c>
      <c r="CR116" s="2">
        <v>0</v>
      </c>
      <c r="CS116" s="2">
        <v>0</v>
      </c>
      <c r="CT116" s="2"/>
      <c r="CU116" s="2"/>
      <c r="CV116" s="2"/>
      <c r="CW116" s="2"/>
      <c r="CX116" s="2"/>
      <c r="CY116" s="2"/>
      <c r="CZ116" s="2"/>
      <c r="DA116" s="2"/>
      <c r="DB116" s="2"/>
      <c r="DC116" s="2"/>
      <c r="DD116" s="2"/>
      <c r="DE116" s="2"/>
      <c r="DF116" s="2"/>
      <c r="DG116" s="2"/>
      <c r="DH116" s="116" t="s">
        <v>245</v>
      </c>
      <c r="DI116" s="2"/>
      <c r="DJ116" s="2"/>
      <c r="DK116" s="2"/>
    </row>
    <row r="117" spans="1:115" ht="15.75" customHeight="1">
      <c r="A117" s="2" t="s">
        <v>710</v>
      </c>
      <c r="B117" s="2">
        <v>1200020279</v>
      </c>
      <c r="C117" s="2">
        <v>12</v>
      </c>
      <c r="D117" s="2" t="s">
        <v>682</v>
      </c>
      <c r="E117" s="2" t="s">
        <v>117</v>
      </c>
      <c r="F117" s="2"/>
      <c r="G117" t="s">
        <v>711</v>
      </c>
      <c r="H117" t="s">
        <v>712</v>
      </c>
      <c r="I117" s="2">
        <v>5</v>
      </c>
      <c r="J117" s="2" t="s">
        <v>137</v>
      </c>
      <c r="K117" s="2">
        <v>6.2</v>
      </c>
      <c r="L117" s="2">
        <v>8.6999999999999993</v>
      </c>
      <c r="M117" s="117" t="s">
        <v>117</v>
      </c>
      <c r="N117" s="117">
        <v>78.400000000000006</v>
      </c>
      <c r="O117" s="117">
        <v>80.900000000000006</v>
      </c>
      <c r="P117" s="2" t="s">
        <v>713</v>
      </c>
      <c r="Q117" s="61" t="s">
        <v>264</v>
      </c>
      <c r="R117" s="2" t="s">
        <v>123</v>
      </c>
      <c r="S117" s="22" t="s">
        <v>206</v>
      </c>
      <c r="T117" s="167"/>
      <c r="U117" s="167"/>
      <c r="V117" s="120">
        <v>4</v>
      </c>
      <c r="W117" s="120">
        <v>0</v>
      </c>
      <c r="X117" s="120">
        <v>0</v>
      </c>
      <c r="Y117" s="120">
        <v>0</v>
      </c>
      <c r="Z117" s="157"/>
      <c r="AA117" s="157"/>
      <c r="AB117" s="120">
        <v>4</v>
      </c>
      <c r="AC117" s="120">
        <v>1</v>
      </c>
      <c r="AD117" s="120">
        <v>0</v>
      </c>
      <c r="AE117" s="120">
        <v>0</v>
      </c>
      <c r="AF117" s="2" t="s">
        <v>139</v>
      </c>
      <c r="AG117" s="2" t="s">
        <v>139</v>
      </c>
      <c r="AH117" s="2">
        <v>1</v>
      </c>
      <c r="AI117" s="2" t="s">
        <v>407</v>
      </c>
      <c r="AJ117" s="2">
        <v>2019</v>
      </c>
      <c r="AK117" s="2">
        <v>8</v>
      </c>
      <c r="AL117" s="2"/>
      <c r="AM117" s="2">
        <v>2016</v>
      </c>
      <c r="AN117" s="5">
        <v>42583</v>
      </c>
      <c r="AO117" s="5"/>
      <c r="AP117" s="62">
        <v>12</v>
      </c>
      <c r="AQ117" s="2">
        <v>1</v>
      </c>
      <c r="AR117" s="2">
        <v>2020</v>
      </c>
      <c r="AS117" s="170">
        <v>44166</v>
      </c>
      <c r="AT117" s="170"/>
      <c r="AU117" s="2">
        <v>0</v>
      </c>
      <c r="AV117" s="2">
        <v>0</v>
      </c>
      <c r="AW117" s="2">
        <v>0</v>
      </c>
      <c r="AX117" s="2">
        <v>0</v>
      </c>
      <c r="AY117" s="2">
        <v>3.8</v>
      </c>
      <c r="AZ117" s="2">
        <v>0</v>
      </c>
      <c r="BA117" s="2">
        <v>0</v>
      </c>
      <c r="BB117" s="2">
        <v>0</v>
      </c>
      <c r="BC117" s="2">
        <v>0</v>
      </c>
      <c r="BD117" s="2">
        <v>0</v>
      </c>
      <c r="BE117" s="2">
        <v>0</v>
      </c>
      <c r="BF117" s="2">
        <v>1.9</v>
      </c>
      <c r="BG117" s="2" t="s">
        <v>702</v>
      </c>
      <c r="BH117" s="2" t="s">
        <v>702</v>
      </c>
      <c r="BI117" s="2">
        <v>4</v>
      </c>
      <c r="BJ117" s="10" t="s">
        <v>717</v>
      </c>
      <c r="BK117" s="10" t="s">
        <v>395</v>
      </c>
      <c r="BL117" s="10" t="s">
        <v>396</v>
      </c>
      <c r="BM117" s="10" t="s">
        <v>397</v>
      </c>
      <c r="BN117" s="100" t="s">
        <v>553</v>
      </c>
      <c r="BO117" s="10">
        <v>5</v>
      </c>
      <c r="BP117" s="10">
        <v>23</v>
      </c>
      <c r="BQ117" s="10">
        <v>2018</v>
      </c>
      <c r="BR117" s="10"/>
      <c r="BS117" s="10" t="s">
        <v>718</v>
      </c>
      <c r="BT117" s="10" t="s">
        <v>395</v>
      </c>
      <c r="BU117" s="10" t="s">
        <v>705</v>
      </c>
      <c r="BV117" s="10" t="s">
        <v>397</v>
      </c>
      <c r="BW117" s="100">
        <v>12</v>
      </c>
      <c r="BX117" s="10">
        <v>2</v>
      </c>
      <c r="BY117" s="10">
        <v>20</v>
      </c>
      <c r="BZ117" s="10">
        <v>2020</v>
      </c>
      <c r="CA117" s="75">
        <v>43881</v>
      </c>
      <c r="CB117" s="10"/>
      <c r="CC117" s="10"/>
      <c r="CD117" s="10"/>
      <c r="CE117" s="10"/>
      <c r="CF117" s="10"/>
      <c r="CG117" s="10"/>
      <c r="CH117" s="10"/>
      <c r="CI117" s="10"/>
      <c r="CP117" s="2">
        <v>32900000</v>
      </c>
      <c r="CQ117" s="2">
        <v>0</v>
      </c>
      <c r="CR117" s="2">
        <v>0</v>
      </c>
      <c r="CS117" s="2">
        <v>0</v>
      </c>
      <c r="CT117" s="2"/>
      <c r="CU117" s="2"/>
      <c r="CV117" s="2"/>
      <c r="CW117" s="2"/>
      <c r="CX117" s="2"/>
      <c r="CY117" s="2"/>
      <c r="CZ117" s="2"/>
      <c r="DA117" s="2"/>
      <c r="DB117" s="2"/>
      <c r="DC117" s="2"/>
      <c r="DD117" s="2"/>
      <c r="DE117" s="2"/>
      <c r="DF117" s="2"/>
      <c r="DG117" s="2"/>
      <c r="DH117" s="116" t="s">
        <v>245</v>
      </c>
      <c r="DI117" s="2"/>
      <c r="DJ117" s="2"/>
      <c r="DK117" s="2"/>
    </row>
    <row r="118" spans="1:115" ht="15.75" customHeight="1">
      <c r="A118" s="2"/>
      <c r="B118" s="2"/>
      <c r="C118" s="2"/>
      <c r="D118" s="2"/>
      <c r="E118" s="2"/>
      <c r="M118"/>
      <c r="N118"/>
      <c r="O118"/>
      <c r="V118"/>
      <c r="W118"/>
      <c r="X118"/>
      <c r="Y118"/>
      <c r="AB118"/>
      <c r="AC118"/>
      <c r="AD118"/>
      <c r="AE118"/>
      <c r="AJ118" s="2"/>
      <c r="AK118" s="2"/>
      <c r="AL118" s="2"/>
      <c r="AM118" s="2"/>
      <c r="AO118"/>
      <c r="AT118" s="176"/>
      <c r="AV118" s="14"/>
      <c r="AW118" s="2"/>
      <c r="AX118" s="2"/>
      <c r="BB118" s="2"/>
      <c r="BE118" s="2"/>
      <c r="BF118" s="2"/>
      <c r="BG118" s="2"/>
      <c r="BH118" s="2"/>
      <c r="BI118" s="2"/>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P118" s="2"/>
      <c r="CQ118" s="2"/>
      <c r="CR118" s="2"/>
      <c r="CS118" s="2"/>
      <c r="CT118" s="2"/>
      <c r="CU118" s="2"/>
      <c r="CV118" s="2"/>
      <c r="CW118" s="2"/>
      <c r="CX118" s="2"/>
      <c r="CY118" s="2"/>
      <c r="CZ118" s="2"/>
      <c r="DA118" s="2"/>
      <c r="DB118" s="2"/>
      <c r="DC118" s="2"/>
      <c r="DD118" s="2"/>
      <c r="DE118" s="2"/>
      <c r="DF118" s="2"/>
      <c r="DG118" s="2"/>
      <c r="DI118" s="2"/>
      <c r="DJ118" s="2"/>
      <c r="DK118" s="2"/>
    </row>
    <row r="119" spans="1:115" ht="15.75" customHeight="1">
      <c r="A119" s="2"/>
      <c r="B119" s="2"/>
      <c r="C119" s="2"/>
      <c r="D119" s="2"/>
      <c r="E119" s="2"/>
      <c r="M119"/>
      <c r="N119"/>
      <c r="O119"/>
      <c r="V119"/>
      <c r="W119"/>
      <c r="X119"/>
      <c r="Y119"/>
      <c r="AB119"/>
      <c r="AC119"/>
      <c r="AD119"/>
      <c r="AE119"/>
      <c r="AJ119" s="2"/>
      <c r="AK119" s="2"/>
      <c r="AL119" s="2"/>
      <c r="AM119" s="2"/>
      <c r="AO119"/>
      <c r="AT119" s="176"/>
      <c r="AV119" s="14"/>
      <c r="AW119" s="2"/>
      <c r="AX119" s="2"/>
      <c r="BB119" s="2"/>
      <c r="BE119" s="2"/>
      <c r="BF119" s="2"/>
      <c r="BG119" s="2"/>
      <c r="BH119" s="2"/>
      <c r="BI119" s="2"/>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P119" s="2"/>
      <c r="CQ119" s="2"/>
      <c r="CR119" s="2"/>
      <c r="CS119" s="2"/>
      <c r="CT119" s="2"/>
      <c r="CU119" s="2"/>
      <c r="CV119" s="2"/>
      <c r="CW119" s="2"/>
      <c r="CX119" s="2"/>
      <c r="CY119" s="2"/>
      <c r="CZ119" s="2"/>
      <c r="DA119" s="2"/>
      <c r="DB119" s="2"/>
      <c r="DC119" s="2"/>
      <c r="DD119" s="2"/>
      <c r="DE119" s="2"/>
      <c r="DF119" s="2"/>
      <c r="DG119" s="2"/>
      <c r="DI119" s="2"/>
      <c r="DJ119" s="2"/>
      <c r="DK119" s="2"/>
    </row>
    <row r="120" spans="1:115" ht="15.75" customHeight="1">
      <c r="A120" s="2"/>
      <c r="B120" s="2"/>
      <c r="C120" s="2"/>
      <c r="D120" s="2"/>
      <c r="E120" s="2"/>
      <c r="M120"/>
      <c r="N120"/>
      <c r="O120"/>
      <c r="V120"/>
      <c r="W120"/>
      <c r="X120"/>
      <c r="Y120"/>
      <c r="AB120"/>
      <c r="AC120"/>
      <c r="AD120"/>
      <c r="AE120"/>
      <c r="AJ120" s="2"/>
      <c r="AK120" s="2"/>
      <c r="AL120" s="2"/>
      <c r="AM120" s="2"/>
      <c r="AO120"/>
      <c r="AT120" s="176"/>
      <c r="AV120" s="14"/>
      <c r="AW120" s="2"/>
      <c r="AX120" s="2"/>
      <c r="BB120" s="2"/>
      <c r="BE120" s="2"/>
      <c r="BF120" s="2"/>
      <c r="BG120" s="2"/>
      <c r="BH120" s="2"/>
      <c r="BI120" s="2"/>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P120" s="2"/>
      <c r="CQ120" s="2"/>
      <c r="CR120" s="2"/>
      <c r="CS120" s="2"/>
      <c r="CT120" s="2"/>
      <c r="CU120" s="2"/>
      <c r="CV120" s="2"/>
      <c r="CW120" s="2"/>
      <c r="CX120" s="2"/>
      <c r="CY120" s="2"/>
      <c r="CZ120" s="2"/>
      <c r="DA120" s="2"/>
      <c r="DB120" s="2"/>
      <c r="DC120" s="2"/>
      <c r="DD120" s="2"/>
      <c r="DE120" s="2"/>
      <c r="DF120" s="2"/>
      <c r="DG120" s="2"/>
      <c r="DI120" s="2"/>
      <c r="DJ120" s="2"/>
      <c r="DK120" s="2"/>
    </row>
    <row r="121" spans="1:115" ht="15.75" customHeight="1">
      <c r="A121" s="2"/>
      <c r="B121" s="2"/>
      <c r="C121" s="2"/>
      <c r="D121" s="2"/>
      <c r="E121" s="2"/>
      <c r="M121"/>
      <c r="N121"/>
      <c r="O121"/>
      <c r="V121"/>
      <c r="W121"/>
      <c r="X121"/>
      <c r="Y121"/>
      <c r="AB121"/>
      <c r="AC121"/>
      <c r="AD121"/>
      <c r="AE121"/>
      <c r="AJ121" s="2"/>
      <c r="AK121" s="2"/>
      <c r="AL121" s="2"/>
      <c r="AM121" s="2"/>
      <c r="AO121"/>
      <c r="AT121" s="176"/>
      <c r="AV121" s="14"/>
      <c r="AW121" s="2"/>
      <c r="AX121" s="2"/>
      <c r="BB121" s="2"/>
      <c r="BE121" s="2"/>
      <c r="BF121" s="2"/>
      <c r="BG121" s="2"/>
      <c r="BH121" s="2"/>
      <c r="BI121" s="2"/>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P121" s="2"/>
      <c r="CQ121" s="2"/>
      <c r="CR121" s="2"/>
      <c r="CS121" s="2"/>
      <c r="CT121" s="2"/>
      <c r="CU121" s="2"/>
      <c r="CV121" s="2"/>
      <c r="CW121" s="2"/>
      <c r="CX121" s="2"/>
      <c r="CY121" s="2"/>
      <c r="CZ121" s="2"/>
      <c r="DA121" s="2"/>
      <c r="DB121" s="2"/>
      <c r="DC121" s="2"/>
      <c r="DD121" s="2"/>
      <c r="DE121" s="2"/>
      <c r="DF121" s="2"/>
      <c r="DG121" s="2"/>
      <c r="DI121" s="2"/>
      <c r="DJ121" s="2"/>
      <c r="DK121" s="2"/>
    </row>
    <row r="122" spans="1:115" ht="15.75" customHeight="1">
      <c r="A122" s="2"/>
      <c r="B122" s="2"/>
      <c r="C122" s="2"/>
      <c r="D122" s="2"/>
      <c r="E122" s="2"/>
      <c r="M122"/>
      <c r="N122"/>
      <c r="O122"/>
      <c r="V122"/>
      <c r="W122"/>
      <c r="X122"/>
      <c r="Y122"/>
      <c r="AB122"/>
      <c r="AC122"/>
      <c r="AD122"/>
      <c r="AE122"/>
      <c r="AJ122" s="2"/>
      <c r="AK122" s="2"/>
      <c r="AL122" s="2"/>
      <c r="AM122" s="2"/>
      <c r="AO122"/>
      <c r="AT122" s="176"/>
      <c r="AV122" s="14"/>
      <c r="AW122" s="2"/>
      <c r="AX122" s="2"/>
      <c r="BB122" s="2"/>
      <c r="BE122" s="2"/>
      <c r="BF122" s="2"/>
      <c r="BG122" s="2"/>
      <c r="BH122" s="2"/>
      <c r="BI122" s="2"/>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P122" s="2"/>
      <c r="CQ122" s="2"/>
      <c r="CR122" s="2"/>
      <c r="CS122" s="2"/>
      <c r="CT122" s="2"/>
      <c r="CU122" s="2"/>
      <c r="CV122" s="2"/>
      <c r="CW122" s="2"/>
      <c r="CX122" s="2"/>
      <c r="CY122" s="2"/>
      <c r="CZ122" s="2"/>
      <c r="DA122" s="2"/>
      <c r="DB122" s="2"/>
      <c r="DC122" s="2"/>
      <c r="DD122" s="2"/>
      <c r="DE122" s="2"/>
      <c r="DF122" s="2"/>
      <c r="DG122" s="2"/>
      <c r="DI122" s="2"/>
      <c r="DJ122" s="2"/>
      <c r="DK122" s="2"/>
    </row>
    <row r="123" spans="1:115" ht="15.75" customHeight="1">
      <c r="A123" s="2"/>
      <c r="B123" s="2"/>
      <c r="C123" s="2"/>
      <c r="D123" s="2"/>
      <c r="E123" s="2"/>
      <c r="M123"/>
      <c r="N123"/>
      <c r="O123"/>
      <c r="V123"/>
      <c r="W123"/>
      <c r="X123"/>
      <c r="Y123"/>
      <c r="AB123"/>
      <c r="AC123"/>
      <c r="AD123"/>
      <c r="AE123"/>
      <c r="AJ123" s="2"/>
      <c r="AK123" s="2"/>
      <c r="AL123" s="2"/>
      <c r="AM123" s="2"/>
      <c r="AO123"/>
      <c r="AT123" s="176"/>
      <c r="AV123" s="14"/>
      <c r="AW123" s="2"/>
      <c r="AX123" s="2"/>
      <c r="BB123" s="2"/>
      <c r="BE123" s="2"/>
      <c r="BF123" s="2"/>
      <c r="BG123" s="2"/>
      <c r="BH123" s="2"/>
      <c r="BI123" s="2"/>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P123" s="2"/>
      <c r="CQ123" s="2"/>
      <c r="CR123" s="2"/>
      <c r="CS123" s="2"/>
      <c r="CT123" s="2"/>
      <c r="CU123" s="2"/>
      <c r="CV123" s="2"/>
      <c r="CW123" s="2"/>
      <c r="CX123" s="2"/>
      <c r="CY123" s="2"/>
      <c r="CZ123" s="2"/>
      <c r="DA123" s="2"/>
      <c r="DB123" s="2"/>
      <c r="DC123" s="2"/>
      <c r="DD123" s="2"/>
      <c r="DE123" s="2"/>
      <c r="DF123" s="2"/>
      <c r="DG123" s="2"/>
      <c r="DI123" s="2"/>
      <c r="DJ123" s="2"/>
      <c r="DK123" s="2"/>
    </row>
    <row r="124" spans="1:115" ht="15.75" customHeight="1">
      <c r="A124" s="2"/>
      <c r="B124" s="2"/>
      <c r="C124" s="2"/>
      <c r="D124" s="2"/>
      <c r="E124" s="2"/>
      <c r="M124"/>
      <c r="N124"/>
      <c r="O124"/>
      <c r="V124"/>
      <c r="W124"/>
      <c r="X124"/>
      <c r="Y124"/>
      <c r="AB124"/>
      <c r="AC124"/>
      <c r="AD124"/>
      <c r="AE124"/>
      <c r="AJ124" s="2"/>
      <c r="AK124" s="2"/>
      <c r="AL124" s="2"/>
      <c r="AM124" s="2"/>
      <c r="AO124"/>
      <c r="AT124" s="176"/>
      <c r="AV124" s="14"/>
      <c r="AW124" s="2"/>
      <c r="AX124" s="2"/>
      <c r="BB124" s="2"/>
      <c r="BE124" s="2"/>
      <c r="BF124" s="2"/>
      <c r="BG124" s="2"/>
      <c r="BH124" s="2"/>
      <c r="BI124" s="2"/>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P124" s="2"/>
      <c r="CQ124" s="2"/>
      <c r="CR124" s="2"/>
      <c r="CS124" s="2"/>
      <c r="CT124" s="2"/>
      <c r="CU124" s="2"/>
      <c r="CV124" s="2"/>
      <c r="CW124" s="2"/>
      <c r="CX124" s="2"/>
      <c r="CY124" s="2"/>
      <c r="CZ124" s="2"/>
      <c r="DA124" s="2"/>
      <c r="DB124" s="2"/>
      <c r="DC124" s="2"/>
      <c r="DD124" s="2"/>
      <c r="DE124" s="2"/>
      <c r="DF124" s="2"/>
      <c r="DG124" s="2"/>
      <c r="DI124" s="2"/>
      <c r="DJ124" s="2"/>
      <c r="DK124" s="2"/>
    </row>
    <row r="125" spans="1:115" ht="15.75" customHeight="1">
      <c r="A125" s="2"/>
      <c r="B125" s="2"/>
      <c r="C125" s="2"/>
      <c r="D125" s="2"/>
      <c r="E125" s="2"/>
      <c r="M125"/>
      <c r="N125"/>
      <c r="O125"/>
      <c r="V125"/>
      <c r="W125"/>
      <c r="X125"/>
      <c r="Y125"/>
      <c r="AB125"/>
      <c r="AC125"/>
      <c r="AD125"/>
      <c r="AE125"/>
      <c r="AJ125" s="2"/>
      <c r="AK125" s="2"/>
      <c r="AL125" s="2"/>
      <c r="AM125" s="2"/>
      <c r="AO125"/>
      <c r="AT125" s="176"/>
      <c r="AV125" s="14"/>
      <c r="AW125" s="2"/>
      <c r="AX125" s="2"/>
      <c r="BB125" s="2"/>
      <c r="BE125" s="2"/>
      <c r="BF125" s="2"/>
      <c r="BG125" s="2"/>
      <c r="BH125" s="2"/>
      <c r="BI125" s="2"/>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P125" s="2"/>
      <c r="CQ125" s="2"/>
      <c r="CR125" s="2"/>
      <c r="CS125" s="2"/>
      <c r="CT125" s="2"/>
      <c r="CU125" s="2"/>
      <c r="CV125" s="2"/>
      <c r="CW125" s="2"/>
      <c r="CX125" s="2"/>
      <c r="CY125" s="2"/>
      <c r="CZ125" s="2"/>
      <c r="DA125" s="2"/>
      <c r="DB125" s="2"/>
      <c r="DC125" s="2"/>
      <c r="DD125" s="2"/>
      <c r="DE125" s="2"/>
      <c r="DF125" s="2"/>
      <c r="DG125" s="2"/>
      <c r="DI125" s="2"/>
      <c r="DJ125" s="2"/>
      <c r="DK125" s="2"/>
    </row>
    <row r="126" spans="1:115" ht="15.75" customHeight="1">
      <c r="A126" s="2"/>
      <c r="B126" s="2"/>
      <c r="C126" s="2"/>
      <c r="D126" s="2"/>
      <c r="E126" s="2"/>
      <c r="M126"/>
      <c r="N126"/>
      <c r="O126"/>
      <c r="V126"/>
      <c r="W126"/>
      <c r="X126"/>
      <c r="Y126"/>
      <c r="AB126"/>
      <c r="AC126"/>
      <c r="AD126"/>
      <c r="AE126"/>
      <c r="AJ126" s="2"/>
      <c r="AK126" s="2"/>
      <c r="AL126" s="2"/>
      <c r="AM126" s="2"/>
      <c r="AO126"/>
      <c r="AT126" s="176"/>
      <c r="AV126" s="14"/>
      <c r="AW126" s="2"/>
      <c r="AX126" s="2"/>
      <c r="BB126" s="2"/>
      <c r="BE126" s="2"/>
      <c r="BF126" s="2"/>
      <c r="BG126" s="2"/>
      <c r="BH126" s="2"/>
      <c r="BI126" s="2"/>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P126" s="2"/>
      <c r="CQ126" s="2"/>
      <c r="CR126" s="2"/>
      <c r="CS126" s="2"/>
      <c r="CT126" s="2"/>
      <c r="CU126" s="2"/>
      <c r="CV126" s="2"/>
      <c r="CW126" s="2"/>
      <c r="CX126" s="2"/>
      <c r="CY126" s="2"/>
      <c r="CZ126" s="2"/>
      <c r="DA126" s="2"/>
      <c r="DB126" s="2"/>
      <c r="DC126" s="2"/>
      <c r="DD126" s="2"/>
      <c r="DE126" s="2"/>
      <c r="DF126" s="2"/>
      <c r="DG126" s="2"/>
      <c r="DI126" s="2"/>
      <c r="DJ126" s="2"/>
      <c r="DK126" s="2"/>
    </row>
    <row r="127" spans="1:115" ht="15.75" customHeight="1">
      <c r="A127" s="2"/>
      <c r="B127" s="2"/>
      <c r="C127" s="2"/>
      <c r="D127" s="2"/>
      <c r="E127" s="2"/>
      <c r="M127"/>
      <c r="N127"/>
      <c r="O127"/>
      <c r="V127"/>
      <c r="W127"/>
      <c r="X127"/>
      <c r="Y127"/>
      <c r="AB127"/>
      <c r="AC127"/>
      <c r="AD127"/>
      <c r="AE127"/>
      <c r="AJ127" s="2"/>
      <c r="AK127" s="2"/>
      <c r="AL127" s="2"/>
      <c r="AM127" s="2"/>
      <c r="AO127"/>
      <c r="AT127" s="176"/>
      <c r="AV127" s="14"/>
      <c r="AW127" s="2"/>
      <c r="AX127" s="2"/>
      <c r="BB127" s="2"/>
      <c r="BE127" s="2"/>
      <c r="BF127" s="2"/>
      <c r="BG127" s="2"/>
      <c r="BH127" s="2"/>
      <c r="BI127" s="2"/>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P127" s="2"/>
      <c r="CQ127" s="2"/>
      <c r="CR127" s="2"/>
      <c r="CS127" s="2"/>
      <c r="CT127" s="2"/>
      <c r="CU127" s="2"/>
      <c r="CV127" s="2"/>
      <c r="CW127" s="2"/>
      <c r="CX127" s="2"/>
      <c r="CY127" s="2"/>
      <c r="CZ127" s="2"/>
      <c r="DA127" s="2"/>
      <c r="DB127" s="2"/>
      <c r="DC127" s="2"/>
      <c r="DD127" s="2"/>
      <c r="DE127" s="2"/>
      <c r="DF127" s="2"/>
      <c r="DG127" s="2"/>
      <c r="DI127" s="2"/>
      <c r="DJ127" s="2"/>
      <c r="DK127" s="2"/>
    </row>
    <row r="128" spans="1:115" ht="15.75" customHeight="1">
      <c r="A128" s="2"/>
      <c r="B128" s="2"/>
      <c r="C128" s="2"/>
      <c r="D128" s="2"/>
      <c r="E128" s="2"/>
      <c r="M128"/>
      <c r="N128"/>
      <c r="O128"/>
      <c r="V128"/>
      <c r="W128"/>
      <c r="X128"/>
      <c r="Y128"/>
      <c r="AB128"/>
      <c r="AC128"/>
      <c r="AD128"/>
      <c r="AE128"/>
      <c r="AJ128" s="2"/>
      <c r="AK128" s="2"/>
      <c r="AL128" s="2"/>
      <c r="AM128" s="2"/>
      <c r="AO128"/>
      <c r="AT128" s="176"/>
      <c r="AV128" s="14"/>
      <c r="AW128" s="2"/>
      <c r="AX128" s="2"/>
      <c r="BB128" s="2"/>
      <c r="BE128" s="2"/>
      <c r="BF128" s="2"/>
      <c r="BG128" s="2"/>
      <c r="BH128" s="2"/>
      <c r="BI128" s="2"/>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P128" s="2"/>
      <c r="CQ128" s="2"/>
      <c r="CR128" s="2"/>
      <c r="CS128" s="2"/>
      <c r="CT128" s="2"/>
      <c r="CU128" s="2"/>
      <c r="CV128" s="2"/>
      <c r="CW128" s="2"/>
      <c r="CX128" s="2"/>
      <c r="CY128" s="2"/>
      <c r="CZ128" s="2"/>
      <c r="DA128" s="2"/>
      <c r="DB128" s="2"/>
      <c r="DC128" s="2"/>
      <c r="DD128" s="2"/>
      <c r="DE128" s="2"/>
      <c r="DF128" s="2"/>
      <c r="DG128" s="2"/>
      <c r="DI128" s="2"/>
      <c r="DJ128" s="2"/>
      <c r="DK128" s="2"/>
    </row>
    <row r="129" spans="1:117" ht="15.75" customHeight="1">
      <c r="A129" s="2"/>
      <c r="B129" s="2"/>
      <c r="C129" s="2"/>
      <c r="D129" s="2"/>
      <c r="E129" s="2"/>
      <c r="M129"/>
      <c r="N129"/>
      <c r="O129"/>
      <c r="V129"/>
      <c r="W129"/>
      <c r="X129"/>
      <c r="Y129"/>
      <c r="AB129"/>
      <c r="AC129"/>
      <c r="AD129"/>
      <c r="AE129"/>
      <c r="AJ129" s="2"/>
      <c r="AK129" s="2"/>
      <c r="AL129" s="2"/>
      <c r="AM129" s="2"/>
      <c r="AO129"/>
      <c r="AT129" s="176"/>
      <c r="AV129" s="14"/>
      <c r="AW129" s="2"/>
      <c r="AX129" s="2"/>
      <c r="BB129" s="2"/>
      <c r="BE129" s="2"/>
      <c r="BF129" s="2"/>
      <c r="BG129" s="2"/>
      <c r="BH129" s="2"/>
      <c r="BI129" s="2"/>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P129" s="2"/>
      <c r="CQ129" s="2"/>
      <c r="CR129" s="2"/>
      <c r="CS129" s="2"/>
      <c r="CT129" s="2"/>
      <c r="CU129" s="2"/>
      <c r="CV129" s="2"/>
      <c r="CW129" s="2"/>
      <c r="CX129" s="2"/>
      <c r="CY129" s="2"/>
      <c r="CZ129" s="2"/>
      <c r="DA129" s="2"/>
      <c r="DB129" s="2"/>
      <c r="DC129" s="2"/>
      <c r="DD129" s="2"/>
      <c r="DE129" s="2"/>
      <c r="DF129" s="2"/>
      <c r="DG129" s="2"/>
      <c r="DI129" s="2"/>
      <c r="DJ129" s="2"/>
      <c r="DK129" s="2"/>
    </row>
    <row r="130" spans="1:117" ht="15.75" customHeight="1">
      <c r="A130" s="2"/>
      <c r="B130" s="2"/>
      <c r="C130" s="2"/>
      <c r="D130" s="2"/>
      <c r="E130" s="2"/>
      <c r="M130"/>
      <c r="N130"/>
      <c r="O130"/>
      <c r="V130"/>
      <c r="W130"/>
      <c r="X130"/>
      <c r="Y130"/>
      <c r="AB130"/>
      <c r="AC130"/>
      <c r="AD130"/>
      <c r="AE130"/>
      <c r="AJ130" s="2"/>
      <c r="AK130" s="2"/>
      <c r="AL130" s="2"/>
      <c r="AM130" s="2"/>
      <c r="AO130"/>
      <c r="AT130" s="176"/>
      <c r="AV130" s="14"/>
      <c r="AW130" s="2"/>
      <c r="AX130" s="2"/>
      <c r="BB130" s="2"/>
      <c r="BE130" s="2"/>
      <c r="BF130" s="2"/>
      <c r="BG130" s="2"/>
      <c r="BH130" s="2"/>
      <c r="BI130" s="2"/>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P130" s="2"/>
      <c r="CQ130" s="2"/>
      <c r="CR130" s="2"/>
      <c r="CS130" s="2"/>
      <c r="CT130" s="2"/>
      <c r="CU130" s="2"/>
      <c r="CV130" s="2"/>
      <c r="CW130" s="2"/>
      <c r="CX130" s="2"/>
      <c r="CY130" s="2"/>
      <c r="CZ130" s="2"/>
      <c r="DA130" s="2"/>
      <c r="DB130" s="2"/>
      <c r="DC130" s="2"/>
      <c r="DD130" s="2"/>
      <c r="DE130" s="2"/>
      <c r="DF130" s="2"/>
      <c r="DG130" s="2"/>
      <c r="DI130" s="2"/>
      <c r="DJ130" s="2"/>
      <c r="DK130" s="2"/>
    </row>
    <row r="131" spans="1:117" ht="15.75" customHeight="1">
      <c r="A131" s="2"/>
      <c r="B131" s="2"/>
      <c r="C131" s="2"/>
      <c r="D131" s="2"/>
      <c r="E131" s="2"/>
      <c r="M131"/>
      <c r="N131"/>
      <c r="O131"/>
      <c r="V131"/>
      <c r="W131"/>
      <c r="X131"/>
      <c r="Y131"/>
      <c r="AB131"/>
      <c r="AC131"/>
      <c r="AD131"/>
      <c r="AE131"/>
      <c r="AJ131" s="2"/>
      <c r="AK131" s="2"/>
      <c r="AL131" s="2"/>
      <c r="AM131" s="2"/>
      <c r="AO131"/>
      <c r="AT131" s="176"/>
      <c r="AV131" s="14"/>
      <c r="AW131" s="2"/>
      <c r="AX131" s="2"/>
      <c r="BB131" s="2"/>
      <c r="BE131" s="2"/>
      <c r="BF131" s="2"/>
      <c r="BG131" s="2"/>
      <c r="BH131" s="2"/>
      <c r="BI131" s="2"/>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P131" s="2"/>
      <c r="CQ131" s="2"/>
      <c r="CR131" s="2"/>
      <c r="CS131" s="2"/>
      <c r="CT131" s="2"/>
      <c r="CU131" s="2"/>
      <c r="CV131" s="2"/>
      <c r="CW131" s="2"/>
      <c r="CX131" s="2"/>
      <c r="CY131" s="2"/>
      <c r="CZ131" s="2"/>
      <c r="DA131" s="2"/>
      <c r="DB131" s="2"/>
      <c r="DC131" s="2"/>
      <c r="DD131" s="2"/>
      <c r="DE131" s="2"/>
      <c r="DF131" s="2"/>
      <c r="DG131" s="2"/>
      <c r="DI131" s="2"/>
      <c r="DJ131" s="2"/>
      <c r="DK131" s="2"/>
    </row>
    <row r="132" spans="1:117" ht="15.75" customHeight="1">
      <c r="A132" s="2"/>
      <c r="B132" s="2"/>
      <c r="C132" s="2"/>
      <c r="D132" s="2"/>
      <c r="E132" s="2"/>
      <c r="I132" s="2"/>
      <c r="K132" s="14"/>
      <c r="L132" s="2"/>
      <c r="M132" s="2"/>
      <c r="N132" s="2"/>
      <c r="O132" s="2"/>
      <c r="P132" s="2"/>
      <c r="Q132" s="2"/>
      <c r="R132" s="2"/>
      <c r="S132" s="2"/>
      <c r="T132" s="157"/>
      <c r="U132" s="157"/>
      <c r="V132"/>
      <c r="W132"/>
      <c r="X132"/>
      <c r="Y132"/>
      <c r="AB132"/>
      <c r="AC132"/>
      <c r="AD132"/>
      <c r="AE132"/>
      <c r="AJ132" s="2"/>
      <c r="AK132" s="2"/>
      <c r="AL132" s="2"/>
      <c r="AM132" s="2"/>
      <c r="AO132"/>
      <c r="AT132" s="176"/>
      <c r="AU132" s="2"/>
      <c r="AV132" s="2"/>
      <c r="AW132" s="2"/>
      <c r="AX132" s="2"/>
      <c r="AY132" s="2"/>
      <c r="AZ132" s="2"/>
      <c r="BA132" s="2"/>
      <c r="BB132" s="2"/>
      <c r="BC132" s="28"/>
      <c r="BD132" s="28"/>
      <c r="BE132" s="2"/>
      <c r="BF132" s="2"/>
      <c r="BG132" s="2"/>
      <c r="BH132" s="2"/>
      <c r="BI132" s="2"/>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P132" s="2"/>
      <c r="CQ132" s="2"/>
      <c r="CR132" s="2"/>
      <c r="CS132" s="2"/>
      <c r="CT132" s="2"/>
      <c r="CU132" s="2"/>
      <c r="CV132" s="2"/>
      <c r="CW132" s="2"/>
      <c r="CX132" s="2"/>
      <c r="CY132" s="2"/>
      <c r="CZ132" s="2"/>
      <c r="DA132" s="2"/>
      <c r="DB132" s="2"/>
      <c r="DC132" s="2"/>
      <c r="DD132" s="2"/>
      <c r="DE132" s="2"/>
      <c r="DF132" s="2"/>
      <c r="DG132" s="2"/>
      <c r="DI132" s="2"/>
      <c r="DJ132" s="2"/>
      <c r="DK132" s="2"/>
    </row>
    <row r="133" spans="1:117" ht="15.75" customHeight="1">
      <c r="A133" s="2"/>
      <c r="B133" s="2"/>
      <c r="C133" s="2"/>
      <c r="D133" s="2"/>
      <c r="E133" s="2"/>
      <c r="M133"/>
      <c r="N133"/>
      <c r="O133"/>
      <c r="V133"/>
      <c r="W133"/>
      <c r="X133"/>
      <c r="Y133"/>
      <c r="AB133"/>
      <c r="AC133"/>
      <c r="AD133"/>
      <c r="AE133"/>
      <c r="AJ133" s="2"/>
      <c r="AK133" s="2"/>
      <c r="AL133" s="2"/>
      <c r="AM133" s="2"/>
      <c r="AO133"/>
      <c r="AT133" s="176"/>
      <c r="AV133" s="14"/>
      <c r="AW133" s="2"/>
      <c r="AX133" s="2"/>
      <c r="BB133" s="2"/>
      <c r="BE133" s="2"/>
      <c r="BF133" s="2"/>
      <c r="BG133" s="2"/>
      <c r="BH133" s="2"/>
      <c r="BI133" s="2"/>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P133" s="2"/>
      <c r="CQ133" s="2"/>
      <c r="CR133" s="2"/>
      <c r="CS133" s="2"/>
      <c r="CT133" s="2"/>
      <c r="CU133" s="2"/>
      <c r="CV133" s="2"/>
      <c r="CW133" s="2"/>
      <c r="CX133" s="2"/>
      <c r="CY133" s="2"/>
      <c r="CZ133" s="2"/>
      <c r="DA133" s="2"/>
      <c r="DB133" s="2"/>
      <c r="DC133" s="2"/>
      <c r="DD133" s="2"/>
      <c r="DE133" s="2"/>
      <c r="DF133" s="2"/>
      <c r="DG133" s="2"/>
      <c r="DI133" s="2"/>
      <c r="DJ133" s="2"/>
      <c r="DK133" s="2"/>
    </row>
    <row r="134" spans="1:117" ht="15.75" customHeight="1">
      <c r="A134" s="22"/>
      <c r="B134" s="22"/>
      <c r="C134" s="22"/>
      <c r="D134" s="22"/>
      <c r="E134" s="22"/>
      <c r="F134" s="29"/>
      <c r="G134" s="29"/>
      <c r="H134" s="29"/>
      <c r="I134" s="29"/>
      <c r="J134" s="29"/>
      <c r="K134" s="29"/>
      <c r="L134" s="29"/>
      <c r="M134" s="29"/>
      <c r="N134" s="29"/>
      <c r="O134" s="29"/>
      <c r="P134" s="29"/>
      <c r="Q134" s="29"/>
      <c r="R134" s="29"/>
      <c r="S134" s="29"/>
      <c r="T134" s="165"/>
      <c r="U134" s="165"/>
      <c r="V134" s="29"/>
      <c r="W134" s="29"/>
      <c r="X134" s="29"/>
      <c r="Y134" s="29"/>
      <c r="Z134" s="165"/>
      <c r="AA134" s="165"/>
      <c r="AB134" s="29"/>
      <c r="AC134" s="29"/>
      <c r="AD134" s="29"/>
      <c r="AE134" s="29"/>
      <c r="AF134" s="29"/>
      <c r="AG134" s="29"/>
      <c r="AH134" s="29"/>
      <c r="AI134" s="29"/>
      <c r="AJ134" s="22"/>
      <c r="AK134" s="22"/>
      <c r="AL134" s="22"/>
      <c r="AM134" s="22"/>
      <c r="AN134" s="29"/>
      <c r="AO134" s="29"/>
      <c r="AP134" s="69"/>
      <c r="AQ134" s="29"/>
      <c r="AR134" s="29"/>
      <c r="AS134" s="192"/>
      <c r="AT134" s="192"/>
      <c r="AU134" s="29"/>
      <c r="AV134" s="36"/>
      <c r="AW134" s="22"/>
      <c r="AX134" s="22"/>
      <c r="AY134" s="29"/>
      <c r="AZ134" s="29"/>
      <c r="BA134" s="29"/>
      <c r="BB134" s="22"/>
      <c r="BC134" s="29"/>
      <c r="BD134" s="29"/>
      <c r="BE134" s="22"/>
      <c r="BF134" s="22"/>
      <c r="BG134" s="22"/>
      <c r="BH134" s="22"/>
      <c r="BI134" s="22"/>
      <c r="BJ134" s="44"/>
      <c r="BK134" s="44"/>
      <c r="BL134" s="44"/>
      <c r="BM134" s="44"/>
      <c r="BN134" s="44"/>
      <c r="BO134" s="44"/>
      <c r="BP134" s="44"/>
      <c r="BQ134" s="44"/>
      <c r="BR134" s="44"/>
      <c r="BS134" s="44"/>
      <c r="BT134" s="44"/>
      <c r="BU134" s="44"/>
      <c r="BV134" s="44"/>
      <c r="BW134" s="44"/>
      <c r="BX134" s="44"/>
      <c r="BY134" s="44"/>
      <c r="BZ134" s="44"/>
      <c r="CA134" s="44"/>
      <c r="CB134" s="44"/>
      <c r="CC134" s="44"/>
      <c r="CD134" s="44"/>
      <c r="CE134" s="44"/>
      <c r="CF134" s="44"/>
      <c r="CG134" s="44"/>
      <c r="CH134" s="44"/>
      <c r="CI134" s="44"/>
      <c r="CJ134" s="29"/>
      <c r="CK134" s="29"/>
      <c r="CL134" s="29"/>
      <c r="CM134" s="29"/>
      <c r="CN134" s="29"/>
      <c r="CO134" s="29"/>
      <c r="CP134" s="22"/>
      <c r="CQ134" s="22"/>
      <c r="CR134" s="22"/>
      <c r="CS134" s="22"/>
      <c r="CT134" s="22"/>
      <c r="CU134" s="22"/>
      <c r="CV134" s="22"/>
      <c r="CW134" s="22"/>
      <c r="CX134" s="22"/>
      <c r="CY134" s="22"/>
      <c r="CZ134" s="22"/>
      <c r="DA134" s="22"/>
      <c r="DB134" s="22"/>
      <c r="DC134" s="22"/>
      <c r="DD134" s="22"/>
      <c r="DE134" s="22"/>
      <c r="DF134" s="22"/>
      <c r="DG134" s="22"/>
      <c r="DH134" s="29"/>
      <c r="DI134" s="22"/>
      <c r="DJ134" s="22"/>
      <c r="DK134" s="22"/>
      <c r="DL134" s="29"/>
      <c r="DM134" s="36"/>
    </row>
    <row r="135" spans="1:117" ht="15.75" customHeight="1">
      <c r="A135" s="22"/>
      <c r="B135" s="22"/>
      <c r="C135" s="22"/>
      <c r="D135" s="22"/>
      <c r="E135" s="22"/>
      <c r="F135" s="29"/>
      <c r="G135" s="29"/>
      <c r="H135" s="29"/>
      <c r="I135" s="29"/>
      <c r="J135" s="29"/>
      <c r="K135" s="29"/>
      <c r="L135" s="29"/>
      <c r="M135" s="29"/>
      <c r="N135" s="29"/>
      <c r="O135" s="29"/>
      <c r="P135" s="29"/>
      <c r="Q135" s="29"/>
      <c r="R135" s="29"/>
      <c r="S135" s="29"/>
      <c r="T135" s="165"/>
      <c r="U135" s="165"/>
      <c r="V135" s="29"/>
      <c r="W135" s="29"/>
      <c r="X135" s="29"/>
      <c r="Y135" s="29"/>
      <c r="Z135" s="165"/>
      <c r="AA135" s="165"/>
      <c r="AB135" s="29"/>
      <c r="AC135" s="29"/>
      <c r="AD135" s="29"/>
      <c r="AE135" s="29"/>
      <c r="AF135" s="29"/>
      <c r="AG135" s="29"/>
      <c r="AH135" s="29"/>
      <c r="AI135" s="29"/>
      <c r="AJ135" s="22"/>
      <c r="AK135" s="22"/>
      <c r="AL135" s="22"/>
      <c r="AM135" s="22"/>
      <c r="AN135" s="29"/>
      <c r="AO135" s="29"/>
      <c r="AP135" s="69"/>
      <c r="AQ135" s="29"/>
      <c r="AR135" s="29"/>
      <c r="AS135" s="192"/>
      <c r="AT135" s="192"/>
      <c r="AU135" s="29"/>
      <c r="AV135" s="36"/>
      <c r="AW135" s="22"/>
      <c r="AX135" s="22"/>
      <c r="AY135" s="29"/>
      <c r="AZ135" s="29"/>
      <c r="BA135" s="29"/>
      <c r="BB135" s="22"/>
      <c r="BC135" s="29"/>
      <c r="BD135" s="29"/>
      <c r="BE135" s="22"/>
      <c r="BF135" s="22"/>
      <c r="BG135" s="22"/>
      <c r="BH135" s="22"/>
      <c r="BI135" s="22"/>
      <c r="BJ135" s="44"/>
      <c r="BK135" s="44"/>
      <c r="BL135" s="44"/>
      <c r="BM135" s="44"/>
      <c r="BN135" s="44"/>
      <c r="BO135" s="44"/>
      <c r="BP135" s="44"/>
      <c r="BQ135" s="44"/>
      <c r="BR135" s="44"/>
      <c r="BS135" s="44"/>
      <c r="BT135" s="44"/>
      <c r="BU135" s="44"/>
      <c r="BV135" s="44"/>
      <c r="BW135" s="44"/>
      <c r="BX135" s="44"/>
      <c r="BY135" s="44"/>
      <c r="BZ135" s="44"/>
      <c r="CA135" s="44"/>
      <c r="CB135" s="44"/>
      <c r="CC135" s="44"/>
      <c r="CD135" s="44"/>
      <c r="CE135" s="44"/>
      <c r="CF135" s="44"/>
      <c r="CG135" s="44"/>
      <c r="CH135" s="44"/>
      <c r="CI135" s="44"/>
      <c r="CJ135" s="29"/>
      <c r="CK135" s="29"/>
      <c r="CL135" s="29"/>
      <c r="CM135" s="29"/>
      <c r="CN135" s="29"/>
      <c r="CO135" s="29"/>
      <c r="CP135" s="22"/>
      <c r="CQ135" s="22"/>
      <c r="CR135" s="22"/>
      <c r="CS135" s="22"/>
      <c r="CT135" s="22"/>
      <c r="CU135" s="22"/>
      <c r="CV135" s="22"/>
      <c r="CW135" s="22"/>
      <c r="CX135" s="22"/>
      <c r="CY135" s="22"/>
      <c r="CZ135" s="22"/>
      <c r="DA135" s="22"/>
      <c r="DB135" s="22"/>
      <c r="DC135" s="22"/>
      <c r="DD135" s="22"/>
      <c r="DE135" s="22"/>
      <c r="DF135" s="22"/>
      <c r="DG135" s="22"/>
      <c r="DH135" s="29"/>
      <c r="DI135" s="22"/>
      <c r="DJ135" s="22"/>
      <c r="DK135" s="22"/>
      <c r="DL135" s="29"/>
      <c r="DM135" s="36"/>
    </row>
    <row r="136" spans="1:117" ht="15.75" customHeight="1">
      <c r="A136" s="2"/>
      <c r="B136" s="2"/>
      <c r="C136" s="2"/>
      <c r="D136" s="2"/>
      <c r="E136" s="2"/>
      <c r="M136"/>
      <c r="N136"/>
      <c r="O136"/>
      <c r="V136"/>
      <c r="W136"/>
      <c r="X136"/>
      <c r="Y136"/>
      <c r="AB136"/>
      <c r="AC136"/>
      <c r="AD136"/>
      <c r="AE136"/>
      <c r="AJ136" s="2"/>
      <c r="AK136" s="2"/>
      <c r="AL136" s="2"/>
      <c r="AM136" s="2"/>
      <c r="AO136"/>
      <c r="AT136" s="176"/>
      <c r="AV136" s="14"/>
      <c r="AW136" s="2"/>
      <c r="AX136" s="2"/>
      <c r="BB136" s="2"/>
      <c r="BE136" s="2"/>
      <c r="BF136" s="2"/>
      <c r="BG136" s="2"/>
      <c r="BH136" s="2"/>
      <c r="BI136" s="2"/>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P136" s="2"/>
      <c r="CQ136" s="2"/>
      <c r="CR136" s="2"/>
      <c r="CS136" s="2"/>
      <c r="CT136" s="2"/>
      <c r="CU136" s="2"/>
      <c r="CV136" s="2"/>
      <c r="CW136" s="2"/>
      <c r="CX136" s="2"/>
      <c r="CY136" s="2"/>
      <c r="CZ136" s="2"/>
      <c r="DA136" s="2"/>
      <c r="DB136" s="2"/>
      <c r="DC136" s="2"/>
      <c r="DD136" s="2"/>
      <c r="DE136" s="2"/>
      <c r="DF136" s="2"/>
      <c r="DG136" s="2"/>
      <c r="DI136" s="2"/>
      <c r="DJ136" s="2"/>
      <c r="DK136" s="2"/>
    </row>
    <row r="137" spans="1:117" ht="15.75" customHeight="1">
      <c r="A137" s="2"/>
      <c r="B137" s="2"/>
      <c r="C137" s="2"/>
      <c r="D137" s="2"/>
      <c r="E137" s="2"/>
      <c r="M137"/>
      <c r="N137"/>
      <c r="O137"/>
      <c r="V137"/>
      <c r="W137"/>
      <c r="X137"/>
      <c r="Y137"/>
      <c r="AB137"/>
      <c r="AC137"/>
      <c r="AD137"/>
      <c r="AE137"/>
      <c r="AJ137" s="2"/>
      <c r="AK137" s="2"/>
      <c r="AL137" s="2"/>
      <c r="AM137" s="2"/>
      <c r="AO137"/>
      <c r="AT137" s="176"/>
      <c r="AV137" s="14"/>
      <c r="AW137" s="2"/>
      <c r="AX137" s="2"/>
      <c r="BB137" s="2"/>
      <c r="BE137" s="2"/>
      <c r="BF137" s="2"/>
      <c r="BG137" s="2"/>
      <c r="BH137" s="2"/>
      <c r="BI137" s="2"/>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P137" s="2"/>
      <c r="CQ137" s="2"/>
      <c r="CR137" s="2"/>
      <c r="CS137" s="2"/>
      <c r="CT137" s="2"/>
      <c r="CU137" s="2"/>
      <c r="CV137" s="2"/>
      <c r="CW137" s="2"/>
      <c r="CX137" s="2"/>
      <c r="CY137" s="2"/>
      <c r="CZ137" s="2"/>
      <c r="DA137" s="2"/>
      <c r="DB137" s="2"/>
      <c r="DC137" s="2"/>
      <c r="DD137" s="2"/>
      <c r="DE137" s="2"/>
      <c r="DF137" s="2"/>
      <c r="DG137" s="2"/>
      <c r="DI137" s="2"/>
      <c r="DJ137" s="2"/>
      <c r="DK137" s="2"/>
    </row>
    <row r="138" spans="1:117" ht="15.75" customHeight="1">
      <c r="A138" s="2"/>
      <c r="B138" s="2"/>
      <c r="C138" s="2"/>
      <c r="D138" s="2"/>
      <c r="E138" s="2"/>
      <c r="M138"/>
      <c r="N138"/>
      <c r="O138"/>
      <c r="V138"/>
      <c r="W138"/>
      <c r="X138"/>
      <c r="Y138"/>
      <c r="AB138"/>
      <c r="AC138"/>
      <c r="AD138"/>
      <c r="AE138"/>
      <c r="AJ138" s="2"/>
      <c r="AK138" s="2"/>
      <c r="AL138" s="2"/>
      <c r="AM138" s="2"/>
      <c r="AO138"/>
      <c r="AT138" s="176"/>
      <c r="AV138" s="14"/>
      <c r="AW138" s="2"/>
      <c r="AX138" s="2"/>
      <c r="BB138" s="2"/>
      <c r="BE138" s="2"/>
      <c r="BF138" s="2"/>
      <c r="BG138" s="2"/>
      <c r="BH138" s="2"/>
      <c r="BI138" s="2"/>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P138" s="2"/>
      <c r="CQ138" s="2"/>
      <c r="CR138" s="2"/>
      <c r="CS138" s="2"/>
      <c r="CT138" s="2"/>
      <c r="CU138" s="2"/>
      <c r="CV138" s="2"/>
      <c r="CW138" s="2"/>
      <c r="CX138" s="2"/>
      <c r="CY138" s="2"/>
      <c r="CZ138" s="2"/>
      <c r="DA138" s="2"/>
      <c r="DB138" s="2"/>
      <c r="DC138" s="2"/>
      <c r="DD138" s="2"/>
      <c r="DE138" s="2"/>
      <c r="DF138" s="2"/>
      <c r="DG138" s="2"/>
      <c r="DI138" s="2"/>
      <c r="DJ138" s="2"/>
      <c r="DK138" s="2"/>
    </row>
    <row r="139" spans="1:117" ht="15.75" customHeight="1">
      <c r="A139" s="2"/>
      <c r="B139" s="2"/>
      <c r="C139" s="2"/>
      <c r="D139" s="2"/>
      <c r="E139" s="2"/>
      <c r="M139"/>
      <c r="N139"/>
      <c r="O139"/>
      <c r="V139"/>
      <c r="W139"/>
      <c r="X139"/>
      <c r="Y139"/>
      <c r="AB139"/>
      <c r="AC139"/>
      <c r="AD139"/>
      <c r="AE139"/>
      <c r="AJ139" s="2"/>
      <c r="AK139" s="2"/>
      <c r="AL139" s="2"/>
      <c r="AM139" s="2"/>
      <c r="AO139"/>
      <c r="AT139" s="176"/>
      <c r="AV139" s="14"/>
      <c r="AW139" s="2"/>
      <c r="AX139" s="2"/>
      <c r="BB139" s="2"/>
      <c r="BE139" s="2"/>
      <c r="BF139" s="2"/>
      <c r="BG139" s="2"/>
      <c r="BH139" s="2"/>
      <c r="BI139" s="2"/>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P139" s="2"/>
      <c r="CQ139" s="2"/>
      <c r="CR139" s="2"/>
      <c r="CS139" s="2"/>
      <c r="CT139" s="2"/>
      <c r="CU139" s="2"/>
      <c r="CV139" s="2"/>
      <c r="CW139" s="2"/>
      <c r="CX139" s="2"/>
      <c r="CY139" s="2"/>
      <c r="CZ139" s="2"/>
      <c r="DA139" s="2"/>
      <c r="DB139" s="2"/>
      <c r="DC139" s="2"/>
      <c r="DD139" s="2"/>
      <c r="DE139" s="2"/>
      <c r="DF139" s="2"/>
      <c r="DG139" s="2"/>
      <c r="DI139" s="2"/>
      <c r="DJ139" s="2"/>
      <c r="DK139" s="2"/>
    </row>
    <row r="140" spans="1:117" ht="15.75" customHeight="1">
      <c r="A140" s="2"/>
      <c r="B140" s="2"/>
      <c r="C140" s="2"/>
      <c r="D140" s="2"/>
      <c r="E140" s="2"/>
      <c r="M140"/>
      <c r="N140"/>
      <c r="O140"/>
      <c r="V140"/>
      <c r="W140"/>
      <c r="X140"/>
      <c r="Y140"/>
      <c r="AB140"/>
      <c r="AC140"/>
      <c r="AD140"/>
      <c r="AE140"/>
      <c r="AJ140" s="2"/>
      <c r="AK140" s="2"/>
      <c r="AL140" s="2"/>
      <c r="AM140" s="2"/>
      <c r="AO140"/>
      <c r="AT140" s="176"/>
      <c r="AV140" s="14"/>
      <c r="AW140" s="2"/>
      <c r="AX140" s="2"/>
      <c r="BB140" s="2"/>
      <c r="BE140" s="2"/>
      <c r="BF140" s="2"/>
      <c r="BG140" s="2"/>
      <c r="BH140" s="2"/>
      <c r="BI140" s="2"/>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P140" s="2"/>
      <c r="CQ140" s="2"/>
      <c r="CR140" s="2"/>
      <c r="CS140" s="2"/>
      <c r="CT140" s="2"/>
      <c r="CU140" s="2"/>
      <c r="CV140" s="2"/>
      <c r="CW140" s="2"/>
      <c r="CX140" s="2"/>
      <c r="CY140" s="2"/>
      <c r="CZ140" s="2"/>
      <c r="DA140" s="2"/>
      <c r="DB140" s="2"/>
      <c r="DC140" s="2"/>
      <c r="DD140" s="2"/>
      <c r="DE140" s="2"/>
      <c r="DF140" s="2"/>
      <c r="DG140" s="2"/>
      <c r="DI140" s="2"/>
      <c r="DJ140" s="2"/>
      <c r="DK140" s="2"/>
    </row>
    <row r="141" spans="1:117" ht="15.75" customHeight="1">
      <c r="A141" s="2"/>
      <c r="B141" s="2"/>
      <c r="C141" s="2"/>
      <c r="D141" s="2"/>
      <c r="E141" s="2"/>
      <c r="M141"/>
      <c r="N141"/>
      <c r="O141"/>
      <c r="V141"/>
      <c r="W141"/>
      <c r="X141"/>
      <c r="Y141"/>
      <c r="AB141"/>
      <c r="AC141"/>
      <c r="AD141"/>
      <c r="AE141"/>
      <c r="AJ141" s="2"/>
      <c r="AK141" s="2"/>
      <c r="AL141" s="2"/>
      <c r="AM141" s="2"/>
      <c r="AO141"/>
      <c r="AT141" s="176"/>
      <c r="AV141" s="14"/>
      <c r="AW141" s="2"/>
      <c r="AX141" s="2"/>
      <c r="BB141" s="2"/>
      <c r="BE141" s="2"/>
      <c r="BF141" s="2"/>
      <c r="BG141" s="2"/>
      <c r="BH141" s="2"/>
      <c r="BI141" s="2"/>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P141" s="2"/>
      <c r="CQ141" s="2"/>
      <c r="CR141" s="2"/>
      <c r="CS141" s="2"/>
      <c r="CT141" s="2"/>
      <c r="CU141" s="2"/>
      <c r="CV141" s="2"/>
      <c r="CW141" s="2"/>
      <c r="CX141" s="2"/>
      <c r="CY141" s="2"/>
      <c r="CZ141" s="2"/>
      <c r="DA141" s="2"/>
      <c r="DB141" s="2"/>
      <c r="DC141" s="2"/>
      <c r="DD141" s="2"/>
      <c r="DE141" s="2"/>
      <c r="DF141" s="2"/>
      <c r="DG141" s="2"/>
      <c r="DI141" s="2"/>
      <c r="DJ141" s="2"/>
      <c r="DK141" s="2"/>
    </row>
    <row r="142" spans="1:117" ht="15.75" customHeight="1">
      <c r="A142" s="2"/>
      <c r="B142" s="2"/>
      <c r="C142" s="2"/>
      <c r="D142" s="2"/>
      <c r="E142" s="2"/>
      <c r="M142"/>
      <c r="N142"/>
      <c r="O142"/>
      <c r="V142"/>
      <c r="W142"/>
      <c r="X142"/>
      <c r="Y142"/>
      <c r="AB142"/>
      <c r="AC142"/>
      <c r="AD142"/>
      <c r="AE142"/>
      <c r="AJ142" s="2"/>
      <c r="AK142" s="2"/>
      <c r="AL142" s="2"/>
      <c r="AM142" s="2"/>
      <c r="AO142"/>
      <c r="AT142" s="176"/>
      <c r="AV142" s="14"/>
      <c r="AW142" s="2"/>
      <c r="AX142" s="2"/>
      <c r="BB142" s="2"/>
      <c r="BE142" s="2"/>
      <c r="BF142" s="2"/>
      <c r="BG142" s="2"/>
      <c r="BH142" s="2"/>
      <c r="BI142" s="2"/>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P142" s="2"/>
      <c r="CQ142" s="2"/>
      <c r="CR142" s="2"/>
      <c r="CS142" s="2"/>
      <c r="CT142" s="2"/>
      <c r="CU142" s="2"/>
      <c r="CV142" s="2"/>
      <c r="CW142" s="2"/>
      <c r="CX142" s="2"/>
      <c r="CY142" s="2"/>
      <c r="CZ142" s="2"/>
      <c r="DA142" s="2"/>
      <c r="DB142" s="2"/>
      <c r="DC142" s="2"/>
      <c r="DD142" s="2"/>
      <c r="DE142" s="2"/>
      <c r="DF142" s="2"/>
      <c r="DG142" s="2"/>
      <c r="DI142" s="2"/>
      <c r="DJ142" s="2"/>
      <c r="DK142" s="2"/>
    </row>
    <row r="143" spans="1:117" ht="15.75" customHeight="1">
      <c r="A143" s="22"/>
      <c r="B143" s="2"/>
      <c r="C143" s="2"/>
      <c r="D143" s="22"/>
      <c r="E143" s="22"/>
      <c r="M143"/>
      <c r="N143"/>
      <c r="O143"/>
      <c r="V143"/>
      <c r="W143"/>
      <c r="X143"/>
      <c r="Y143"/>
      <c r="AB143"/>
      <c r="AC143"/>
      <c r="AD143"/>
      <c r="AE143"/>
      <c r="AJ143" s="2"/>
      <c r="AK143" s="2"/>
      <c r="AL143" s="2"/>
      <c r="AM143" s="2"/>
      <c r="AO143"/>
      <c r="AT143" s="176"/>
      <c r="AV143" s="14"/>
      <c r="AW143" s="2"/>
      <c r="AX143" s="2"/>
      <c r="BB143" s="2"/>
      <c r="BE143" s="2"/>
      <c r="BF143" s="2"/>
      <c r="BG143" s="2"/>
      <c r="BH143" s="2"/>
      <c r="BI143" s="2"/>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P143" s="2"/>
      <c r="CQ143" s="2"/>
      <c r="CR143" s="2"/>
      <c r="CS143" s="2"/>
      <c r="CT143" s="2"/>
      <c r="CU143" s="2"/>
      <c r="CV143" s="2"/>
      <c r="CW143" s="2"/>
      <c r="CX143" s="2"/>
      <c r="CY143" s="2"/>
      <c r="CZ143" s="2"/>
      <c r="DA143" s="2"/>
      <c r="DB143" s="2"/>
      <c r="DC143" s="2"/>
      <c r="DD143" s="2"/>
      <c r="DE143" s="2"/>
      <c r="DF143" s="2"/>
      <c r="DG143" s="2"/>
      <c r="DI143" s="2"/>
      <c r="DJ143" s="2"/>
      <c r="DK143" s="2"/>
    </row>
    <row r="144" spans="1:117" ht="15.75" customHeight="1">
      <c r="A144" s="22"/>
      <c r="B144" s="2"/>
      <c r="C144" s="2"/>
      <c r="D144" s="2"/>
      <c r="E144" s="2"/>
      <c r="M144"/>
      <c r="N144"/>
      <c r="O144"/>
      <c r="V144"/>
      <c r="W144"/>
      <c r="X144"/>
      <c r="Y144"/>
      <c r="AB144"/>
      <c r="AC144"/>
      <c r="AD144"/>
      <c r="AE144"/>
      <c r="AJ144" s="2"/>
      <c r="AK144" s="2"/>
      <c r="AL144" s="2"/>
      <c r="AM144" s="2"/>
      <c r="AO144"/>
      <c r="AT144" s="176"/>
      <c r="AV144" s="14"/>
      <c r="AW144" s="2"/>
      <c r="AX144" s="2"/>
      <c r="BB144" s="2"/>
      <c r="BE144" s="2"/>
      <c r="BF144" s="2"/>
      <c r="BG144" s="2"/>
      <c r="BH144" s="2"/>
      <c r="BI144" s="2"/>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P144" s="2"/>
      <c r="CQ144" s="2"/>
      <c r="CR144" s="2"/>
      <c r="CS144" s="2"/>
      <c r="CT144" s="2"/>
      <c r="CU144" s="2"/>
      <c r="CV144" s="2"/>
      <c r="CW144" s="2"/>
      <c r="CX144" s="2"/>
      <c r="CY144" s="2"/>
      <c r="CZ144" s="2"/>
      <c r="DA144" s="2"/>
      <c r="DB144" s="2"/>
      <c r="DC144" s="2"/>
      <c r="DD144" s="2"/>
      <c r="DE144" s="2"/>
      <c r="DF144" s="2"/>
      <c r="DG144" s="2"/>
      <c r="DI144" s="2"/>
      <c r="DJ144" s="2"/>
      <c r="DK144" s="2"/>
    </row>
    <row r="145" spans="1:116" ht="15.75" customHeight="1">
      <c r="A145" s="2"/>
      <c r="B145" s="2"/>
      <c r="C145" s="2"/>
      <c r="D145" s="2"/>
      <c r="E145" s="2"/>
      <c r="M145"/>
      <c r="N145"/>
      <c r="O145"/>
      <c r="V145"/>
      <c r="W145"/>
      <c r="X145"/>
      <c r="Y145"/>
      <c r="AB145"/>
      <c r="AC145"/>
      <c r="AD145"/>
      <c r="AE145"/>
      <c r="AJ145" s="2"/>
      <c r="AK145" s="2"/>
      <c r="AL145" s="2"/>
      <c r="AM145" s="2"/>
      <c r="AO145"/>
      <c r="AT145" s="176"/>
      <c r="AV145" s="14"/>
      <c r="AW145" s="2"/>
      <c r="AX145" s="2"/>
      <c r="BB145" s="2"/>
      <c r="BE145" s="2"/>
      <c r="BF145" s="2"/>
      <c r="BG145" s="2"/>
      <c r="BH145" s="2"/>
      <c r="BI145" s="2"/>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P145" s="2"/>
      <c r="CQ145" s="2"/>
      <c r="CR145" s="2"/>
      <c r="CS145" s="2"/>
      <c r="CT145" s="2"/>
      <c r="CU145" s="2"/>
      <c r="CV145" s="2"/>
      <c r="CW145" s="2"/>
      <c r="CX145" s="2"/>
      <c r="CY145" s="2"/>
      <c r="CZ145" s="2"/>
      <c r="DA145" s="2"/>
      <c r="DB145" s="2"/>
      <c r="DC145" s="2"/>
      <c r="DD145" s="2"/>
      <c r="DE145" s="2"/>
      <c r="DF145" s="2"/>
      <c r="DG145" s="2"/>
      <c r="DI145" s="2"/>
      <c r="DJ145" s="2"/>
      <c r="DK145" s="2"/>
    </row>
    <row r="146" spans="1:116" ht="15.75" customHeight="1">
      <c r="A146" s="2"/>
      <c r="B146" s="2"/>
      <c r="C146" s="2"/>
      <c r="D146" s="2"/>
      <c r="E146" s="2"/>
      <c r="M146"/>
      <c r="N146"/>
      <c r="O146"/>
      <c r="V146"/>
      <c r="W146"/>
      <c r="X146"/>
      <c r="Y146"/>
      <c r="AB146"/>
      <c r="AC146"/>
      <c r="AD146"/>
      <c r="AE146"/>
      <c r="AJ146" s="2"/>
      <c r="AK146" s="2"/>
      <c r="AL146" s="2"/>
      <c r="AM146" s="2"/>
      <c r="AO146"/>
      <c r="AT146" s="176"/>
      <c r="AV146" s="14"/>
      <c r="AW146" s="2"/>
      <c r="AX146" s="2"/>
      <c r="BB146" s="2"/>
      <c r="BE146" s="2"/>
      <c r="BF146" s="2"/>
      <c r="BG146" s="2"/>
      <c r="BH146" s="2"/>
      <c r="BI146" s="2"/>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P146" s="2"/>
      <c r="CQ146" s="2"/>
      <c r="CR146" s="2"/>
      <c r="CS146" s="2"/>
      <c r="CT146" s="2"/>
      <c r="CU146" s="2"/>
      <c r="CV146" s="2"/>
      <c r="CW146" s="2"/>
      <c r="CX146" s="2"/>
      <c r="CY146" s="2"/>
      <c r="CZ146" s="2"/>
      <c r="DA146" s="2"/>
      <c r="DB146" s="2"/>
      <c r="DC146" s="2"/>
      <c r="DD146" s="2"/>
      <c r="DE146" s="2"/>
      <c r="DF146" s="2"/>
      <c r="DG146" s="2"/>
      <c r="DI146" s="2"/>
      <c r="DJ146" s="2"/>
      <c r="DK146" s="2"/>
    </row>
    <row r="147" spans="1:116" ht="15.75" customHeight="1">
      <c r="A147" s="2"/>
      <c r="B147" s="2"/>
      <c r="C147" s="2"/>
      <c r="D147" s="2"/>
      <c r="E147" s="2"/>
      <c r="M147"/>
      <c r="N147"/>
      <c r="O147"/>
      <c r="V147"/>
      <c r="W147"/>
      <c r="X147"/>
      <c r="Y147"/>
      <c r="AB147"/>
      <c r="AC147"/>
      <c r="AD147"/>
      <c r="AE147"/>
      <c r="AJ147" s="2"/>
      <c r="AK147" s="2"/>
      <c r="AL147" s="2"/>
      <c r="AM147" s="2"/>
      <c r="AO147"/>
      <c r="AT147" s="176"/>
      <c r="AV147" s="14"/>
      <c r="AW147" s="2"/>
      <c r="AX147" s="2"/>
      <c r="BB147" s="2"/>
      <c r="BE147" s="2"/>
      <c r="BF147" s="2"/>
      <c r="BG147" s="2"/>
      <c r="BH147" s="2"/>
      <c r="BI147" s="2"/>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P147" s="2"/>
      <c r="CQ147" s="2"/>
      <c r="CR147" s="2"/>
      <c r="CS147" s="2"/>
      <c r="CT147" s="2"/>
      <c r="CU147" s="2"/>
      <c r="CV147" s="2"/>
      <c r="CW147" s="2"/>
      <c r="CX147" s="2"/>
      <c r="CY147" s="2"/>
      <c r="CZ147" s="2"/>
      <c r="DA147" s="2"/>
      <c r="DB147" s="2"/>
      <c r="DC147" s="2"/>
      <c r="DD147" s="2"/>
      <c r="DE147" s="2"/>
      <c r="DF147" s="2"/>
      <c r="DG147" s="2"/>
      <c r="DI147" s="2"/>
      <c r="DJ147" s="2"/>
      <c r="DK147" s="2"/>
    </row>
    <row r="148" spans="1:116" ht="15.75" customHeight="1">
      <c r="A148" s="2"/>
      <c r="B148" s="2"/>
      <c r="C148" s="2"/>
      <c r="D148" s="2"/>
      <c r="E148" s="2"/>
      <c r="M148"/>
      <c r="N148"/>
      <c r="O148"/>
      <c r="V148"/>
      <c r="W148"/>
      <c r="X148"/>
      <c r="Y148"/>
      <c r="AB148"/>
      <c r="AC148"/>
      <c r="AD148"/>
      <c r="AE148"/>
      <c r="AJ148" s="2"/>
      <c r="AK148" s="2"/>
      <c r="AL148" s="2"/>
      <c r="AM148" s="2"/>
      <c r="AO148"/>
      <c r="AT148" s="176"/>
      <c r="AV148" s="14"/>
      <c r="AW148" s="2"/>
      <c r="AX148" s="2"/>
      <c r="BB148" s="2"/>
      <c r="BE148" s="2"/>
      <c r="BF148" s="2"/>
      <c r="BG148" s="2"/>
      <c r="BH148" s="2"/>
      <c r="BI148" s="2"/>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P148" s="2"/>
      <c r="CQ148" s="2"/>
      <c r="CR148" s="2"/>
      <c r="CS148" s="2"/>
      <c r="CT148" s="2"/>
      <c r="CU148" s="2"/>
      <c r="CV148" s="2"/>
      <c r="CW148" s="2"/>
      <c r="CX148" s="2"/>
      <c r="CY148" s="2"/>
      <c r="CZ148" s="2"/>
      <c r="DA148" s="2"/>
      <c r="DB148" s="2"/>
      <c r="DC148" s="2"/>
      <c r="DD148" s="2"/>
      <c r="DE148" s="2"/>
      <c r="DF148" s="2"/>
      <c r="DG148" s="2"/>
      <c r="DI148" s="2"/>
      <c r="DJ148" s="2"/>
      <c r="DK148" s="2"/>
    </row>
    <row r="149" spans="1:116" ht="15.75" customHeight="1">
      <c r="A149" s="2"/>
      <c r="B149" s="2"/>
      <c r="C149" s="2"/>
      <c r="D149" s="2"/>
      <c r="E149" s="2"/>
      <c r="I149" s="2"/>
      <c r="K149" s="14"/>
      <c r="L149" s="2"/>
      <c r="M149" s="2"/>
      <c r="N149" s="2"/>
      <c r="O149" s="2"/>
      <c r="P149" s="2"/>
      <c r="Q149" s="2"/>
      <c r="R149" s="2"/>
      <c r="S149" s="2"/>
      <c r="T149" s="157"/>
      <c r="U149" s="157"/>
      <c r="V149"/>
      <c r="W149"/>
      <c r="X149"/>
      <c r="Y149"/>
      <c r="AB149"/>
      <c r="AC149"/>
      <c r="AD149"/>
      <c r="AE149"/>
      <c r="AJ149" s="2"/>
      <c r="AK149" s="2"/>
      <c r="AL149" s="2"/>
      <c r="AM149" s="2"/>
      <c r="AO149"/>
      <c r="AT149" s="176"/>
      <c r="AU149" s="2"/>
      <c r="AV149" s="2"/>
      <c r="AW149" s="2"/>
      <c r="AX149" s="2"/>
      <c r="AY149" s="2"/>
      <c r="AZ149" s="2"/>
      <c r="BA149" s="2"/>
      <c r="BB149" s="2"/>
      <c r="BC149" s="28"/>
      <c r="BD149" s="28"/>
      <c r="BE149" s="2"/>
      <c r="BF149" s="2"/>
      <c r="BG149" s="2"/>
      <c r="BH149" s="2"/>
      <c r="BI149" s="2"/>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P149" s="2"/>
      <c r="CQ149" s="2"/>
      <c r="CR149" s="2"/>
      <c r="CS149" s="2"/>
      <c r="CT149" s="2"/>
      <c r="CU149" s="2"/>
      <c r="CV149" s="2"/>
      <c r="CW149" s="2"/>
      <c r="CX149" s="2"/>
      <c r="CY149" s="2"/>
      <c r="CZ149" s="2"/>
      <c r="DA149" s="2"/>
      <c r="DB149" s="2"/>
      <c r="DC149" s="2"/>
      <c r="DD149" s="2"/>
      <c r="DE149" s="2"/>
      <c r="DF149" s="2"/>
      <c r="DG149" s="2"/>
      <c r="DI149" s="2"/>
      <c r="DJ149" s="2"/>
      <c r="DK149" s="2"/>
    </row>
    <row r="150" spans="1:116" ht="15.75" customHeight="1">
      <c r="A150" s="22"/>
      <c r="B150" s="22"/>
      <c r="C150" s="22"/>
      <c r="D150" s="22"/>
      <c r="E150" s="22"/>
      <c r="F150" s="29"/>
      <c r="G150" s="29"/>
      <c r="H150" s="29"/>
      <c r="I150" s="22"/>
      <c r="J150" s="29"/>
      <c r="K150" s="36"/>
      <c r="L150" s="22"/>
      <c r="M150" s="22"/>
      <c r="N150" s="22"/>
      <c r="O150" s="22"/>
      <c r="P150" s="22"/>
      <c r="Q150" s="22"/>
      <c r="R150" s="22"/>
      <c r="S150" s="22"/>
      <c r="T150" s="158"/>
      <c r="U150" s="158"/>
      <c r="V150" s="29"/>
      <c r="W150" s="29"/>
      <c r="X150" s="29"/>
      <c r="Y150" s="29"/>
      <c r="Z150" s="165"/>
      <c r="AA150" s="165"/>
      <c r="AB150" s="29"/>
      <c r="AC150" s="29"/>
      <c r="AD150" s="29"/>
      <c r="AE150" s="29"/>
      <c r="AF150" s="29"/>
      <c r="AG150" s="29"/>
      <c r="AH150" s="29"/>
      <c r="AI150" s="29"/>
      <c r="AJ150" s="22"/>
      <c r="AK150" s="22"/>
      <c r="AL150" s="22"/>
      <c r="AM150" s="22"/>
      <c r="AN150" s="29"/>
      <c r="AO150" s="29"/>
      <c r="AP150" s="69"/>
      <c r="AQ150" s="29"/>
      <c r="AR150" s="29"/>
      <c r="AS150" s="192"/>
      <c r="AT150" s="192"/>
      <c r="AU150" s="22"/>
      <c r="AV150" s="22"/>
      <c r="AW150" s="22"/>
      <c r="AX150" s="22"/>
      <c r="AY150" s="22"/>
      <c r="AZ150" s="22"/>
      <c r="BA150" s="22"/>
      <c r="BB150" s="22"/>
      <c r="BC150" s="58"/>
      <c r="BD150" s="58"/>
      <c r="BE150" s="22"/>
      <c r="BF150" s="22"/>
      <c r="BG150" s="22"/>
      <c r="BH150" s="22"/>
      <c r="BI150" s="22"/>
      <c r="BJ150" s="44"/>
      <c r="BK150" s="44"/>
      <c r="BL150" s="44"/>
      <c r="BM150" s="44"/>
      <c r="BN150" s="44"/>
      <c r="BO150" s="44"/>
      <c r="BP150" s="44"/>
      <c r="BQ150" s="44"/>
      <c r="BR150" s="44"/>
      <c r="BS150" s="44"/>
      <c r="BT150" s="44"/>
      <c r="BU150" s="44"/>
      <c r="BV150" s="44"/>
      <c r="BW150" s="44"/>
      <c r="BX150" s="44"/>
      <c r="BY150" s="44"/>
      <c r="BZ150" s="44"/>
      <c r="CA150" s="44"/>
      <c r="CB150" s="44"/>
      <c r="CC150" s="44"/>
      <c r="CD150" s="44"/>
      <c r="CE150" s="44"/>
      <c r="CF150" s="44"/>
      <c r="CG150" s="44"/>
      <c r="CH150" s="44"/>
      <c r="CI150" s="44"/>
      <c r="CJ150" s="29"/>
      <c r="CK150" s="29"/>
      <c r="CL150" s="29"/>
      <c r="CM150" s="29"/>
      <c r="CN150" s="29"/>
      <c r="CO150" s="29"/>
      <c r="CP150" s="22"/>
      <c r="CQ150" s="22"/>
      <c r="CR150" s="22"/>
      <c r="CS150" s="22"/>
      <c r="CT150" s="22"/>
      <c r="CU150" s="22"/>
      <c r="CV150" s="22"/>
      <c r="CW150" s="22"/>
      <c r="CX150" s="22"/>
      <c r="CY150" s="22"/>
      <c r="CZ150" s="22"/>
      <c r="DA150" s="22"/>
      <c r="DB150" s="22"/>
      <c r="DC150" s="22"/>
      <c r="DD150" s="22"/>
      <c r="DE150" s="22"/>
      <c r="DF150" s="22"/>
      <c r="DG150" s="22"/>
      <c r="DH150" s="29"/>
      <c r="DI150" s="22"/>
      <c r="DJ150" s="22"/>
      <c r="DK150" s="22"/>
      <c r="DL150" s="29"/>
    </row>
    <row r="151" spans="1:116" ht="15.75" customHeight="1">
      <c r="A151" s="2"/>
      <c r="B151" s="2"/>
      <c r="C151" s="2"/>
      <c r="D151" s="2"/>
      <c r="E151" s="2"/>
      <c r="M151"/>
      <c r="N151"/>
      <c r="O151"/>
      <c r="V151"/>
      <c r="W151"/>
      <c r="X151"/>
      <c r="Y151"/>
      <c r="AB151"/>
      <c r="AC151"/>
      <c r="AD151"/>
      <c r="AE151"/>
      <c r="AJ151" s="2"/>
      <c r="AK151" s="2"/>
      <c r="AL151" s="2"/>
      <c r="AM151" s="2"/>
      <c r="AO151"/>
      <c r="AT151" s="176"/>
      <c r="AV151" s="14"/>
      <c r="AW151" s="2"/>
      <c r="AX151" s="2"/>
      <c r="BB151" s="2"/>
      <c r="BE151" s="2"/>
      <c r="BF151" s="2"/>
      <c r="BG151" s="2"/>
      <c r="BH151" s="2"/>
      <c r="BI151" s="2"/>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P151" s="2"/>
      <c r="CQ151" s="2"/>
      <c r="CR151" s="2"/>
      <c r="CS151" s="2"/>
      <c r="CT151" s="2"/>
      <c r="CU151" s="2"/>
      <c r="CV151" s="2"/>
      <c r="CW151" s="2"/>
      <c r="CX151" s="2"/>
      <c r="CY151" s="2"/>
      <c r="CZ151" s="2"/>
      <c r="DA151" s="2"/>
      <c r="DB151" s="2"/>
      <c r="DC151" s="2"/>
      <c r="DD151" s="2"/>
      <c r="DE151" s="2"/>
      <c r="DF151" s="2"/>
      <c r="DG151" s="2"/>
      <c r="DI151" s="2"/>
      <c r="DJ151" s="2"/>
      <c r="DK151" s="2"/>
    </row>
    <row r="152" spans="1:116" ht="15.75" customHeight="1">
      <c r="A152" s="2"/>
      <c r="B152" s="2"/>
      <c r="C152" s="2"/>
      <c r="D152" s="2"/>
      <c r="E152" s="2"/>
      <c r="M152"/>
      <c r="N152"/>
      <c r="O152"/>
      <c r="V152"/>
      <c r="W152"/>
      <c r="X152"/>
      <c r="Y152"/>
      <c r="AB152"/>
      <c r="AC152"/>
      <c r="AD152"/>
      <c r="AE152"/>
      <c r="AJ152" s="2"/>
      <c r="AK152" s="2"/>
      <c r="AL152" s="2"/>
      <c r="AM152" s="2"/>
      <c r="AO152"/>
      <c r="AT152" s="176"/>
      <c r="AV152" s="14"/>
      <c r="AW152" s="2"/>
      <c r="AX152" s="2"/>
      <c r="BB152" s="2"/>
      <c r="BE152" s="2"/>
      <c r="BF152" s="2"/>
      <c r="BG152" s="2"/>
      <c r="BH152" s="2"/>
      <c r="BI152" s="2"/>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P152" s="2"/>
      <c r="CQ152" s="2"/>
      <c r="CR152" s="2"/>
      <c r="CS152" s="2"/>
      <c r="CT152" s="2"/>
      <c r="CU152" s="2"/>
      <c r="CV152" s="2"/>
      <c r="CW152" s="2"/>
      <c r="CX152" s="2"/>
      <c r="CY152" s="2"/>
      <c r="CZ152" s="2"/>
      <c r="DA152" s="2"/>
      <c r="DB152" s="2"/>
      <c r="DC152" s="2"/>
      <c r="DD152" s="2"/>
      <c r="DE152" s="2"/>
      <c r="DF152" s="2"/>
      <c r="DG152" s="2"/>
      <c r="DI152" s="2"/>
      <c r="DJ152" s="2"/>
      <c r="DK152" s="2"/>
    </row>
    <row r="153" spans="1:116" ht="15.75" customHeight="1">
      <c r="A153" s="2"/>
      <c r="B153" s="2"/>
      <c r="C153" s="2"/>
      <c r="D153" s="2"/>
      <c r="E153" s="2"/>
      <c r="M153"/>
      <c r="N153"/>
      <c r="O153"/>
      <c r="V153"/>
      <c r="W153"/>
      <c r="X153"/>
      <c r="Y153"/>
      <c r="AB153"/>
      <c r="AC153"/>
      <c r="AD153"/>
      <c r="AE153"/>
      <c r="AJ153" s="2"/>
      <c r="AK153" s="2"/>
      <c r="AL153" s="2"/>
      <c r="AM153" s="2"/>
      <c r="AO153"/>
      <c r="AT153" s="176"/>
      <c r="AV153" s="14"/>
      <c r="AW153" s="2"/>
      <c r="AX153" s="2"/>
      <c r="BB153" s="2"/>
      <c r="BE153" s="2"/>
      <c r="BF153" s="2"/>
      <c r="BG153" s="2"/>
      <c r="BH153" s="2"/>
      <c r="BI153" s="2"/>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P153" s="2"/>
      <c r="CQ153" s="2"/>
      <c r="CR153" s="2"/>
      <c r="CS153" s="2"/>
      <c r="CT153" s="2"/>
      <c r="CU153" s="2"/>
      <c r="CV153" s="2"/>
      <c r="CW153" s="2"/>
      <c r="CX153" s="2"/>
      <c r="CY153" s="2"/>
      <c r="CZ153" s="2"/>
      <c r="DA153" s="2"/>
      <c r="DB153" s="2"/>
      <c r="DC153" s="2"/>
      <c r="DD153" s="2"/>
      <c r="DE153" s="2"/>
      <c r="DF153" s="2"/>
      <c r="DG153" s="2"/>
      <c r="DI153" s="2"/>
      <c r="DJ153" s="2"/>
      <c r="DK153" s="2"/>
    </row>
    <row r="154" spans="1:116" ht="15.75" customHeight="1">
      <c r="A154" s="2"/>
      <c r="B154" s="2"/>
      <c r="C154" s="2"/>
      <c r="D154" s="2"/>
      <c r="E154" s="2"/>
      <c r="I154" s="2"/>
      <c r="K154" s="14"/>
      <c r="L154" s="2"/>
      <c r="M154" s="2"/>
      <c r="N154" s="2"/>
      <c r="O154" s="2"/>
      <c r="P154" s="2"/>
      <c r="Q154" s="2"/>
      <c r="R154" s="2"/>
      <c r="S154" s="2"/>
      <c r="T154" s="157"/>
      <c r="U154" s="157"/>
      <c r="V154"/>
      <c r="W154"/>
      <c r="X154"/>
      <c r="Y154"/>
      <c r="AB154"/>
      <c r="AC154"/>
      <c r="AD154"/>
      <c r="AE154"/>
      <c r="AJ154" s="2"/>
      <c r="AK154" s="2"/>
      <c r="AL154" s="2"/>
      <c r="AM154" s="2"/>
      <c r="AO154"/>
      <c r="AT154" s="176"/>
      <c r="AU154" s="2"/>
      <c r="AV154" s="2"/>
      <c r="AW154" s="2"/>
      <c r="AX154" s="2"/>
      <c r="AY154" s="2"/>
      <c r="AZ154" s="2"/>
      <c r="BA154" s="2"/>
      <c r="BB154" s="2"/>
      <c r="BC154" s="28"/>
      <c r="BD154" s="28"/>
      <c r="BE154" s="2"/>
      <c r="BF154" s="2"/>
      <c r="BG154" s="2"/>
      <c r="BH154" s="2"/>
      <c r="BI154" s="2"/>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P154" s="2"/>
      <c r="CQ154" s="2"/>
      <c r="CR154" s="2"/>
      <c r="CS154" s="2"/>
      <c r="CT154" s="2"/>
      <c r="CU154" s="2"/>
      <c r="CV154" s="2"/>
      <c r="CW154" s="2"/>
      <c r="CX154" s="2"/>
      <c r="CY154" s="2"/>
      <c r="CZ154" s="2"/>
      <c r="DA154" s="2"/>
      <c r="DB154" s="2"/>
      <c r="DC154" s="2"/>
      <c r="DD154" s="2"/>
      <c r="DE154" s="2"/>
      <c r="DF154" s="2"/>
      <c r="DG154" s="2"/>
      <c r="DI154" s="2"/>
      <c r="DJ154" s="2"/>
      <c r="DK154" s="2"/>
    </row>
    <row r="155" spans="1:116" ht="15.75" customHeight="1">
      <c r="A155" s="22"/>
      <c r="B155" s="2"/>
      <c r="C155" s="2"/>
      <c r="D155" s="2"/>
      <c r="E155" s="2"/>
      <c r="M155"/>
      <c r="N155"/>
      <c r="O155"/>
      <c r="V155"/>
      <c r="W155"/>
      <c r="X155"/>
      <c r="Y155"/>
      <c r="AB155"/>
      <c r="AC155"/>
      <c r="AD155"/>
      <c r="AE155"/>
      <c r="AJ155" s="2"/>
      <c r="AK155" s="2"/>
      <c r="AL155" s="2"/>
      <c r="AM155" s="2"/>
      <c r="AO155"/>
      <c r="AT155" s="176"/>
      <c r="AV155" s="14"/>
      <c r="AW155" s="2"/>
      <c r="AX155" s="2"/>
      <c r="BB155" s="2"/>
      <c r="BE155" s="2"/>
      <c r="BF155" s="2"/>
      <c r="BG155" s="2"/>
      <c r="BH155" s="2"/>
      <c r="BI155" s="2"/>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P155" s="2"/>
      <c r="CQ155" s="2"/>
      <c r="CR155" s="2"/>
      <c r="CS155" s="2"/>
      <c r="CT155" s="2"/>
      <c r="CU155" s="2"/>
      <c r="CV155" s="2"/>
      <c r="CW155" s="2"/>
      <c r="CX155" s="2"/>
      <c r="CY155" s="2"/>
      <c r="CZ155" s="2"/>
      <c r="DA155" s="2"/>
      <c r="DB155" s="2"/>
      <c r="DC155" s="2"/>
      <c r="DD155" s="2"/>
      <c r="DE155" s="2"/>
      <c r="DF155" s="2"/>
      <c r="DG155" s="2"/>
      <c r="DI155" s="2"/>
      <c r="DJ155" s="2"/>
      <c r="DK155" s="2"/>
    </row>
    <row r="156" spans="1:116" ht="15.75" customHeight="1">
      <c r="A156" s="22"/>
      <c r="B156" s="2"/>
      <c r="C156" s="2"/>
      <c r="D156" s="2"/>
      <c r="E156" s="2"/>
      <c r="M156"/>
      <c r="N156"/>
      <c r="O156"/>
      <c r="V156"/>
      <c r="W156"/>
      <c r="X156"/>
      <c r="Y156"/>
      <c r="AB156"/>
      <c r="AC156"/>
      <c r="AD156"/>
      <c r="AE156"/>
      <c r="AJ156" s="2"/>
      <c r="AK156" s="2"/>
      <c r="AL156" s="2"/>
      <c r="AM156" s="2"/>
      <c r="AO156"/>
      <c r="AT156" s="176"/>
      <c r="AV156" s="14"/>
      <c r="AW156" s="2"/>
      <c r="AX156" s="2"/>
      <c r="BB156" s="2"/>
      <c r="BE156" s="2"/>
      <c r="BF156" s="2"/>
      <c r="BG156" s="2"/>
      <c r="BH156" s="2"/>
      <c r="BI156" s="2"/>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P156" s="2"/>
      <c r="CQ156" s="2"/>
      <c r="CR156" s="2"/>
      <c r="CS156" s="2"/>
      <c r="CT156" s="2"/>
      <c r="CU156" s="2"/>
      <c r="CV156" s="2"/>
      <c r="CW156" s="2"/>
      <c r="CX156" s="2"/>
      <c r="CY156" s="2"/>
      <c r="CZ156" s="2"/>
      <c r="DA156" s="2"/>
      <c r="DB156" s="2"/>
      <c r="DC156" s="2"/>
      <c r="DD156" s="2"/>
      <c r="DE156" s="2"/>
      <c r="DF156" s="2"/>
      <c r="DG156" s="2"/>
      <c r="DI156" s="2"/>
      <c r="DJ156" s="2"/>
      <c r="DK156" s="2"/>
    </row>
    <row r="157" spans="1:116" ht="15.75" customHeight="1">
      <c r="A157" s="2"/>
      <c r="B157" s="2"/>
      <c r="C157" s="2"/>
      <c r="D157" s="2"/>
      <c r="E157" s="2"/>
      <c r="M157"/>
      <c r="N157"/>
      <c r="O157"/>
      <c r="V157"/>
      <c r="W157"/>
      <c r="X157"/>
      <c r="Y157"/>
      <c r="AB157"/>
      <c r="AC157"/>
      <c r="AD157"/>
      <c r="AE157"/>
      <c r="AJ157" s="2"/>
      <c r="AK157" s="2"/>
      <c r="AL157" s="2"/>
      <c r="AM157" s="2"/>
      <c r="AO157"/>
      <c r="AT157" s="176"/>
      <c r="AV157" s="14"/>
      <c r="AW157" s="2"/>
      <c r="AX157" s="2"/>
      <c r="BB157" s="2"/>
      <c r="BE157" s="2"/>
      <c r="BF157" s="2"/>
      <c r="BG157" s="2"/>
      <c r="BH157" s="2"/>
      <c r="BI157" s="2"/>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P157" s="2"/>
      <c r="CQ157" s="2"/>
      <c r="CR157" s="2"/>
      <c r="CS157" s="2"/>
      <c r="CT157" s="2"/>
      <c r="CU157" s="2"/>
      <c r="CV157" s="2"/>
      <c r="CW157" s="2"/>
      <c r="CX157" s="2"/>
      <c r="CY157" s="2"/>
      <c r="CZ157" s="2"/>
      <c r="DA157" s="2"/>
      <c r="DB157" s="2"/>
      <c r="DC157" s="2"/>
      <c r="DD157" s="2"/>
      <c r="DE157" s="2"/>
      <c r="DF157" s="2"/>
      <c r="DG157" s="2"/>
      <c r="DI157" s="2"/>
      <c r="DJ157" s="2"/>
      <c r="DK157" s="2"/>
    </row>
    <row r="158" spans="1:116" ht="15.75" customHeight="1">
      <c r="A158" s="2"/>
      <c r="B158" s="2"/>
      <c r="C158" s="2"/>
      <c r="D158" s="2"/>
      <c r="E158" s="2"/>
      <c r="I158" s="2"/>
      <c r="K158" s="14"/>
      <c r="L158" s="2"/>
      <c r="M158" s="2"/>
      <c r="N158" s="2"/>
      <c r="O158" s="2"/>
      <c r="P158" s="2"/>
      <c r="Q158" s="2"/>
      <c r="R158" s="2"/>
      <c r="S158" s="2"/>
      <c r="T158" s="157"/>
      <c r="U158" s="157"/>
      <c r="V158"/>
      <c r="W158"/>
      <c r="X158"/>
      <c r="Y158"/>
      <c r="AB158"/>
      <c r="AC158"/>
      <c r="AD158"/>
      <c r="AE158"/>
      <c r="AJ158" s="2"/>
      <c r="AK158" s="2"/>
      <c r="AL158" s="2"/>
      <c r="AM158" s="2"/>
      <c r="AO158"/>
      <c r="AT158" s="176"/>
      <c r="AU158" s="2"/>
      <c r="AV158" s="2"/>
      <c r="AW158" s="2"/>
      <c r="AX158" s="2"/>
      <c r="AY158" s="2"/>
      <c r="AZ158" s="2"/>
      <c r="BA158" s="2"/>
      <c r="BB158" s="2"/>
      <c r="BC158" s="28"/>
      <c r="BD158" s="28"/>
      <c r="BE158" s="2"/>
      <c r="BF158" s="2"/>
      <c r="BG158" s="2"/>
      <c r="BH158" s="2"/>
      <c r="BI158" s="2"/>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P158" s="2"/>
      <c r="CQ158" s="2"/>
      <c r="CR158" s="2"/>
      <c r="CS158" s="2"/>
      <c r="CT158" s="2"/>
      <c r="CU158" s="2"/>
      <c r="CV158" s="2"/>
      <c r="CW158" s="2"/>
      <c r="CX158" s="2"/>
      <c r="CY158" s="2"/>
      <c r="CZ158" s="2"/>
      <c r="DA158" s="2"/>
      <c r="DB158" s="2"/>
      <c r="DC158" s="2"/>
      <c r="DD158" s="2"/>
      <c r="DE158" s="2"/>
      <c r="DF158" s="2"/>
      <c r="DG158" s="2"/>
      <c r="DI158" s="2"/>
      <c r="DJ158" s="2"/>
      <c r="DK158" s="2"/>
    </row>
    <row r="159" spans="1:116" ht="15.75" customHeight="1">
      <c r="A159" s="2"/>
      <c r="B159" s="2"/>
      <c r="C159" s="2"/>
      <c r="D159" s="2"/>
      <c r="E159" s="2"/>
      <c r="I159" s="2"/>
      <c r="K159" s="14"/>
      <c r="L159" s="2"/>
      <c r="M159" s="2"/>
      <c r="N159" s="2"/>
      <c r="O159" s="2"/>
      <c r="P159" s="2"/>
      <c r="Q159" s="2"/>
      <c r="R159" s="2"/>
      <c r="S159" s="2"/>
      <c r="T159" s="157"/>
      <c r="U159" s="157"/>
      <c r="V159"/>
      <c r="W159"/>
      <c r="X159"/>
      <c r="Y159"/>
      <c r="AB159"/>
      <c r="AC159"/>
      <c r="AD159"/>
      <c r="AE159"/>
      <c r="AJ159" s="2"/>
      <c r="AK159" s="2"/>
      <c r="AL159" s="2"/>
      <c r="AM159" s="2"/>
      <c r="AO159"/>
      <c r="AT159" s="176"/>
      <c r="AU159" s="2"/>
      <c r="AV159" s="2"/>
      <c r="AW159" s="2"/>
      <c r="AX159" s="2"/>
      <c r="AY159" s="2"/>
      <c r="AZ159" s="2"/>
      <c r="BA159" s="2"/>
      <c r="BB159" s="2"/>
      <c r="BC159" s="28"/>
      <c r="BD159" s="28"/>
      <c r="BE159" s="2"/>
      <c r="BF159" s="2"/>
      <c r="BG159" s="2"/>
      <c r="BH159" s="2"/>
      <c r="BI159" s="2"/>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P159" s="2"/>
      <c r="CQ159" s="2"/>
      <c r="CR159" s="2"/>
      <c r="CS159" s="2"/>
      <c r="CT159" s="2"/>
      <c r="CU159" s="2"/>
      <c r="CV159" s="2"/>
      <c r="CW159" s="2"/>
      <c r="CX159" s="2"/>
      <c r="CY159" s="2"/>
      <c r="CZ159" s="2"/>
      <c r="DA159" s="2"/>
      <c r="DB159" s="2"/>
      <c r="DC159" s="2"/>
      <c r="DD159" s="2"/>
      <c r="DE159" s="2"/>
      <c r="DF159" s="2"/>
      <c r="DG159" s="2"/>
      <c r="DI159" s="2"/>
      <c r="DJ159" s="2"/>
      <c r="DK159" s="2"/>
    </row>
    <row r="160" spans="1:116" ht="15.75" customHeight="1">
      <c r="A160" s="2"/>
      <c r="B160" s="2"/>
      <c r="C160" s="2"/>
      <c r="D160" s="2"/>
      <c r="E160" s="2"/>
      <c r="I160" s="2"/>
      <c r="K160" s="14"/>
      <c r="L160" s="2"/>
      <c r="M160" s="2"/>
      <c r="N160" s="2"/>
      <c r="O160" s="2"/>
      <c r="P160" s="2"/>
      <c r="Q160" s="2"/>
      <c r="R160" s="2"/>
      <c r="S160" s="2"/>
      <c r="T160" s="157"/>
      <c r="U160" s="157"/>
      <c r="V160"/>
      <c r="W160"/>
      <c r="X160"/>
      <c r="Y160"/>
      <c r="AB160"/>
      <c r="AC160"/>
      <c r="AD160"/>
      <c r="AE160"/>
      <c r="AJ160" s="2"/>
      <c r="AK160" s="2"/>
      <c r="AL160" s="2"/>
      <c r="AM160" s="2"/>
      <c r="AO160"/>
      <c r="AT160" s="176"/>
      <c r="AU160" s="2"/>
      <c r="AV160" s="2"/>
      <c r="AW160" s="2"/>
      <c r="AX160" s="2"/>
      <c r="AY160" s="2"/>
      <c r="AZ160" s="2"/>
      <c r="BA160" s="2"/>
      <c r="BB160" s="2"/>
      <c r="BC160" s="28"/>
      <c r="BD160" s="28"/>
      <c r="BE160" s="2"/>
      <c r="BF160" s="2"/>
      <c r="BG160" s="2"/>
      <c r="BH160" s="2"/>
      <c r="BI160" s="2"/>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P160" s="2"/>
      <c r="CQ160" s="2"/>
      <c r="CR160" s="2"/>
      <c r="CS160" s="2"/>
      <c r="CT160" s="2"/>
      <c r="CU160" s="2"/>
      <c r="CV160" s="2"/>
      <c r="CW160" s="2"/>
      <c r="CX160" s="2"/>
      <c r="CY160" s="2"/>
      <c r="CZ160" s="2"/>
      <c r="DA160" s="2"/>
      <c r="DB160" s="2"/>
      <c r="DC160" s="2"/>
      <c r="DD160" s="2"/>
      <c r="DE160" s="2"/>
      <c r="DF160" s="2"/>
      <c r="DG160" s="2"/>
      <c r="DI160" s="2"/>
      <c r="DJ160" s="2"/>
      <c r="DK160" s="2"/>
    </row>
    <row r="161" spans="1:115" ht="15.75" customHeight="1">
      <c r="A161" s="2"/>
      <c r="B161" s="2"/>
      <c r="C161" s="2"/>
      <c r="D161" s="2"/>
      <c r="E161" s="2"/>
      <c r="I161" s="2"/>
      <c r="K161" s="14"/>
      <c r="L161" s="2"/>
      <c r="M161" s="2"/>
      <c r="N161" s="2"/>
      <c r="O161" s="2"/>
      <c r="P161" s="2"/>
      <c r="Q161" s="2"/>
      <c r="R161" s="2"/>
      <c r="S161" s="2"/>
      <c r="T161" s="157"/>
      <c r="U161" s="157"/>
      <c r="V161"/>
      <c r="W161"/>
      <c r="X161"/>
      <c r="Y161"/>
      <c r="AB161"/>
      <c r="AC161"/>
      <c r="AD161"/>
      <c r="AE161"/>
      <c r="AJ161" s="2"/>
      <c r="AK161" s="2"/>
      <c r="AL161" s="2"/>
      <c r="AM161" s="2"/>
      <c r="AO161"/>
      <c r="AT161" s="176"/>
      <c r="AU161" s="2"/>
      <c r="AV161" s="2"/>
      <c r="AW161" s="2"/>
      <c r="AX161" s="2"/>
      <c r="AY161" s="2"/>
      <c r="AZ161" s="2"/>
      <c r="BA161" s="2"/>
      <c r="BB161" s="2"/>
      <c r="BC161" s="28"/>
      <c r="BD161" s="28"/>
      <c r="BE161" s="2"/>
      <c r="BF161" s="2"/>
      <c r="BG161" s="2"/>
      <c r="BH161" s="2"/>
      <c r="BI161" s="2"/>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P161" s="2"/>
      <c r="CQ161" s="2"/>
      <c r="CR161" s="2"/>
      <c r="CS161" s="2"/>
      <c r="CT161" s="2"/>
      <c r="CU161" s="2"/>
      <c r="CV161" s="2"/>
      <c r="CW161" s="2"/>
      <c r="CX161" s="2"/>
      <c r="CY161" s="2"/>
      <c r="CZ161" s="2"/>
      <c r="DA161" s="2"/>
      <c r="DB161" s="2"/>
      <c r="DC161" s="2"/>
      <c r="DD161" s="2"/>
      <c r="DE161" s="2"/>
      <c r="DF161" s="2"/>
      <c r="DG161" s="2"/>
      <c r="DI161" s="2"/>
      <c r="DJ161" s="2"/>
      <c r="DK161" s="2"/>
    </row>
    <row r="162" spans="1:115" ht="15.75" customHeight="1">
      <c r="A162" s="2"/>
      <c r="B162" s="2"/>
      <c r="C162" s="2"/>
      <c r="D162" s="2"/>
      <c r="E162" s="2"/>
      <c r="M162"/>
      <c r="N162"/>
      <c r="O162"/>
      <c r="V162"/>
      <c r="W162"/>
      <c r="X162"/>
      <c r="Y162"/>
      <c r="AB162"/>
      <c r="AC162"/>
      <c r="AD162"/>
      <c r="AE162"/>
      <c r="AJ162" s="2"/>
      <c r="AK162" s="2"/>
      <c r="AL162" s="2"/>
      <c r="AM162" s="2"/>
      <c r="AO162"/>
      <c r="AT162" s="176"/>
      <c r="AV162" s="14"/>
      <c r="AW162" s="2"/>
      <c r="AX162" s="2"/>
      <c r="BB162" s="2"/>
      <c r="BE162" s="2"/>
      <c r="BF162" s="2"/>
      <c r="BG162" s="2"/>
      <c r="BH162" s="2"/>
      <c r="BI162" s="2"/>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P162" s="2"/>
      <c r="CQ162" s="2"/>
      <c r="CR162" s="2"/>
      <c r="CS162" s="2"/>
      <c r="CT162" s="2"/>
      <c r="CU162" s="2"/>
      <c r="CV162" s="2"/>
      <c r="CW162" s="2"/>
      <c r="CX162" s="2"/>
      <c r="CY162" s="2"/>
      <c r="CZ162" s="2"/>
      <c r="DA162" s="2"/>
      <c r="DB162" s="2"/>
      <c r="DC162" s="2"/>
      <c r="DD162" s="2"/>
      <c r="DE162" s="2"/>
      <c r="DF162" s="2"/>
      <c r="DG162" s="2"/>
      <c r="DI162" s="2"/>
      <c r="DJ162" s="2"/>
      <c r="DK162" s="2"/>
    </row>
    <row r="163" spans="1:115" ht="15.75" customHeight="1">
      <c r="A163" s="2"/>
      <c r="B163" s="2"/>
      <c r="C163" s="2"/>
      <c r="D163" s="2"/>
      <c r="E163" s="2"/>
      <c r="M163"/>
      <c r="N163"/>
      <c r="O163"/>
      <c r="V163"/>
      <c r="W163"/>
      <c r="X163"/>
      <c r="Y163"/>
      <c r="AB163"/>
      <c r="AC163"/>
      <c r="AD163"/>
      <c r="AE163"/>
      <c r="AJ163" s="2"/>
      <c r="AK163" s="2"/>
      <c r="AL163" s="2"/>
      <c r="AM163" s="2"/>
      <c r="AO163"/>
      <c r="AT163" s="176"/>
      <c r="AV163" s="14"/>
      <c r="AW163" s="2"/>
      <c r="AX163" s="2"/>
      <c r="BB163" s="2"/>
      <c r="BE163" s="2"/>
      <c r="BF163" s="2"/>
      <c r="BG163" s="2"/>
      <c r="BH163" s="2"/>
      <c r="BI163" s="2"/>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P163" s="2"/>
      <c r="CQ163" s="2"/>
      <c r="CR163" s="2"/>
      <c r="CS163" s="2"/>
      <c r="CT163" s="2"/>
      <c r="CU163" s="2"/>
      <c r="CV163" s="2"/>
      <c r="CW163" s="2"/>
      <c r="CX163" s="2"/>
      <c r="CY163" s="2"/>
      <c r="CZ163" s="2"/>
      <c r="DA163" s="2"/>
      <c r="DB163" s="2"/>
      <c r="DC163" s="2"/>
      <c r="DD163" s="2"/>
      <c r="DE163" s="2"/>
      <c r="DF163" s="2"/>
      <c r="DG163" s="2"/>
      <c r="DI163" s="2"/>
      <c r="DJ163" s="2"/>
      <c r="DK163" s="2"/>
    </row>
    <row r="164" spans="1:115" ht="15.75" customHeight="1">
      <c r="A164" s="2"/>
      <c r="B164" s="2"/>
      <c r="C164" s="2"/>
      <c r="D164" s="2"/>
      <c r="E164" s="2"/>
      <c r="M164"/>
      <c r="N164"/>
      <c r="O164"/>
      <c r="V164"/>
      <c r="W164"/>
      <c r="X164"/>
      <c r="Y164"/>
      <c r="AB164"/>
      <c r="AC164"/>
      <c r="AD164"/>
      <c r="AE164"/>
      <c r="AJ164" s="2"/>
      <c r="AK164" s="2"/>
      <c r="AL164" s="2"/>
      <c r="AM164" s="2"/>
      <c r="AO164"/>
      <c r="AT164" s="176"/>
      <c r="AV164" s="14"/>
      <c r="AW164" s="2"/>
      <c r="AX164" s="2"/>
      <c r="BB164" s="2"/>
      <c r="BE164" s="2"/>
      <c r="BF164" s="2"/>
      <c r="BG164" s="2"/>
      <c r="BH164" s="2"/>
      <c r="BI164" s="2"/>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P164" s="2"/>
      <c r="CQ164" s="2"/>
      <c r="CR164" s="2"/>
      <c r="CS164" s="2"/>
      <c r="CT164" s="2"/>
      <c r="CU164" s="2"/>
      <c r="CV164" s="2"/>
      <c r="CW164" s="2"/>
      <c r="CX164" s="2"/>
      <c r="CY164" s="2"/>
      <c r="CZ164" s="2"/>
      <c r="DA164" s="2"/>
      <c r="DB164" s="2"/>
      <c r="DC164" s="2"/>
      <c r="DD164" s="2"/>
      <c r="DE164" s="2"/>
      <c r="DF164" s="2"/>
      <c r="DG164" s="2"/>
      <c r="DI164" s="2"/>
      <c r="DJ164" s="2"/>
      <c r="DK164" s="2"/>
    </row>
    <row r="165" spans="1:115" ht="15.75" customHeight="1">
      <c r="A165" s="2"/>
      <c r="B165" s="2"/>
      <c r="C165" s="2"/>
      <c r="D165" s="2"/>
      <c r="E165" s="2"/>
      <c r="M165"/>
      <c r="N165"/>
      <c r="O165"/>
      <c r="V165"/>
      <c r="W165"/>
      <c r="X165"/>
      <c r="Y165"/>
      <c r="AB165"/>
      <c r="AC165"/>
      <c r="AD165"/>
      <c r="AE165"/>
      <c r="AJ165" s="2"/>
      <c r="AK165" s="2"/>
      <c r="AL165" s="2"/>
      <c r="AM165" s="2"/>
      <c r="AO165"/>
      <c r="AT165" s="176"/>
      <c r="AV165" s="14"/>
      <c r="AW165" s="2"/>
      <c r="AX165" s="2"/>
      <c r="BB165" s="2"/>
      <c r="BE165" s="2"/>
      <c r="BF165" s="2"/>
      <c r="BG165" s="2"/>
      <c r="BH165" s="2"/>
      <c r="BI165" s="2"/>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P165" s="2"/>
      <c r="CQ165" s="2"/>
      <c r="CR165" s="2"/>
      <c r="CS165" s="2"/>
      <c r="CT165" s="2"/>
      <c r="CU165" s="2"/>
      <c r="CV165" s="2"/>
      <c r="CW165" s="2"/>
      <c r="CX165" s="2"/>
      <c r="CY165" s="2"/>
      <c r="CZ165" s="2"/>
      <c r="DA165" s="2"/>
      <c r="DB165" s="2"/>
      <c r="DC165" s="2"/>
      <c r="DD165" s="2"/>
      <c r="DE165" s="2"/>
      <c r="DF165" s="2"/>
      <c r="DG165" s="2"/>
      <c r="DI165" s="2"/>
      <c r="DJ165" s="2"/>
      <c r="DK165" s="2"/>
    </row>
    <row r="166" spans="1:115" ht="15.75" customHeight="1">
      <c r="A166" s="2"/>
      <c r="B166" s="2"/>
      <c r="C166" s="2"/>
      <c r="D166" s="2"/>
      <c r="E166" s="2"/>
      <c r="M166"/>
      <c r="N166"/>
      <c r="O166"/>
      <c r="V166"/>
      <c r="W166"/>
      <c r="X166"/>
      <c r="Y166"/>
      <c r="AB166"/>
      <c r="AC166"/>
      <c r="AD166"/>
      <c r="AE166"/>
      <c r="AJ166" s="2"/>
      <c r="AK166" s="2"/>
      <c r="AL166" s="2"/>
      <c r="AM166" s="2"/>
      <c r="AO166"/>
      <c r="AT166" s="176"/>
      <c r="AV166" s="14"/>
      <c r="AW166" s="2"/>
      <c r="AX166" s="2"/>
      <c r="BB166" s="2"/>
      <c r="BE166" s="2"/>
      <c r="BF166" s="2"/>
      <c r="BG166" s="2"/>
      <c r="BH166" s="2"/>
      <c r="BI166" s="2"/>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P166" s="2"/>
      <c r="CQ166" s="2"/>
      <c r="CR166" s="2"/>
      <c r="CS166" s="2"/>
      <c r="CT166" s="2"/>
      <c r="CU166" s="2"/>
      <c r="CV166" s="2"/>
      <c r="CW166" s="2"/>
      <c r="CX166" s="2"/>
      <c r="CY166" s="2"/>
      <c r="CZ166" s="2"/>
      <c r="DA166" s="2"/>
      <c r="DB166" s="2"/>
      <c r="DC166" s="2"/>
      <c r="DD166" s="2"/>
      <c r="DE166" s="2"/>
      <c r="DF166" s="2"/>
      <c r="DG166" s="2"/>
      <c r="DI166" s="2"/>
      <c r="DJ166" s="2"/>
      <c r="DK166" s="2"/>
    </row>
    <row r="167" spans="1:115" ht="15.75" customHeight="1">
      <c r="A167" s="2"/>
      <c r="B167" s="2"/>
      <c r="C167" s="2"/>
      <c r="D167" s="2"/>
      <c r="E167" s="2"/>
      <c r="I167" s="2"/>
      <c r="K167" s="14"/>
      <c r="L167" s="2"/>
      <c r="M167" s="2"/>
      <c r="N167" s="2"/>
      <c r="O167" s="2"/>
      <c r="P167" s="2"/>
      <c r="Q167" s="2"/>
      <c r="R167" s="2"/>
      <c r="S167" s="2"/>
      <c r="T167" s="157"/>
      <c r="U167" s="157"/>
      <c r="V167"/>
      <c r="W167"/>
      <c r="X167"/>
      <c r="Y167"/>
      <c r="AB167"/>
      <c r="AC167"/>
      <c r="AD167"/>
      <c r="AE167"/>
      <c r="AJ167" s="2"/>
      <c r="AK167" s="2"/>
      <c r="AL167" s="2"/>
      <c r="AM167" s="2"/>
      <c r="AO167"/>
      <c r="AT167" s="176"/>
      <c r="AU167" s="2"/>
      <c r="AV167" s="2"/>
      <c r="AW167" s="2"/>
      <c r="AX167" s="2"/>
      <c r="AY167" s="2"/>
      <c r="AZ167" s="2"/>
      <c r="BA167" s="2"/>
      <c r="BB167" s="2"/>
      <c r="BC167" s="28"/>
      <c r="BD167" s="28"/>
      <c r="BE167" s="2"/>
      <c r="BF167" s="2"/>
      <c r="BG167" s="2"/>
      <c r="BH167" s="2"/>
      <c r="BI167" s="2"/>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P167" s="2"/>
      <c r="CQ167" s="2"/>
      <c r="CR167" s="2"/>
      <c r="CS167" s="2"/>
      <c r="CT167" s="2"/>
      <c r="CU167" s="2"/>
      <c r="CV167" s="2"/>
      <c r="CW167" s="2"/>
      <c r="CX167" s="2"/>
      <c r="CY167" s="2"/>
      <c r="CZ167" s="2"/>
      <c r="DA167" s="2"/>
      <c r="DB167" s="2"/>
      <c r="DC167" s="2"/>
      <c r="DD167" s="2"/>
      <c r="DE167" s="2"/>
      <c r="DF167" s="2"/>
      <c r="DG167" s="2"/>
      <c r="DI167" s="2"/>
      <c r="DJ167" s="2"/>
      <c r="DK167" s="2"/>
    </row>
    <row r="168" spans="1:115" ht="15.75" customHeight="1">
      <c r="A168" s="2"/>
      <c r="B168" s="2"/>
      <c r="C168" s="2"/>
      <c r="D168" s="2"/>
      <c r="E168" s="2"/>
      <c r="M168"/>
      <c r="N168"/>
      <c r="O168"/>
      <c r="V168"/>
      <c r="W168"/>
      <c r="X168"/>
      <c r="Y168"/>
      <c r="AB168"/>
      <c r="AC168"/>
      <c r="AD168"/>
      <c r="AE168"/>
      <c r="AJ168" s="2"/>
      <c r="AK168" s="2"/>
      <c r="AL168" s="2"/>
      <c r="AM168" s="2"/>
      <c r="AO168"/>
      <c r="AT168" s="176"/>
      <c r="AV168" s="14"/>
      <c r="AW168" s="2"/>
      <c r="AX168" s="2"/>
      <c r="BB168" s="2"/>
      <c r="BE168" s="2"/>
      <c r="BF168" s="2"/>
      <c r="BG168" s="2"/>
      <c r="BH168" s="2"/>
      <c r="BI168" s="2"/>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P168" s="2"/>
      <c r="CQ168" s="2"/>
      <c r="CR168" s="2"/>
      <c r="CS168" s="2"/>
      <c r="CT168" s="2"/>
      <c r="CU168" s="2"/>
      <c r="CV168" s="2"/>
      <c r="CW168" s="2"/>
      <c r="CX168" s="2"/>
      <c r="CY168" s="2"/>
      <c r="CZ168" s="2"/>
      <c r="DA168" s="2"/>
      <c r="DB168" s="2"/>
      <c r="DC168" s="2"/>
      <c r="DD168" s="2"/>
      <c r="DE168" s="2"/>
      <c r="DF168" s="2"/>
      <c r="DG168" s="2"/>
      <c r="DI168" s="2"/>
      <c r="DJ168" s="2"/>
      <c r="DK168" s="2"/>
    </row>
    <row r="169" spans="1:115" ht="15.75" customHeight="1">
      <c r="A169" s="2"/>
      <c r="B169" s="2"/>
      <c r="C169" s="2"/>
      <c r="D169" s="2"/>
      <c r="E169" s="2"/>
      <c r="I169" s="2"/>
      <c r="K169" s="14"/>
      <c r="L169" s="2"/>
      <c r="M169" s="2"/>
      <c r="N169" s="2"/>
      <c r="O169" s="2"/>
      <c r="P169" s="2"/>
      <c r="Q169" s="2"/>
      <c r="R169" s="2"/>
      <c r="S169" s="2"/>
      <c r="T169" s="157"/>
      <c r="U169" s="157"/>
      <c r="V169"/>
      <c r="W169"/>
      <c r="X169"/>
      <c r="Y169"/>
      <c r="AB169"/>
      <c r="AC169"/>
      <c r="AD169"/>
      <c r="AE169"/>
      <c r="AJ169" s="2"/>
      <c r="AK169" s="2"/>
      <c r="AL169" s="2"/>
      <c r="AM169" s="2"/>
      <c r="AO169"/>
      <c r="AT169" s="176"/>
      <c r="AU169" s="2"/>
      <c r="AV169" s="2"/>
      <c r="AW169" s="2"/>
      <c r="AX169" s="2"/>
      <c r="AY169" s="2"/>
      <c r="AZ169" s="2"/>
      <c r="BA169" s="2"/>
      <c r="BB169" s="2"/>
      <c r="BC169" s="28"/>
      <c r="BD169" s="28"/>
      <c r="BE169" s="2"/>
      <c r="BF169" s="2"/>
      <c r="BG169" s="2"/>
      <c r="BH169" s="2"/>
      <c r="BI169" s="2"/>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P169" s="2"/>
      <c r="CQ169" s="2"/>
      <c r="CR169" s="2"/>
      <c r="CS169" s="2"/>
      <c r="CT169" s="2"/>
      <c r="CU169" s="2"/>
      <c r="CV169" s="2"/>
      <c r="CW169" s="2"/>
      <c r="CX169" s="2"/>
      <c r="CY169" s="2"/>
      <c r="CZ169" s="2"/>
      <c r="DA169" s="2"/>
      <c r="DB169" s="2"/>
      <c r="DC169" s="2"/>
      <c r="DD169" s="2"/>
      <c r="DE169" s="2"/>
      <c r="DF169" s="2"/>
      <c r="DG169" s="2"/>
      <c r="DI169" s="2"/>
      <c r="DJ169" s="2"/>
      <c r="DK169" s="2"/>
    </row>
    <row r="170" spans="1:115" ht="15.75" customHeight="1">
      <c r="A170" s="2"/>
      <c r="B170" s="2"/>
      <c r="C170" s="2"/>
      <c r="D170" s="2"/>
      <c r="E170" s="2"/>
      <c r="I170" s="2"/>
      <c r="K170" s="14"/>
      <c r="L170" s="2"/>
      <c r="M170" s="2"/>
      <c r="N170" s="2"/>
      <c r="O170" s="2"/>
      <c r="P170" s="2"/>
      <c r="Q170" s="2"/>
      <c r="R170" s="2"/>
      <c r="S170" s="2"/>
      <c r="T170" s="157"/>
      <c r="U170" s="157"/>
      <c r="V170"/>
      <c r="W170"/>
      <c r="X170"/>
      <c r="Y170"/>
      <c r="AB170"/>
      <c r="AC170"/>
      <c r="AD170"/>
      <c r="AE170"/>
      <c r="AJ170" s="2"/>
      <c r="AK170" s="2"/>
      <c r="AL170" s="2"/>
      <c r="AM170" s="2"/>
      <c r="AO170"/>
      <c r="AT170" s="176"/>
      <c r="AU170" s="2"/>
      <c r="AV170" s="2"/>
      <c r="AW170" s="2"/>
      <c r="AX170" s="2"/>
      <c r="AY170" s="2"/>
      <c r="AZ170" s="2"/>
      <c r="BA170" s="2"/>
      <c r="BB170" s="2"/>
      <c r="BC170" s="28"/>
      <c r="BD170" s="28"/>
      <c r="BE170" s="2"/>
      <c r="BF170" s="2"/>
      <c r="BG170" s="2"/>
      <c r="BH170" s="2"/>
      <c r="BI170" s="2"/>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P170" s="2"/>
      <c r="CQ170" s="2"/>
      <c r="CR170" s="2"/>
      <c r="CS170" s="2"/>
      <c r="CT170" s="2"/>
      <c r="CU170" s="2"/>
      <c r="CV170" s="2"/>
      <c r="CW170" s="2"/>
      <c r="CX170" s="2"/>
      <c r="CY170" s="2"/>
      <c r="CZ170" s="2"/>
      <c r="DA170" s="2"/>
      <c r="DB170" s="2"/>
      <c r="DC170" s="2"/>
      <c r="DD170" s="2"/>
      <c r="DE170" s="2"/>
      <c r="DF170" s="2"/>
      <c r="DG170" s="2"/>
      <c r="DI170" s="2"/>
      <c r="DJ170" s="2"/>
      <c r="DK170" s="2"/>
    </row>
    <row r="171" spans="1:115" ht="15.75" customHeight="1">
      <c r="A171" s="2"/>
      <c r="B171" s="22"/>
      <c r="C171" s="2"/>
      <c r="D171" s="2"/>
      <c r="E171" s="2"/>
      <c r="M171"/>
      <c r="N171"/>
      <c r="O171"/>
      <c r="V171"/>
      <c r="W171"/>
      <c r="X171"/>
      <c r="Y171"/>
      <c r="AB171"/>
      <c r="AC171"/>
      <c r="AD171"/>
      <c r="AE171"/>
      <c r="AJ171" s="2"/>
      <c r="AK171" s="2"/>
      <c r="AL171" s="2"/>
      <c r="AM171" s="2"/>
      <c r="AO171"/>
      <c r="AT171" s="176"/>
      <c r="AV171" s="14"/>
      <c r="AW171" s="2"/>
      <c r="AX171" s="2"/>
      <c r="BB171" s="2"/>
      <c r="BE171" s="2"/>
      <c r="BF171" s="2"/>
      <c r="BG171" s="2"/>
      <c r="BH171" s="2"/>
      <c r="BI171" s="2"/>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P171" s="2"/>
      <c r="CQ171" s="2"/>
      <c r="CR171" s="2"/>
      <c r="CS171" s="2"/>
      <c r="CT171" s="2"/>
      <c r="CU171" s="2"/>
      <c r="CV171" s="2"/>
      <c r="CW171" s="2"/>
      <c r="CX171" s="2"/>
      <c r="CY171" s="2"/>
      <c r="CZ171" s="2"/>
      <c r="DA171" s="2"/>
      <c r="DB171" s="2"/>
      <c r="DC171" s="2"/>
      <c r="DD171" s="2"/>
      <c r="DE171" s="2"/>
      <c r="DF171" s="2"/>
      <c r="DG171" s="2"/>
      <c r="DI171" s="2"/>
      <c r="DJ171" s="2"/>
      <c r="DK171" s="2"/>
    </row>
    <row r="172" spans="1:115" ht="15.75" customHeight="1">
      <c r="A172" s="2"/>
      <c r="B172" s="22"/>
      <c r="C172" s="2"/>
      <c r="D172" s="2"/>
      <c r="E172" s="2"/>
      <c r="M172"/>
      <c r="N172"/>
      <c r="O172"/>
      <c r="V172"/>
      <c r="W172"/>
      <c r="X172"/>
      <c r="Y172"/>
      <c r="AB172"/>
      <c r="AC172"/>
      <c r="AD172"/>
      <c r="AE172"/>
      <c r="AJ172" s="2"/>
      <c r="AK172" s="2"/>
      <c r="AL172" s="2"/>
      <c r="AM172" s="2"/>
      <c r="AO172"/>
      <c r="AT172" s="176"/>
      <c r="AV172" s="14"/>
      <c r="AW172" s="2"/>
      <c r="AX172" s="2"/>
      <c r="BB172" s="2"/>
      <c r="BE172" s="2"/>
      <c r="BF172" s="2"/>
      <c r="BG172" s="2"/>
      <c r="BH172" s="2"/>
      <c r="BI172" s="2"/>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P172" s="2"/>
      <c r="CQ172" s="2"/>
      <c r="CR172" s="2"/>
      <c r="CS172" s="2"/>
      <c r="CT172" s="2"/>
      <c r="CU172" s="2"/>
      <c r="CV172" s="2"/>
      <c r="CW172" s="2"/>
      <c r="CX172" s="2"/>
      <c r="CY172" s="2"/>
      <c r="CZ172" s="2"/>
      <c r="DA172" s="2"/>
      <c r="DB172" s="2"/>
      <c r="DC172" s="2"/>
      <c r="DD172" s="2"/>
      <c r="DE172" s="2"/>
      <c r="DF172" s="2"/>
      <c r="DG172" s="2"/>
      <c r="DI172" s="2"/>
      <c r="DJ172" s="2"/>
      <c r="DK172" s="2"/>
    </row>
    <row r="173" spans="1:115" ht="15.75" customHeight="1">
      <c r="A173" s="2"/>
      <c r="B173" s="2"/>
      <c r="C173" s="2"/>
      <c r="D173" s="2"/>
      <c r="E173" s="2"/>
      <c r="M173"/>
      <c r="N173"/>
      <c r="O173"/>
      <c r="V173"/>
      <c r="W173"/>
      <c r="X173"/>
      <c r="Y173"/>
      <c r="AB173"/>
      <c r="AC173"/>
      <c r="AD173"/>
      <c r="AE173"/>
      <c r="AJ173" s="2"/>
      <c r="AK173" s="2"/>
      <c r="AL173" s="2"/>
      <c r="AM173" s="2"/>
      <c r="AO173"/>
      <c r="AT173" s="176"/>
      <c r="AV173" s="14"/>
      <c r="AW173" s="2"/>
      <c r="AX173" s="2"/>
      <c r="BB173" s="2"/>
      <c r="BE173" s="2"/>
      <c r="BF173" s="2"/>
      <c r="BG173" s="2"/>
      <c r="BH173" s="2"/>
      <c r="BI173" s="2"/>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P173" s="2"/>
      <c r="CQ173" s="2"/>
      <c r="CR173" s="2"/>
      <c r="CS173" s="2"/>
      <c r="CT173" s="2"/>
      <c r="CU173" s="2"/>
      <c r="CV173" s="2"/>
      <c r="CW173" s="2"/>
      <c r="CX173" s="2"/>
      <c r="CY173" s="2"/>
      <c r="CZ173" s="2"/>
      <c r="DA173" s="2"/>
      <c r="DB173" s="2"/>
      <c r="DC173" s="2"/>
      <c r="DD173" s="2"/>
      <c r="DE173" s="2"/>
      <c r="DF173" s="2"/>
      <c r="DG173" s="2"/>
      <c r="DI173" s="2"/>
      <c r="DJ173" s="2"/>
      <c r="DK173" s="2"/>
    </row>
    <row r="174" spans="1:115" ht="15.75" customHeight="1">
      <c r="A174" s="2"/>
      <c r="B174" s="2"/>
      <c r="C174" s="2"/>
      <c r="D174" s="2"/>
      <c r="E174" s="2"/>
      <c r="I174" s="2"/>
      <c r="K174" s="14"/>
      <c r="L174" s="2"/>
      <c r="M174" s="2"/>
      <c r="N174" s="2"/>
      <c r="O174" s="2"/>
      <c r="P174" s="2"/>
      <c r="Q174" s="2"/>
      <c r="R174" s="2"/>
      <c r="S174" s="2"/>
      <c r="T174" s="157"/>
      <c r="U174" s="157"/>
      <c r="V174"/>
      <c r="W174"/>
      <c r="X174"/>
      <c r="Y174"/>
      <c r="AB174"/>
      <c r="AC174"/>
      <c r="AD174"/>
      <c r="AE174"/>
      <c r="AJ174" s="2"/>
      <c r="AK174" s="2"/>
      <c r="AL174" s="2"/>
      <c r="AM174" s="2"/>
      <c r="AO174"/>
      <c r="AT174" s="176"/>
      <c r="AU174" s="2"/>
      <c r="AV174" s="2"/>
      <c r="AW174" s="2"/>
      <c r="AX174" s="2"/>
      <c r="AY174" s="2"/>
      <c r="AZ174" s="2"/>
      <c r="BA174" s="2"/>
      <c r="BB174" s="2"/>
      <c r="BC174" s="28"/>
      <c r="BD174" s="28"/>
      <c r="BE174" s="2"/>
      <c r="BF174" s="2"/>
      <c r="BG174" s="2"/>
      <c r="BH174" s="2"/>
      <c r="BI174" s="2"/>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P174" s="2"/>
      <c r="CQ174" s="2"/>
      <c r="CR174" s="2"/>
      <c r="CS174" s="2"/>
      <c r="CT174" s="2"/>
      <c r="CU174" s="2"/>
      <c r="CV174" s="2"/>
      <c r="CW174" s="2"/>
      <c r="CX174" s="2"/>
      <c r="CY174" s="2"/>
      <c r="CZ174" s="2"/>
      <c r="DA174" s="2"/>
      <c r="DB174" s="2"/>
      <c r="DC174" s="2"/>
      <c r="DD174" s="2"/>
      <c r="DE174" s="2"/>
      <c r="DF174" s="2"/>
      <c r="DG174" s="2"/>
      <c r="DI174" s="2"/>
      <c r="DJ174" s="2"/>
      <c r="DK174" s="2"/>
    </row>
    <row r="175" spans="1:115" ht="15.75" customHeight="1">
      <c r="A175" s="22"/>
      <c r="B175" s="22"/>
      <c r="C175" s="22"/>
      <c r="D175" s="22"/>
      <c r="E175" s="22"/>
      <c r="F175" s="29"/>
      <c r="G175" s="29"/>
      <c r="H175" s="29"/>
      <c r="I175" s="29"/>
      <c r="J175" s="29"/>
      <c r="K175" s="29"/>
      <c r="L175" s="29"/>
      <c r="M175" s="29"/>
      <c r="N175" s="29"/>
      <c r="O175" s="29"/>
      <c r="P175" s="29"/>
      <c r="Q175" s="29"/>
      <c r="R175" s="29"/>
      <c r="S175" s="29"/>
      <c r="T175" s="165"/>
      <c r="U175" s="165"/>
      <c r="V175" s="29"/>
      <c r="W175" s="29"/>
      <c r="X175" s="29"/>
      <c r="Y175" s="29"/>
      <c r="Z175" s="165"/>
      <c r="AA175" s="165"/>
      <c r="AB175" s="29"/>
      <c r="AC175" s="29"/>
      <c r="AD175" s="29"/>
      <c r="AE175" s="29"/>
      <c r="AF175" s="29"/>
      <c r="AG175" s="29"/>
      <c r="AH175" s="29"/>
      <c r="AI175" s="29"/>
      <c r="AJ175" s="22"/>
      <c r="AK175" s="22"/>
      <c r="AL175" s="22"/>
      <c r="AM175" s="22"/>
      <c r="AN175" s="29"/>
      <c r="AO175" s="29"/>
      <c r="AP175" s="69"/>
      <c r="AQ175" s="29"/>
      <c r="AR175" s="29"/>
      <c r="AS175" s="192"/>
      <c r="AT175" s="192"/>
      <c r="AU175" s="29"/>
      <c r="AV175" s="36"/>
      <c r="AW175" s="22"/>
      <c r="AX175" s="22"/>
      <c r="AY175" s="29"/>
      <c r="AZ175" s="29"/>
      <c r="BA175" s="29"/>
      <c r="BB175" s="22"/>
      <c r="BC175" s="29"/>
      <c r="BD175" s="29"/>
      <c r="BE175" s="22"/>
      <c r="BF175" s="22"/>
      <c r="BG175" s="22"/>
      <c r="BH175" s="22"/>
      <c r="BI175" s="22"/>
      <c r="BJ175" s="44"/>
      <c r="BK175" s="44"/>
      <c r="BL175" s="44"/>
      <c r="BM175" s="44"/>
      <c r="BN175" s="44"/>
      <c r="BO175" s="44"/>
      <c r="BP175" s="44"/>
      <c r="BQ175" s="44"/>
      <c r="BR175" s="44"/>
      <c r="BS175" s="44"/>
      <c r="BT175" s="44"/>
      <c r="BU175" s="44"/>
      <c r="BV175" s="44"/>
      <c r="BW175" s="44"/>
      <c r="BX175" s="44"/>
      <c r="BY175" s="44"/>
      <c r="BZ175" s="44"/>
      <c r="CA175" s="44"/>
      <c r="CB175" s="44"/>
      <c r="CC175" s="44"/>
      <c r="CD175" s="44"/>
      <c r="CE175" s="44"/>
      <c r="CF175" s="44"/>
      <c r="CG175" s="44"/>
      <c r="CH175" s="44"/>
      <c r="CI175" s="44"/>
      <c r="CJ175" s="29"/>
      <c r="CK175" s="29"/>
      <c r="CL175" s="29"/>
      <c r="CM175" s="29"/>
      <c r="CN175" s="29"/>
      <c r="CO175" s="29"/>
      <c r="CP175" s="22"/>
      <c r="CQ175" s="22"/>
      <c r="CR175" s="22"/>
      <c r="CS175" s="22"/>
      <c r="CT175" s="22"/>
      <c r="CU175" s="22"/>
      <c r="CV175" s="22"/>
      <c r="CW175" s="22"/>
      <c r="CX175" s="22"/>
      <c r="CY175" s="22"/>
      <c r="CZ175" s="22"/>
      <c r="DA175" s="22"/>
      <c r="DB175" s="22"/>
      <c r="DC175" s="22"/>
      <c r="DD175" s="22"/>
      <c r="DE175" s="22"/>
      <c r="DF175" s="22"/>
      <c r="DG175" s="22"/>
      <c r="DH175" s="29"/>
      <c r="DI175" s="22"/>
      <c r="DJ175" s="22"/>
      <c r="DK175" s="22"/>
    </row>
    <row r="176" spans="1:115" ht="15.75" customHeight="1">
      <c r="A176" s="2"/>
      <c r="B176" s="2"/>
      <c r="C176" s="2"/>
      <c r="D176" s="2"/>
      <c r="E176" s="2"/>
      <c r="M176"/>
      <c r="N176"/>
      <c r="O176"/>
      <c r="V176"/>
      <c r="W176"/>
      <c r="X176"/>
      <c r="Y176"/>
      <c r="AB176"/>
      <c r="AC176"/>
      <c r="AD176"/>
      <c r="AE176"/>
      <c r="AJ176" s="2"/>
      <c r="AK176" s="2"/>
      <c r="AL176" s="2"/>
      <c r="AM176" s="2"/>
      <c r="AO176"/>
      <c r="AT176" s="176"/>
      <c r="AV176" s="14"/>
      <c r="AW176" s="2"/>
      <c r="AX176" s="2"/>
      <c r="BB176" s="2"/>
      <c r="BE176" s="2"/>
      <c r="BF176" s="2"/>
      <c r="BG176" s="2"/>
      <c r="BH176" s="2"/>
      <c r="BI176" s="2"/>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P176" s="2"/>
      <c r="CQ176" s="2"/>
      <c r="CR176" s="2"/>
      <c r="CS176" s="2"/>
      <c r="CT176" s="2"/>
      <c r="CU176" s="2"/>
      <c r="CV176" s="2"/>
      <c r="CW176" s="2"/>
      <c r="CX176" s="2"/>
      <c r="CY176" s="2"/>
      <c r="CZ176" s="2"/>
      <c r="DA176" s="2"/>
      <c r="DB176" s="2"/>
      <c r="DC176" s="2"/>
      <c r="DD176" s="2"/>
      <c r="DE176" s="2"/>
      <c r="DF176" s="2"/>
      <c r="DG176" s="2"/>
      <c r="DI176" s="2"/>
      <c r="DJ176" s="2"/>
      <c r="DK176" s="2"/>
    </row>
    <row r="177" spans="1:116" ht="15.75" customHeight="1">
      <c r="A177" s="2"/>
      <c r="B177" s="22"/>
      <c r="C177" s="2"/>
      <c r="D177" s="2"/>
      <c r="E177" s="2"/>
      <c r="M177"/>
      <c r="N177"/>
      <c r="O177"/>
      <c r="V177"/>
      <c r="W177"/>
      <c r="X177"/>
      <c r="Y177"/>
      <c r="AB177"/>
      <c r="AC177"/>
      <c r="AD177"/>
      <c r="AE177"/>
      <c r="AJ177" s="2"/>
      <c r="AK177" s="2"/>
      <c r="AL177" s="2"/>
      <c r="AM177" s="2"/>
      <c r="AO177"/>
      <c r="AT177" s="176"/>
      <c r="AV177" s="14"/>
      <c r="AW177" s="2"/>
      <c r="AX177" s="2"/>
      <c r="BB177" s="2"/>
      <c r="BE177" s="2"/>
      <c r="BF177" s="2"/>
      <c r="BG177" s="2"/>
      <c r="BH177" s="2"/>
      <c r="BI177" s="2"/>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P177" s="2"/>
      <c r="CQ177" s="2"/>
      <c r="CR177" s="2"/>
      <c r="CS177" s="2"/>
      <c r="CT177" s="2"/>
      <c r="CU177" s="2"/>
      <c r="CV177" s="2"/>
      <c r="CW177" s="2"/>
      <c r="CX177" s="2"/>
      <c r="CY177" s="2"/>
      <c r="CZ177" s="2"/>
      <c r="DA177" s="2"/>
      <c r="DB177" s="2"/>
      <c r="DC177" s="2"/>
      <c r="DD177" s="2"/>
      <c r="DE177" s="2"/>
      <c r="DF177" s="2"/>
      <c r="DG177" s="2"/>
      <c r="DI177" s="2"/>
      <c r="DJ177" s="2"/>
      <c r="DK177" s="2"/>
    </row>
    <row r="178" spans="1:116" ht="15.75" customHeight="1">
      <c r="A178" s="2"/>
      <c r="B178" s="2"/>
      <c r="C178" s="2"/>
      <c r="D178" s="2"/>
      <c r="E178" s="2"/>
      <c r="M178"/>
      <c r="N178"/>
      <c r="O178"/>
      <c r="V178"/>
      <c r="W178"/>
      <c r="X178"/>
      <c r="Y178"/>
      <c r="AB178"/>
      <c r="AC178"/>
      <c r="AD178"/>
      <c r="AE178"/>
      <c r="AJ178" s="2"/>
      <c r="AK178" s="2"/>
      <c r="AL178" s="2"/>
      <c r="AM178" s="2"/>
      <c r="AO178"/>
      <c r="AT178" s="176"/>
      <c r="AV178" s="14"/>
      <c r="AW178" s="2"/>
      <c r="AX178" s="2"/>
      <c r="BB178" s="2"/>
      <c r="BE178" s="2"/>
      <c r="BF178" s="2"/>
      <c r="BG178" s="2"/>
      <c r="BH178" s="2"/>
      <c r="BI178" s="2"/>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P178" s="2"/>
      <c r="CQ178" s="2"/>
      <c r="CR178" s="2"/>
      <c r="CS178" s="2"/>
      <c r="CT178" s="2"/>
      <c r="CU178" s="2"/>
      <c r="CV178" s="2"/>
      <c r="CW178" s="2"/>
      <c r="CX178" s="2"/>
      <c r="CY178" s="2"/>
      <c r="CZ178" s="2"/>
      <c r="DA178" s="2"/>
      <c r="DB178" s="2"/>
      <c r="DC178" s="2"/>
      <c r="DD178" s="2"/>
      <c r="DE178" s="2"/>
      <c r="DF178" s="2"/>
      <c r="DG178" s="2"/>
      <c r="DI178" s="2"/>
      <c r="DJ178" s="2"/>
      <c r="DK178" s="2"/>
    </row>
    <row r="179" spans="1:116" ht="15.75" customHeight="1">
      <c r="A179" s="2"/>
      <c r="B179" s="2"/>
      <c r="C179" s="2"/>
      <c r="D179" s="2"/>
      <c r="E179" s="2"/>
      <c r="I179" s="2"/>
      <c r="K179" s="14"/>
      <c r="L179" s="2"/>
      <c r="M179" s="2"/>
      <c r="N179" s="2"/>
      <c r="O179" s="2"/>
      <c r="P179" s="2"/>
      <c r="Q179" s="2"/>
      <c r="R179" s="2"/>
      <c r="S179" s="2"/>
      <c r="T179" s="157"/>
      <c r="U179" s="157"/>
      <c r="V179"/>
      <c r="W179"/>
      <c r="X179"/>
      <c r="Y179"/>
      <c r="AB179"/>
      <c r="AC179"/>
      <c r="AD179"/>
      <c r="AE179"/>
      <c r="AJ179" s="2"/>
      <c r="AK179" s="2"/>
      <c r="AL179" s="2"/>
      <c r="AM179" s="2"/>
      <c r="AO179"/>
      <c r="AT179" s="176"/>
      <c r="AU179" s="2"/>
      <c r="AV179" s="2"/>
      <c r="AW179" s="2"/>
      <c r="AX179" s="2"/>
      <c r="AY179" s="2"/>
      <c r="AZ179" s="2"/>
      <c r="BA179" s="2"/>
      <c r="BB179" s="2"/>
      <c r="BC179" s="28"/>
      <c r="BD179" s="28"/>
      <c r="BE179" s="2"/>
      <c r="BF179" s="2"/>
      <c r="BG179" s="2"/>
      <c r="BH179" s="2"/>
      <c r="BI179" s="2"/>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P179" s="2"/>
      <c r="CQ179" s="2"/>
      <c r="CR179" s="2"/>
      <c r="CS179" s="2"/>
      <c r="CT179" s="2"/>
      <c r="CU179" s="2"/>
      <c r="CV179" s="2"/>
      <c r="CW179" s="2"/>
      <c r="CX179" s="2"/>
      <c r="CY179" s="2"/>
      <c r="CZ179" s="2"/>
      <c r="DA179" s="2"/>
      <c r="DB179" s="2"/>
      <c r="DC179" s="2"/>
      <c r="DD179" s="2"/>
      <c r="DE179" s="2"/>
      <c r="DF179" s="2"/>
      <c r="DG179" s="2"/>
      <c r="DI179" s="2"/>
      <c r="DJ179" s="2"/>
      <c r="DK179" s="2"/>
    </row>
    <row r="180" spans="1:116" ht="15.75" customHeight="1">
      <c r="A180" s="2"/>
      <c r="B180" s="2"/>
      <c r="C180" s="2"/>
      <c r="D180" s="2"/>
      <c r="E180" s="2"/>
      <c r="M180"/>
      <c r="N180"/>
      <c r="O180"/>
      <c r="V180"/>
      <c r="W180"/>
      <c r="X180"/>
      <c r="Y180"/>
      <c r="AB180"/>
      <c r="AC180"/>
      <c r="AD180"/>
      <c r="AE180"/>
      <c r="AJ180" s="2"/>
      <c r="AK180" s="2"/>
      <c r="AL180" s="2"/>
      <c r="AM180" s="2"/>
      <c r="AO180"/>
      <c r="AT180" s="176"/>
      <c r="AV180" s="14"/>
      <c r="AW180" s="2"/>
      <c r="AX180" s="2"/>
      <c r="BB180" s="2"/>
      <c r="BE180" s="2"/>
      <c r="BF180" s="2"/>
      <c r="BG180" s="2"/>
      <c r="BH180" s="2"/>
      <c r="BI180" s="2"/>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P180" s="2"/>
      <c r="CQ180" s="2"/>
      <c r="CR180" s="2"/>
      <c r="CS180" s="2"/>
      <c r="CT180" s="2"/>
      <c r="CU180" s="2"/>
      <c r="CV180" s="2"/>
      <c r="CW180" s="2"/>
      <c r="CX180" s="2"/>
      <c r="CY180" s="2"/>
      <c r="CZ180" s="2"/>
      <c r="DA180" s="2"/>
      <c r="DB180" s="2"/>
      <c r="DC180" s="2"/>
      <c r="DD180" s="2"/>
      <c r="DE180" s="2"/>
      <c r="DF180" s="2"/>
      <c r="DG180" s="2"/>
      <c r="DI180" s="2"/>
      <c r="DJ180" s="2"/>
      <c r="DK180" s="2"/>
    </row>
    <row r="181" spans="1:116" ht="15.75" customHeight="1">
      <c r="A181" s="2"/>
      <c r="B181" s="2"/>
      <c r="C181" s="2"/>
      <c r="D181" s="2"/>
      <c r="E181" s="2"/>
      <c r="I181" s="2"/>
      <c r="K181" s="14"/>
      <c r="L181" s="2"/>
      <c r="M181" s="2"/>
      <c r="N181" s="2"/>
      <c r="O181" s="2"/>
      <c r="P181" s="2"/>
      <c r="Q181" s="2"/>
      <c r="R181" s="2"/>
      <c r="S181" s="2"/>
      <c r="T181" s="157"/>
      <c r="U181" s="157"/>
      <c r="V181"/>
      <c r="W181"/>
      <c r="X181"/>
      <c r="Y181"/>
      <c r="AB181"/>
      <c r="AC181"/>
      <c r="AD181"/>
      <c r="AE181"/>
      <c r="AJ181" s="2"/>
      <c r="AK181" s="2"/>
      <c r="AL181" s="2"/>
      <c r="AM181" s="2"/>
      <c r="AO181"/>
      <c r="AT181" s="176"/>
      <c r="AU181" s="2"/>
      <c r="AV181" s="2"/>
      <c r="AW181" s="2"/>
      <c r="AX181" s="2"/>
      <c r="AY181" s="2"/>
      <c r="AZ181" s="2"/>
      <c r="BA181" s="2"/>
      <c r="BB181" s="2"/>
      <c r="BC181" s="28"/>
      <c r="BD181" s="28"/>
      <c r="BE181" s="2"/>
      <c r="BF181" s="2"/>
      <c r="BG181" s="2"/>
      <c r="BH181" s="2"/>
      <c r="BI181" s="2"/>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P181" s="2"/>
      <c r="CQ181" s="2"/>
      <c r="CR181" s="2"/>
      <c r="CS181" s="2"/>
      <c r="CT181" s="2"/>
      <c r="CU181" s="2"/>
      <c r="CV181" s="2"/>
      <c r="CW181" s="2"/>
      <c r="CX181" s="2"/>
      <c r="CY181" s="2"/>
      <c r="CZ181" s="2"/>
      <c r="DA181" s="2"/>
      <c r="DB181" s="2"/>
      <c r="DC181" s="2"/>
      <c r="DD181" s="2"/>
      <c r="DE181" s="2"/>
      <c r="DF181" s="2"/>
      <c r="DG181" s="2"/>
      <c r="DI181" s="2"/>
      <c r="DJ181" s="2"/>
      <c r="DK181" s="2"/>
    </row>
    <row r="182" spans="1:116" ht="15.75" customHeight="1">
      <c r="A182" s="2"/>
      <c r="B182" s="2"/>
      <c r="C182" s="2"/>
      <c r="D182" s="2"/>
      <c r="E182" s="2"/>
      <c r="M182"/>
      <c r="N182"/>
      <c r="O182"/>
      <c r="V182"/>
      <c r="W182"/>
      <c r="X182"/>
      <c r="Y182"/>
      <c r="AB182"/>
      <c r="AC182"/>
      <c r="AD182"/>
      <c r="AE182"/>
      <c r="AJ182" s="2"/>
      <c r="AK182" s="2"/>
      <c r="AL182" s="2"/>
      <c r="AM182" s="2"/>
      <c r="AO182"/>
      <c r="AT182" s="176"/>
      <c r="AV182" s="14"/>
      <c r="AW182" s="2"/>
      <c r="AX182" s="2"/>
      <c r="BB182" s="2"/>
      <c r="BE182" s="2"/>
      <c r="BF182" s="2"/>
      <c r="BG182" s="2"/>
      <c r="BH182" s="2"/>
      <c r="BI182" s="2"/>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P182" s="2"/>
      <c r="CQ182" s="2"/>
      <c r="CR182" s="2"/>
      <c r="CS182" s="2"/>
      <c r="CT182" s="2"/>
      <c r="CU182" s="2"/>
      <c r="CV182" s="2"/>
      <c r="CW182" s="2"/>
      <c r="CX182" s="2"/>
      <c r="CY182" s="2"/>
      <c r="CZ182" s="2"/>
      <c r="DA182" s="2"/>
      <c r="DB182" s="2"/>
      <c r="DC182" s="2"/>
      <c r="DD182" s="2"/>
      <c r="DE182" s="2"/>
      <c r="DF182" s="2"/>
      <c r="DG182" s="2"/>
      <c r="DI182" s="2"/>
      <c r="DJ182" s="2"/>
      <c r="DK182" s="2"/>
    </row>
    <row r="183" spans="1:116" ht="15.75" customHeight="1">
      <c r="A183" s="2"/>
      <c r="B183" s="2"/>
      <c r="C183" s="2"/>
      <c r="D183" s="2"/>
      <c r="E183" s="2"/>
      <c r="I183" s="2"/>
      <c r="K183" s="14"/>
      <c r="L183" s="2"/>
      <c r="M183" s="2"/>
      <c r="N183" s="2"/>
      <c r="O183" s="2"/>
      <c r="P183" s="2"/>
      <c r="Q183" s="2"/>
      <c r="R183" s="2"/>
      <c r="S183" s="2"/>
      <c r="T183" s="157"/>
      <c r="U183" s="157"/>
      <c r="V183"/>
      <c r="W183"/>
      <c r="X183"/>
      <c r="Y183"/>
      <c r="AB183"/>
      <c r="AC183"/>
      <c r="AD183"/>
      <c r="AE183"/>
      <c r="AJ183" s="2"/>
      <c r="AK183" s="2"/>
      <c r="AL183" s="2"/>
      <c r="AM183" s="2"/>
      <c r="AO183"/>
      <c r="AT183" s="176"/>
      <c r="AU183" s="2"/>
      <c r="AV183" s="2"/>
      <c r="AW183" s="2"/>
      <c r="AX183" s="2"/>
      <c r="AY183" s="2"/>
      <c r="AZ183" s="2"/>
      <c r="BA183" s="2"/>
      <c r="BB183" s="2"/>
      <c r="BC183" s="28"/>
      <c r="BD183" s="28"/>
      <c r="BE183" s="2"/>
      <c r="BF183" s="2"/>
      <c r="BG183" s="2"/>
      <c r="BH183" s="2"/>
      <c r="BI183" s="2"/>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P183" s="2"/>
      <c r="CQ183" s="2"/>
      <c r="CR183" s="2"/>
      <c r="CS183" s="2"/>
      <c r="CT183" s="2"/>
      <c r="CU183" s="2"/>
      <c r="CV183" s="2"/>
      <c r="CW183" s="2"/>
      <c r="CX183" s="2"/>
      <c r="CY183" s="2"/>
      <c r="CZ183" s="2"/>
      <c r="DA183" s="2"/>
      <c r="DB183" s="2"/>
      <c r="DC183" s="2"/>
      <c r="DD183" s="2"/>
      <c r="DE183" s="2"/>
      <c r="DF183" s="2"/>
      <c r="DG183" s="2"/>
      <c r="DI183" s="2"/>
      <c r="DJ183" s="2"/>
      <c r="DK183" s="2"/>
    </row>
    <row r="184" spans="1:116" ht="15.75" customHeight="1">
      <c r="A184" s="2"/>
      <c r="B184" s="2"/>
      <c r="C184" s="2"/>
      <c r="D184" s="2"/>
      <c r="E184" s="2"/>
      <c r="M184"/>
      <c r="N184"/>
      <c r="O184"/>
      <c r="V184"/>
      <c r="W184"/>
      <c r="X184"/>
      <c r="Y184"/>
      <c r="AB184"/>
      <c r="AC184"/>
      <c r="AD184"/>
      <c r="AE184"/>
      <c r="AJ184" s="2"/>
      <c r="AK184" s="2"/>
      <c r="AL184" s="2"/>
      <c r="AM184" s="2"/>
      <c r="AO184"/>
      <c r="AT184" s="176"/>
      <c r="AV184" s="14"/>
      <c r="AW184" s="2"/>
      <c r="AX184" s="2"/>
      <c r="BB184" s="2"/>
      <c r="BE184" s="2"/>
      <c r="BF184" s="2"/>
      <c r="BG184" s="2"/>
      <c r="BH184" s="2"/>
      <c r="BI184" s="2"/>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P184" s="2"/>
      <c r="CQ184" s="2"/>
      <c r="CR184" s="2"/>
      <c r="CS184" s="2"/>
      <c r="CT184" s="2"/>
      <c r="CU184" s="2"/>
      <c r="CV184" s="2"/>
      <c r="CW184" s="2"/>
      <c r="CX184" s="2"/>
      <c r="CY184" s="2"/>
      <c r="CZ184" s="2"/>
      <c r="DA184" s="2"/>
      <c r="DB184" s="2"/>
      <c r="DC184" s="2"/>
      <c r="DD184" s="2"/>
      <c r="DE184" s="2"/>
      <c r="DF184" s="2"/>
      <c r="DG184" s="2"/>
      <c r="DI184" s="2"/>
      <c r="DJ184" s="2"/>
      <c r="DK184" s="2"/>
    </row>
    <row r="185" spans="1:116" ht="15.75" customHeight="1">
      <c r="A185" s="22"/>
      <c r="B185" s="22"/>
      <c r="C185" s="22"/>
      <c r="D185" s="22"/>
      <c r="E185" s="22"/>
      <c r="F185" s="29"/>
      <c r="G185" s="29"/>
      <c r="H185" s="29"/>
      <c r="M185"/>
      <c r="N185"/>
      <c r="O185"/>
      <c r="V185"/>
      <c r="W185"/>
      <c r="X185"/>
      <c r="Y185"/>
      <c r="AB185"/>
      <c r="AC185"/>
      <c r="AD185"/>
      <c r="AE185"/>
      <c r="AJ185" s="2"/>
      <c r="AK185" s="2"/>
      <c r="AL185" s="2"/>
      <c r="AM185" s="2"/>
      <c r="AO185"/>
      <c r="AT185" s="176"/>
      <c r="AV185" s="14"/>
      <c r="AW185" s="2"/>
      <c r="AX185" s="2"/>
      <c r="BB185" s="2"/>
      <c r="BE185" s="2"/>
      <c r="BF185" s="2"/>
      <c r="BG185" s="22"/>
      <c r="BH185" s="22"/>
      <c r="BI185" s="2"/>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K185" s="29"/>
      <c r="CL185" s="29"/>
      <c r="CM185" s="29"/>
      <c r="CN185" s="29"/>
      <c r="CO185" s="29"/>
      <c r="CP185" s="22"/>
      <c r="CQ185" s="22"/>
      <c r="CR185" s="22"/>
      <c r="CS185" s="22"/>
      <c r="CT185" s="22"/>
      <c r="CU185" s="22"/>
      <c r="CV185" s="22"/>
      <c r="CW185" s="22"/>
      <c r="CX185" s="22"/>
      <c r="CY185" s="22"/>
      <c r="CZ185" s="22"/>
      <c r="DA185" s="22"/>
      <c r="DB185" s="22"/>
      <c r="DC185" s="22"/>
      <c r="DD185" s="22"/>
      <c r="DE185" s="22"/>
      <c r="DF185" s="22"/>
      <c r="DG185" s="22"/>
      <c r="DH185" s="29"/>
      <c r="DI185" s="22"/>
      <c r="DJ185" s="22"/>
      <c r="DK185" s="22"/>
      <c r="DL185" s="29"/>
    </row>
    <row r="186" spans="1:116" ht="15.75" customHeight="1">
      <c r="A186" s="2"/>
      <c r="B186" s="2"/>
      <c r="C186" s="2"/>
      <c r="D186" s="2"/>
      <c r="E186" s="2"/>
      <c r="I186" s="2"/>
      <c r="K186" s="14"/>
      <c r="L186" s="2"/>
      <c r="M186" s="2"/>
      <c r="N186" s="2"/>
      <c r="O186" s="2"/>
      <c r="P186" s="2"/>
      <c r="Q186" s="2"/>
      <c r="R186" s="2"/>
      <c r="S186" s="2"/>
      <c r="T186" s="157"/>
      <c r="U186" s="157"/>
      <c r="V186"/>
      <c r="W186"/>
      <c r="X186"/>
      <c r="Y186"/>
      <c r="AB186"/>
      <c r="AC186"/>
      <c r="AD186"/>
      <c r="AE186"/>
      <c r="AJ186" s="2"/>
      <c r="AK186" s="2"/>
      <c r="AL186" s="2"/>
      <c r="AM186" s="2"/>
      <c r="AO186"/>
      <c r="AT186" s="176"/>
      <c r="AU186" s="2"/>
      <c r="AV186" s="2"/>
      <c r="AW186" s="2"/>
      <c r="AX186" s="2"/>
      <c r="AY186" s="2"/>
      <c r="AZ186" s="2"/>
      <c r="BA186" s="2"/>
      <c r="BB186" s="2"/>
      <c r="BC186" s="28"/>
      <c r="BD186" s="28"/>
      <c r="BE186" s="2"/>
      <c r="BF186" s="2"/>
      <c r="BG186" s="2"/>
      <c r="BH186" s="2"/>
      <c r="BI186" s="2"/>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P186" s="2"/>
      <c r="CQ186" s="2"/>
      <c r="CR186" s="2"/>
      <c r="CS186" s="2"/>
      <c r="CT186" s="2"/>
      <c r="CU186" s="2"/>
      <c r="CV186" s="2"/>
      <c r="CW186" s="2"/>
      <c r="CX186" s="2"/>
      <c r="CY186" s="2"/>
      <c r="CZ186" s="2"/>
      <c r="DA186" s="2"/>
      <c r="DB186" s="2"/>
      <c r="DC186" s="2"/>
      <c r="DD186" s="2"/>
      <c r="DE186" s="2"/>
      <c r="DF186" s="2"/>
      <c r="DG186" s="2"/>
      <c r="DI186" s="2"/>
      <c r="DJ186" s="2"/>
      <c r="DK186" s="2"/>
    </row>
    <row r="187" spans="1:116" ht="15.75" customHeight="1">
      <c r="A187" s="2"/>
      <c r="B187" s="2"/>
      <c r="C187" s="2"/>
      <c r="D187" s="2"/>
      <c r="E187" s="2"/>
      <c r="I187" s="2"/>
      <c r="K187" s="14"/>
      <c r="L187" s="2"/>
      <c r="M187" s="2"/>
      <c r="N187" s="2"/>
      <c r="O187" s="2"/>
      <c r="P187" s="2"/>
      <c r="Q187" s="2"/>
      <c r="R187" s="2"/>
      <c r="S187" s="2"/>
      <c r="T187" s="157"/>
      <c r="U187" s="157"/>
      <c r="V187"/>
      <c r="W187"/>
      <c r="X187"/>
      <c r="Y187"/>
      <c r="AB187"/>
      <c r="AC187"/>
      <c r="AD187"/>
      <c r="AE187"/>
      <c r="AJ187" s="2"/>
      <c r="AK187" s="2"/>
      <c r="AL187" s="2"/>
      <c r="AM187" s="2"/>
      <c r="AO187"/>
      <c r="AT187" s="176"/>
      <c r="AU187" s="2"/>
      <c r="AV187" s="2"/>
      <c r="AW187" s="2"/>
      <c r="AX187" s="2"/>
      <c r="AY187" s="2"/>
      <c r="AZ187" s="2"/>
      <c r="BA187" s="2"/>
      <c r="BB187" s="2"/>
      <c r="BC187" s="28"/>
      <c r="BD187" s="28"/>
      <c r="BE187" s="2"/>
      <c r="BF187" s="2"/>
      <c r="BG187" s="2"/>
      <c r="BH187" s="2"/>
      <c r="BI187" s="2"/>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P187" s="2"/>
      <c r="CQ187" s="2"/>
      <c r="CR187" s="2"/>
      <c r="CS187" s="2"/>
      <c r="CT187" s="2"/>
      <c r="CU187" s="2"/>
      <c r="CV187" s="2"/>
      <c r="CW187" s="2"/>
      <c r="CX187" s="2"/>
      <c r="CY187" s="2"/>
      <c r="CZ187" s="2"/>
      <c r="DA187" s="2"/>
      <c r="DB187" s="2"/>
      <c r="DC187" s="2"/>
      <c r="DD187" s="2"/>
      <c r="DE187" s="2"/>
      <c r="DF187" s="2"/>
      <c r="DG187" s="2"/>
      <c r="DI187" s="2"/>
      <c r="DJ187" s="2"/>
      <c r="DK187" s="2"/>
    </row>
    <row r="188" spans="1:116" ht="15.75" customHeight="1">
      <c r="A188" s="2"/>
      <c r="B188" s="2"/>
      <c r="C188" s="2"/>
      <c r="D188" s="2"/>
      <c r="E188" s="2"/>
      <c r="M188"/>
      <c r="N188"/>
      <c r="O188"/>
      <c r="V188"/>
      <c r="W188"/>
      <c r="X188"/>
      <c r="Y188"/>
      <c r="AB188"/>
      <c r="AC188"/>
      <c r="AD188"/>
      <c r="AE188"/>
      <c r="AJ188" s="2"/>
      <c r="AK188" s="2"/>
      <c r="AL188" s="2"/>
      <c r="AM188" s="2"/>
      <c r="AO188"/>
      <c r="AT188" s="176"/>
      <c r="AV188" s="14"/>
      <c r="AW188" s="2"/>
      <c r="AX188" s="2"/>
      <c r="BB188" s="2"/>
      <c r="BE188" s="2"/>
      <c r="BF188" s="2"/>
      <c r="BG188" s="2"/>
      <c r="BH188" s="2"/>
      <c r="BI188" s="2"/>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P188" s="2"/>
      <c r="CQ188" s="2"/>
      <c r="CR188" s="2"/>
      <c r="CS188" s="2"/>
      <c r="CT188" s="2"/>
      <c r="CU188" s="2"/>
      <c r="CV188" s="2"/>
      <c r="CW188" s="2"/>
      <c r="CX188" s="2"/>
      <c r="CY188" s="2"/>
      <c r="CZ188" s="2"/>
      <c r="DA188" s="2"/>
      <c r="DB188" s="2"/>
      <c r="DC188" s="2"/>
      <c r="DD188" s="2"/>
      <c r="DE188" s="2"/>
      <c r="DF188" s="2"/>
      <c r="DG188" s="2"/>
      <c r="DI188" s="2"/>
      <c r="DJ188" s="2"/>
      <c r="DK188" s="2"/>
    </row>
    <row r="189" spans="1:116" ht="15.75" customHeight="1">
      <c r="A189" s="2"/>
      <c r="B189" s="2"/>
      <c r="C189" s="2"/>
      <c r="D189" s="2"/>
      <c r="E189" s="2"/>
      <c r="M189"/>
      <c r="N189"/>
      <c r="O189"/>
      <c r="V189"/>
      <c r="W189"/>
      <c r="X189"/>
      <c r="Y189"/>
      <c r="AB189"/>
      <c r="AC189"/>
      <c r="AD189"/>
      <c r="AE189"/>
      <c r="AJ189" s="2"/>
      <c r="AK189" s="2"/>
      <c r="AL189" s="2"/>
      <c r="AM189" s="2"/>
      <c r="AO189"/>
      <c r="AT189" s="176"/>
      <c r="AV189" s="14"/>
      <c r="AW189" s="2"/>
      <c r="AX189" s="2"/>
      <c r="BB189" s="2"/>
      <c r="BE189" s="2"/>
      <c r="BF189" s="2"/>
      <c r="BG189" s="2"/>
      <c r="BH189" s="2"/>
      <c r="BI189" s="2"/>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P189" s="2"/>
      <c r="CQ189" s="2"/>
      <c r="CR189" s="2"/>
      <c r="CS189" s="2"/>
      <c r="CT189" s="2"/>
      <c r="CU189" s="2"/>
      <c r="CV189" s="2"/>
      <c r="CW189" s="2"/>
      <c r="CX189" s="2"/>
      <c r="CY189" s="2"/>
      <c r="CZ189" s="2"/>
      <c r="DA189" s="2"/>
      <c r="DB189" s="2"/>
      <c r="DC189" s="2"/>
      <c r="DD189" s="2"/>
      <c r="DE189" s="2"/>
      <c r="DF189" s="2"/>
      <c r="DG189" s="2"/>
      <c r="DI189" s="2"/>
      <c r="DJ189" s="2"/>
      <c r="DK189" s="2"/>
    </row>
    <row r="190" spans="1:116" ht="15.75" customHeight="1">
      <c r="A190" s="2"/>
      <c r="B190" s="2"/>
      <c r="C190" s="2"/>
      <c r="D190" s="2"/>
      <c r="E190" s="2"/>
      <c r="M190"/>
      <c r="N190"/>
      <c r="O190"/>
      <c r="V190"/>
      <c r="W190"/>
      <c r="X190"/>
      <c r="Y190"/>
      <c r="AB190"/>
      <c r="AC190"/>
      <c r="AD190"/>
      <c r="AE190"/>
      <c r="AJ190" s="2"/>
      <c r="AK190" s="2"/>
      <c r="AL190" s="2"/>
      <c r="AM190" s="2"/>
      <c r="AO190"/>
      <c r="AT190" s="176"/>
      <c r="AV190" s="14"/>
      <c r="AW190" s="2"/>
      <c r="AX190" s="2"/>
      <c r="BB190" s="2"/>
      <c r="BE190" s="2"/>
      <c r="BF190" s="2"/>
      <c r="BG190" s="2"/>
      <c r="BH190" s="2"/>
      <c r="BI190" s="2"/>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P190" s="2"/>
      <c r="CQ190" s="2"/>
      <c r="CR190" s="2"/>
      <c r="CS190" s="2"/>
      <c r="CT190" s="2"/>
      <c r="CU190" s="2"/>
      <c r="CV190" s="2"/>
      <c r="CW190" s="2"/>
      <c r="CX190" s="2"/>
      <c r="CY190" s="2"/>
      <c r="CZ190" s="2"/>
      <c r="DA190" s="2"/>
      <c r="DB190" s="2"/>
      <c r="DC190" s="2"/>
      <c r="DD190" s="2"/>
      <c r="DE190" s="2"/>
      <c r="DF190" s="2"/>
      <c r="DG190" s="2"/>
      <c r="DI190" s="2"/>
      <c r="DJ190" s="2"/>
      <c r="DK190" s="2"/>
    </row>
    <row r="191" spans="1:116" ht="15.75" customHeight="1">
      <c r="A191" s="2"/>
      <c r="B191" s="2"/>
      <c r="C191" s="2"/>
      <c r="D191" s="2"/>
      <c r="E191" s="2"/>
      <c r="M191"/>
      <c r="N191"/>
      <c r="O191"/>
      <c r="V191"/>
      <c r="W191"/>
      <c r="X191"/>
      <c r="Y191"/>
      <c r="AB191"/>
      <c r="AC191"/>
      <c r="AD191"/>
      <c r="AE191"/>
      <c r="AJ191" s="2"/>
      <c r="AK191" s="2"/>
      <c r="AL191" s="2"/>
      <c r="AM191" s="2"/>
      <c r="AO191"/>
      <c r="AT191" s="176"/>
      <c r="AV191" s="14"/>
      <c r="AW191" s="2"/>
      <c r="AX191" s="2"/>
      <c r="BB191" s="2"/>
      <c r="BE191" s="2"/>
      <c r="BF191" s="2"/>
      <c r="BG191" s="2"/>
      <c r="BH191" s="2"/>
      <c r="BI191" s="2"/>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P191" s="2"/>
      <c r="CQ191" s="2"/>
      <c r="CR191" s="2"/>
      <c r="CS191" s="2"/>
      <c r="CT191" s="2"/>
      <c r="CU191" s="2"/>
      <c r="CV191" s="2"/>
      <c r="CW191" s="2"/>
      <c r="CX191" s="2"/>
      <c r="CY191" s="2"/>
      <c r="CZ191" s="2"/>
      <c r="DA191" s="2"/>
      <c r="DB191" s="2"/>
      <c r="DC191" s="2"/>
      <c r="DD191" s="2"/>
      <c r="DE191" s="2"/>
      <c r="DF191" s="2"/>
      <c r="DG191" s="2"/>
      <c r="DI191" s="2"/>
      <c r="DJ191" s="2"/>
      <c r="DK191" s="2"/>
    </row>
    <row r="192" spans="1:116" ht="15.75" customHeight="1">
      <c r="A192" s="2"/>
      <c r="B192" s="2"/>
      <c r="C192" s="2"/>
      <c r="D192" s="2"/>
      <c r="E192" s="2"/>
      <c r="I192" s="2"/>
      <c r="K192" s="14"/>
      <c r="L192" s="2"/>
      <c r="M192" s="2"/>
      <c r="N192" s="2"/>
      <c r="O192" s="2"/>
      <c r="P192" s="2"/>
      <c r="Q192" s="2"/>
      <c r="R192" s="2"/>
      <c r="S192" s="2"/>
      <c r="T192" s="157"/>
      <c r="U192" s="157"/>
      <c r="V192"/>
      <c r="W192"/>
      <c r="X192"/>
      <c r="Y192"/>
      <c r="AB192"/>
      <c r="AC192"/>
      <c r="AD192"/>
      <c r="AE192"/>
      <c r="AJ192" s="2"/>
      <c r="AK192" s="2"/>
      <c r="AL192" s="2"/>
      <c r="AM192" s="2"/>
      <c r="AO192"/>
      <c r="AT192" s="176"/>
      <c r="AU192" s="2"/>
      <c r="AV192" s="2"/>
      <c r="AW192" s="2"/>
      <c r="AX192" s="2"/>
      <c r="AY192" s="2"/>
      <c r="AZ192" s="2"/>
      <c r="BA192" s="2"/>
      <c r="BB192" s="2"/>
      <c r="BC192" s="28"/>
      <c r="BD192" s="28"/>
      <c r="BE192" s="2"/>
      <c r="BF192" s="2"/>
      <c r="BG192" s="2"/>
      <c r="BH192" s="2"/>
      <c r="BI192" s="2"/>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P192" s="2"/>
      <c r="CQ192" s="2"/>
      <c r="CR192" s="2"/>
      <c r="CS192" s="2"/>
      <c r="CT192" s="2"/>
      <c r="CU192" s="2"/>
      <c r="CV192" s="2"/>
      <c r="CW192" s="2"/>
      <c r="CX192" s="2"/>
      <c r="CY192" s="2"/>
      <c r="CZ192" s="2"/>
      <c r="DA192" s="2"/>
      <c r="DB192" s="2"/>
      <c r="DC192" s="2"/>
      <c r="DD192" s="2"/>
      <c r="DE192" s="2"/>
      <c r="DF192" s="2"/>
      <c r="DG192" s="2"/>
      <c r="DI192" s="2"/>
      <c r="DJ192" s="2"/>
      <c r="DK192" s="2"/>
    </row>
    <row r="193" spans="1:115" ht="15.75" customHeight="1">
      <c r="A193" s="2"/>
      <c r="B193" s="2"/>
      <c r="C193" s="2"/>
      <c r="D193" s="2"/>
      <c r="E193" s="2"/>
      <c r="M193"/>
      <c r="N193"/>
      <c r="O193"/>
      <c r="V193"/>
      <c r="W193"/>
      <c r="X193"/>
      <c r="Y193"/>
      <c r="AB193"/>
      <c r="AC193"/>
      <c r="AD193"/>
      <c r="AE193"/>
      <c r="AJ193" s="2"/>
      <c r="AK193" s="2"/>
      <c r="AL193" s="2"/>
      <c r="AM193" s="2"/>
      <c r="AO193"/>
      <c r="AT193" s="176"/>
      <c r="AV193" s="14"/>
      <c r="AW193" s="2"/>
      <c r="AX193" s="2"/>
      <c r="BB193" s="2"/>
      <c r="BE193" s="2"/>
      <c r="BF193" s="2"/>
      <c r="BG193" s="2"/>
      <c r="BH193" s="2"/>
      <c r="BI193" s="2"/>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P193" s="2"/>
      <c r="CQ193" s="2"/>
      <c r="CR193" s="2"/>
      <c r="CS193" s="2"/>
      <c r="CT193" s="2"/>
      <c r="CU193" s="2"/>
      <c r="CV193" s="2"/>
      <c r="CW193" s="2"/>
      <c r="CX193" s="2"/>
      <c r="CY193" s="2"/>
      <c r="CZ193" s="2"/>
      <c r="DA193" s="2"/>
      <c r="DB193" s="2"/>
      <c r="DC193" s="2"/>
      <c r="DD193" s="2"/>
      <c r="DE193" s="2"/>
      <c r="DF193" s="2"/>
      <c r="DG193" s="2"/>
      <c r="DI193" s="2"/>
      <c r="DJ193" s="2"/>
      <c r="DK193" s="2"/>
    </row>
    <row r="194" spans="1:115" ht="15.75" customHeight="1">
      <c r="A194" s="2"/>
      <c r="B194" s="2"/>
      <c r="C194" s="2"/>
      <c r="D194" s="2"/>
      <c r="E194" s="2"/>
      <c r="M194"/>
      <c r="N194"/>
      <c r="O194"/>
      <c r="V194"/>
      <c r="W194"/>
      <c r="X194"/>
      <c r="Y194"/>
      <c r="AB194"/>
      <c r="AC194"/>
      <c r="AD194"/>
      <c r="AE194"/>
      <c r="AJ194" s="2"/>
      <c r="AK194" s="2"/>
      <c r="AL194" s="2"/>
      <c r="AM194" s="2"/>
      <c r="AO194"/>
      <c r="AT194" s="176"/>
      <c r="AV194" s="14"/>
      <c r="AW194" s="2"/>
      <c r="AX194" s="2"/>
      <c r="BB194" s="2"/>
      <c r="BE194" s="2"/>
      <c r="BF194" s="2"/>
      <c r="BG194" s="2"/>
      <c r="BH194" s="2"/>
      <c r="BI194" s="2"/>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P194" s="2"/>
      <c r="CQ194" s="2"/>
      <c r="CR194" s="2"/>
      <c r="CS194" s="2"/>
      <c r="CT194" s="2"/>
      <c r="CU194" s="2"/>
      <c r="CV194" s="2"/>
      <c r="CW194" s="2"/>
      <c r="CX194" s="2"/>
      <c r="CY194" s="2"/>
      <c r="CZ194" s="2"/>
      <c r="DA194" s="2"/>
      <c r="DB194" s="2"/>
      <c r="DC194" s="2"/>
      <c r="DD194" s="2"/>
      <c r="DE194" s="2"/>
      <c r="DF194" s="2"/>
      <c r="DG194" s="2"/>
      <c r="DI194" s="2"/>
      <c r="DJ194" s="2"/>
      <c r="DK194" s="2"/>
    </row>
    <row r="195" spans="1:115" ht="15.75" customHeight="1">
      <c r="A195" s="2"/>
      <c r="B195" s="2"/>
      <c r="C195" s="2"/>
      <c r="D195" s="2"/>
      <c r="E195" s="2"/>
      <c r="M195"/>
      <c r="N195"/>
      <c r="O195"/>
      <c r="V195"/>
      <c r="W195"/>
      <c r="X195"/>
      <c r="Y195"/>
      <c r="AB195"/>
      <c r="AC195"/>
      <c r="AD195"/>
      <c r="AE195"/>
      <c r="AJ195" s="2"/>
      <c r="AK195" s="2"/>
      <c r="AL195" s="2"/>
      <c r="AM195" s="2"/>
      <c r="AO195"/>
      <c r="AT195" s="176"/>
      <c r="AV195" s="14"/>
      <c r="AW195" s="2"/>
      <c r="AX195" s="2"/>
      <c r="BB195" s="2"/>
      <c r="BE195" s="2"/>
      <c r="BF195" s="2"/>
      <c r="BG195" s="2"/>
      <c r="BH195" s="2"/>
      <c r="BI195" s="2"/>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P195" s="2"/>
      <c r="CQ195" s="2"/>
      <c r="CR195" s="2"/>
      <c r="CS195" s="2"/>
      <c r="CT195" s="2"/>
      <c r="CU195" s="2"/>
      <c r="CV195" s="2"/>
      <c r="CW195" s="2"/>
      <c r="CX195" s="2"/>
      <c r="CY195" s="2"/>
      <c r="CZ195" s="2"/>
      <c r="DA195" s="2"/>
      <c r="DB195" s="2"/>
      <c r="DC195" s="2"/>
      <c r="DD195" s="2"/>
      <c r="DE195" s="2"/>
      <c r="DF195" s="2"/>
      <c r="DG195" s="2"/>
      <c r="DI195" s="2"/>
      <c r="DJ195" s="2"/>
      <c r="DK195" s="2"/>
    </row>
    <row r="196" spans="1:115" ht="15.75" customHeight="1">
      <c r="A196" s="2"/>
      <c r="B196" s="2"/>
      <c r="C196" s="2"/>
      <c r="D196" s="2"/>
      <c r="E196" s="2"/>
      <c r="M196"/>
      <c r="N196"/>
      <c r="O196"/>
      <c r="V196"/>
      <c r="W196"/>
      <c r="X196"/>
      <c r="Y196"/>
      <c r="AB196"/>
      <c r="AC196"/>
      <c r="AD196"/>
      <c r="AE196"/>
      <c r="AJ196" s="2"/>
      <c r="AK196" s="2"/>
      <c r="AL196" s="2"/>
      <c r="AM196" s="2"/>
      <c r="AO196"/>
      <c r="AT196" s="176"/>
      <c r="AV196" s="14"/>
      <c r="AW196" s="2"/>
      <c r="AX196" s="2"/>
      <c r="BB196" s="2"/>
      <c r="BE196" s="2"/>
      <c r="BF196" s="2"/>
      <c r="BG196" s="2"/>
      <c r="BH196" s="2"/>
      <c r="BI196" s="2"/>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P196" s="2"/>
      <c r="CQ196" s="2"/>
      <c r="CR196" s="2"/>
      <c r="CS196" s="2"/>
      <c r="CT196" s="2"/>
      <c r="CU196" s="2"/>
      <c r="CV196" s="2"/>
      <c r="CW196" s="2"/>
      <c r="CX196" s="2"/>
      <c r="CY196" s="2"/>
      <c r="CZ196" s="2"/>
      <c r="DA196" s="2"/>
      <c r="DB196" s="2"/>
      <c r="DC196" s="2"/>
      <c r="DD196" s="2"/>
      <c r="DE196" s="2"/>
      <c r="DF196" s="2"/>
      <c r="DG196" s="2"/>
      <c r="DI196" s="2"/>
      <c r="DJ196" s="2"/>
      <c r="DK196" s="2"/>
    </row>
    <row r="197" spans="1:115" ht="15.75" customHeight="1">
      <c r="A197" s="2"/>
      <c r="B197" s="2"/>
      <c r="C197" s="2"/>
      <c r="D197" s="2"/>
      <c r="E197" s="2"/>
      <c r="M197"/>
      <c r="N197"/>
      <c r="O197"/>
      <c r="V197"/>
      <c r="W197"/>
      <c r="X197"/>
      <c r="Y197"/>
      <c r="AB197"/>
      <c r="AC197"/>
      <c r="AD197"/>
      <c r="AE197"/>
      <c r="AJ197" s="2"/>
      <c r="AK197" s="2"/>
      <c r="AL197" s="2"/>
      <c r="AM197" s="2"/>
      <c r="AO197"/>
      <c r="AT197" s="176"/>
      <c r="AV197" s="14"/>
      <c r="AW197" s="2"/>
      <c r="AX197" s="2"/>
      <c r="BB197" s="2"/>
      <c r="BE197" s="2"/>
      <c r="BF197" s="2"/>
      <c r="BG197" s="2"/>
      <c r="BH197" s="2"/>
      <c r="BI197" s="2"/>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P197" s="2"/>
      <c r="CQ197" s="2"/>
      <c r="CR197" s="2"/>
      <c r="CS197" s="2"/>
      <c r="CT197" s="2"/>
      <c r="CU197" s="2"/>
      <c r="CV197" s="2"/>
      <c r="CW197" s="2"/>
      <c r="CX197" s="2"/>
      <c r="CY197" s="2"/>
      <c r="CZ197" s="2"/>
      <c r="DA197" s="2"/>
      <c r="DB197" s="2"/>
      <c r="DC197" s="2"/>
      <c r="DD197" s="2"/>
      <c r="DE197" s="2"/>
      <c r="DF197" s="2"/>
      <c r="DG197" s="2"/>
      <c r="DI197" s="2"/>
      <c r="DJ197" s="2"/>
      <c r="DK197" s="2"/>
    </row>
    <row r="198" spans="1:115" ht="15.75" customHeight="1">
      <c r="A198" s="2"/>
      <c r="B198" s="2"/>
      <c r="C198" s="2"/>
      <c r="D198" s="2"/>
      <c r="E198" s="2"/>
      <c r="M198"/>
      <c r="N198"/>
      <c r="O198"/>
      <c r="V198"/>
      <c r="W198"/>
      <c r="X198"/>
      <c r="Y198"/>
      <c r="AB198"/>
      <c r="AC198"/>
      <c r="AD198"/>
      <c r="AE198"/>
      <c r="AJ198" s="2"/>
      <c r="AK198" s="2"/>
      <c r="AL198" s="2"/>
      <c r="AM198" s="2"/>
      <c r="AO198"/>
      <c r="AT198" s="176"/>
      <c r="AV198" s="14"/>
      <c r="AW198" s="2"/>
      <c r="AX198" s="2"/>
      <c r="BB198" s="2"/>
      <c r="BE198" s="2"/>
      <c r="BF198" s="2"/>
      <c r="BG198" s="2"/>
      <c r="BH198" s="2"/>
      <c r="BI198" s="2"/>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P198" s="2"/>
      <c r="CQ198" s="2"/>
      <c r="CR198" s="2"/>
      <c r="CS198" s="2"/>
      <c r="CT198" s="2"/>
      <c r="CU198" s="2"/>
      <c r="CV198" s="2"/>
      <c r="CW198" s="2"/>
      <c r="CX198" s="2"/>
      <c r="CY198" s="2"/>
      <c r="CZ198" s="2"/>
      <c r="DA198" s="2"/>
      <c r="DB198" s="2"/>
      <c r="DC198" s="2"/>
      <c r="DD198" s="2"/>
      <c r="DE198" s="2"/>
      <c r="DF198" s="2"/>
      <c r="DG198" s="2"/>
      <c r="DI198" s="2"/>
      <c r="DJ198" s="2"/>
      <c r="DK198" s="2"/>
    </row>
    <row r="199" spans="1:115" ht="15.75" customHeight="1">
      <c r="A199" s="2"/>
      <c r="B199" s="2"/>
      <c r="C199" s="2"/>
      <c r="D199" s="2"/>
      <c r="E199" s="2"/>
      <c r="M199"/>
      <c r="N199"/>
      <c r="O199"/>
      <c r="V199"/>
      <c r="W199"/>
      <c r="X199"/>
      <c r="Y199"/>
      <c r="AB199"/>
      <c r="AC199"/>
      <c r="AD199"/>
      <c r="AE199"/>
      <c r="AJ199" s="2"/>
      <c r="AK199" s="2"/>
      <c r="AL199" s="2"/>
      <c r="AM199" s="2"/>
      <c r="AO199"/>
      <c r="AT199" s="176"/>
      <c r="AV199" s="14"/>
      <c r="AW199" s="2"/>
      <c r="AX199" s="2"/>
      <c r="BB199" s="2"/>
      <c r="BE199" s="2"/>
      <c r="BF199" s="2"/>
      <c r="BG199" s="2"/>
      <c r="BH199" s="2"/>
      <c r="BI199" s="2"/>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P199" s="2"/>
      <c r="CQ199" s="2"/>
      <c r="CR199" s="2"/>
      <c r="CS199" s="2"/>
      <c r="CT199" s="2"/>
      <c r="CU199" s="2"/>
      <c r="CV199" s="2"/>
      <c r="CW199" s="2"/>
      <c r="CX199" s="2"/>
      <c r="CY199" s="2"/>
      <c r="CZ199" s="2"/>
      <c r="DA199" s="2"/>
      <c r="DB199" s="2"/>
      <c r="DC199" s="2"/>
      <c r="DD199" s="2"/>
      <c r="DE199" s="2"/>
      <c r="DF199" s="2"/>
      <c r="DG199" s="2"/>
      <c r="DI199" s="2"/>
      <c r="DJ199" s="2"/>
      <c r="DK199" s="2"/>
    </row>
    <row r="200" spans="1:115" ht="15.75" customHeight="1">
      <c r="A200" s="2"/>
      <c r="B200" s="2"/>
      <c r="C200" s="2"/>
      <c r="D200" s="2"/>
      <c r="E200" s="2"/>
      <c r="M200"/>
      <c r="N200"/>
      <c r="O200"/>
      <c r="V200"/>
      <c r="W200"/>
      <c r="X200"/>
      <c r="Y200"/>
      <c r="AB200"/>
      <c r="AC200"/>
      <c r="AD200"/>
      <c r="AE200"/>
      <c r="AJ200" s="2"/>
      <c r="AK200" s="2"/>
      <c r="AL200" s="2"/>
      <c r="AM200" s="2"/>
      <c r="AO200"/>
      <c r="AT200" s="176"/>
      <c r="AV200" s="14"/>
      <c r="AW200" s="2"/>
      <c r="AX200" s="2"/>
      <c r="BB200" s="2"/>
      <c r="BE200" s="2"/>
      <c r="BF200" s="2"/>
      <c r="BG200" s="2"/>
      <c r="BH200" s="2"/>
      <c r="BI200" s="2"/>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P200" s="2"/>
      <c r="CQ200" s="2"/>
      <c r="CR200" s="2"/>
      <c r="CS200" s="2"/>
      <c r="CT200" s="2"/>
      <c r="CU200" s="2"/>
      <c r="CV200" s="2"/>
      <c r="CW200" s="2"/>
      <c r="CX200" s="2"/>
      <c r="CY200" s="2"/>
      <c r="CZ200" s="2"/>
      <c r="DA200" s="2"/>
      <c r="DB200" s="2"/>
      <c r="DC200" s="2"/>
      <c r="DD200" s="2"/>
      <c r="DE200" s="2"/>
      <c r="DF200" s="2"/>
      <c r="DG200" s="2"/>
      <c r="DI200" s="2"/>
      <c r="DJ200" s="2"/>
      <c r="DK200" s="2"/>
    </row>
    <row r="201" spans="1:115" ht="15.75" customHeight="1">
      <c r="A201" s="2"/>
      <c r="B201" s="2"/>
      <c r="C201" s="2"/>
      <c r="D201" s="2"/>
      <c r="E201" s="2"/>
      <c r="I201" s="2"/>
      <c r="K201" s="14"/>
      <c r="L201" s="2"/>
      <c r="M201" s="2"/>
      <c r="N201" s="2"/>
      <c r="O201" s="2"/>
      <c r="P201" s="2"/>
      <c r="Q201" s="2"/>
      <c r="R201" s="2"/>
      <c r="S201" s="2"/>
      <c r="T201" s="157"/>
      <c r="U201" s="157"/>
      <c r="V201"/>
      <c r="W201"/>
      <c r="X201"/>
      <c r="Y201"/>
      <c r="AB201"/>
      <c r="AC201"/>
      <c r="AD201"/>
      <c r="AE201"/>
      <c r="AJ201" s="2"/>
      <c r="AK201" s="2"/>
      <c r="AL201" s="2"/>
      <c r="AM201" s="2"/>
      <c r="AO201"/>
      <c r="AT201" s="176"/>
      <c r="AU201" s="2"/>
      <c r="AV201" s="2"/>
      <c r="AW201" s="2"/>
      <c r="AX201" s="2"/>
      <c r="AY201" s="2"/>
      <c r="AZ201" s="2"/>
      <c r="BA201" s="2"/>
      <c r="BB201" s="2"/>
      <c r="BC201" s="28"/>
      <c r="BD201" s="28"/>
      <c r="BE201" s="2"/>
      <c r="BF201" s="2"/>
      <c r="BG201" s="2"/>
      <c r="BH201" s="2"/>
      <c r="BI201" s="2"/>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P201" s="2"/>
      <c r="CQ201" s="2"/>
      <c r="CR201" s="2"/>
      <c r="CS201" s="2"/>
      <c r="CT201" s="2"/>
      <c r="CU201" s="2"/>
      <c r="CV201" s="2"/>
      <c r="CW201" s="2"/>
      <c r="CX201" s="2"/>
      <c r="CY201" s="2"/>
      <c r="CZ201" s="2"/>
      <c r="DA201" s="2"/>
      <c r="DB201" s="2"/>
      <c r="DC201" s="2"/>
      <c r="DD201" s="2"/>
      <c r="DE201" s="2"/>
      <c r="DF201" s="2"/>
      <c r="DG201" s="2"/>
      <c r="DI201" s="2"/>
      <c r="DJ201" s="2"/>
      <c r="DK201" s="2"/>
    </row>
    <row r="202" spans="1:115" ht="15.75" customHeight="1">
      <c r="A202" s="2"/>
      <c r="B202" s="2"/>
      <c r="C202" s="2"/>
      <c r="D202" s="2"/>
      <c r="E202" s="2"/>
      <c r="M202"/>
      <c r="N202"/>
      <c r="O202"/>
      <c r="V202"/>
      <c r="W202"/>
      <c r="X202"/>
      <c r="Y202"/>
      <c r="AB202"/>
      <c r="AC202"/>
      <c r="AD202"/>
      <c r="AE202"/>
      <c r="AJ202" s="2"/>
      <c r="AK202" s="2"/>
      <c r="AL202" s="2"/>
      <c r="AM202" s="2"/>
      <c r="AO202"/>
      <c r="AT202" s="176"/>
      <c r="AV202" s="14"/>
      <c r="AW202" s="2"/>
      <c r="AX202" s="2"/>
      <c r="BB202" s="2"/>
      <c r="BE202" s="2"/>
      <c r="BF202" s="2"/>
      <c r="BG202" s="2"/>
      <c r="BH202" s="2"/>
      <c r="BI202" s="2"/>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P202" s="2"/>
      <c r="CQ202" s="2"/>
      <c r="CR202" s="2"/>
      <c r="CS202" s="2"/>
      <c r="CT202" s="2"/>
      <c r="CU202" s="2"/>
      <c r="CV202" s="2"/>
      <c r="CW202" s="2"/>
      <c r="CX202" s="2"/>
      <c r="CY202" s="2"/>
      <c r="CZ202" s="2"/>
      <c r="DA202" s="2"/>
      <c r="DB202" s="2"/>
      <c r="DC202" s="2"/>
      <c r="DD202" s="2"/>
      <c r="DE202" s="2"/>
      <c r="DF202" s="2"/>
      <c r="DG202" s="2"/>
      <c r="DI202" s="2"/>
      <c r="DJ202" s="2"/>
      <c r="DK202" s="2"/>
    </row>
    <row r="203" spans="1:115" ht="15.75" customHeight="1">
      <c r="A203" s="2"/>
      <c r="B203" s="2"/>
      <c r="C203" s="2"/>
      <c r="D203" s="2"/>
      <c r="E203" s="2"/>
      <c r="M203"/>
      <c r="N203"/>
      <c r="O203"/>
      <c r="V203"/>
      <c r="W203"/>
      <c r="X203"/>
      <c r="Y203"/>
      <c r="AB203"/>
      <c r="AC203"/>
      <c r="AD203"/>
      <c r="AE203"/>
      <c r="AJ203" s="2"/>
      <c r="AK203" s="2"/>
      <c r="AL203" s="2"/>
      <c r="AM203" s="2"/>
      <c r="AO203"/>
      <c r="AT203" s="176"/>
      <c r="AV203" s="14"/>
      <c r="AW203" s="2"/>
      <c r="AX203" s="2"/>
      <c r="BB203" s="2"/>
      <c r="BE203" s="2"/>
      <c r="BF203" s="2"/>
      <c r="BG203" s="2"/>
      <c r="BH203" s="2"/>
      <c r="BI203" s="2"/>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P203" s="2"/>
      <c r="CQ203" s="2"/>
      <c r="CR203" s="2"/>
      <c r="CS203" s="2"/>
      <c r="CT203" s="2"/>
      <c r="CU203" s="2"/>
      <c r="CV203" s="2"/>
      <c r="CW203" s="2"/>
      <c r="CX203" s="2"/>
      <c r="CY203" s="2"/>
      <c r="CZ203" s="2"/>
      <c r="DA203" s="2"/>
      <c r="DB203" s="2"/>
      <c r="DC203" s="2"/>
      <c r="DD203" s="2"/>
      <c r="DE203" s="2"/>
      <c r="DF203" s="2"/>
      <c r="DG203" s="2"/>
      <c r="DI203" s="2"/>
      <c r="DJ203" s="2"/>
      <c r="DK203" s="2"/>
    </row>
    <row r="204" spans="1:115" ht="15.75" customHeight="1">
      <c r="A204" s="2"/>
      <c r="B204" s="2"/>
      <c r="C204" s="2"/>
      <c r="D204" s="2"/>
      <c r="E204" s="2"/>
      <c r="M204"/>
      <c r="N204"/>
      <c r="O204"/>
      <c r="V204"/>
      <c r="W204"/>
      <c r="X204"/>
      <c r="Y204"/>
      <c r="AB204"/>
      <c r="AC204"/>
      <c r="AD204"/>
      <c r="AE204"/>
      <c r="AJ204" s="2"/>
      <c r="AK204" s="2"/>
      <c r="AL204" s="2"/>
      <c r="AM204" s="2"/>
      <c r="AO204"/>
      <c r="AT204" s="176"/>
      <c r="AV204" s="14"/>
      <c r="AW204" s="2"/>
      <c r="AX204" s="2"/>
      <c r="BB204" s="2"/>
      <c r="BE204" s="2"/>
      <c r="BF204" s="2"/>
      <c r="BG204" s="2"/>
      <c r="BH204" s="2"/>
      <c r="BI204" s="2"/>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P204" s="2"/>
      <c r="CQ204" s="2"/>
      <c r="CR204" s="2"/>
      <c r="CS204" s="2"/>
      <c r="CT204" s="2"/>
      <c r="CU204" s="2"/>
      <c r="CV204" s="2"/>
      <c r="CW204" s="2"/>
      <c r="CX204" s="2"/>
      <c r="CY204" s="2"/>
      <c r="CZ204" s="2"/>
      <c r="DA204" s="2"/>
      <c r="DB204" s="2"/>
      <c r="DC204" s="2"/>
      <c r="DD204" s="2"/>
      <c r="DE204" s="2"/>
      <c r="DF204" s="2"/>
      <c r="DG204" s="2"/>
      <c r="DI204" s="2"/>
      <c r="DJ204" s="2"/>
      <c r="DK204" s="2"/>
    </row>
    <row r="205" spans="1:115" ht="15.75" customHeight="1">
      <c r="A205" s="2"/>
      <c r="B205" s="2"/>
      <c r="C205" s="2"/>
      <c r="D205" s="2"/>
      <c r="E205" s="2"/>
      <c r="M205"/>
      <c r="N205"/>
      <c r="O205"/>
      <c r="V205"/>
      <c r="W205"/>
      <c r="X205"/>
      <c r="Y205"/>
      <c r="AB205"/>
      <c r="AC205"/>
      <c r="AD205"/>
      <c r="AE205"/>
      <c r="AJ205" s="2"/>
      <c r="AK205" s="2"/>
      <c r="AL205" s="2"/>
      <c r="AM205" s="2"/>
      <c r="AO205"/>
      <c r="AT205" s="176"/>
      <c r="AV205" s="14"/>
      <c r="AW205" s="2"/>
      <c r="AX205" s="2"/>
      <c r="BB205" s="2"/>
      <c r="BE205" s="2"/>
      <c r="BF205" s="2"/>
      <c r="BG205" s="2"/>
      <c r="BH205" s="2"/>
      <c r="BI205" s="2"/>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P205" s="2"/>
      <c r="CQ205" s="2"/>
      <c r="CR205" s="2"/>
      <c r="CS205" s="2"/>
      <c r="CT205" s="2"/>
      <c r="CU205" s="2"/>
      <c r="CV205" s="2"/>
      <c r="CW205" s="2"/>
      <c r="CX205" s="2"/>
      <c r="CY205" s="2"/>
      <c r="CZ205" s="2"/>
      <c r="DA205" s="2"/>
      <c r="DB205" s="2"/>
      <c r="DC205" s="2"/>
      <c r="DD205" s="2"/>
      <c r="DE205" s="2"/>
      <c r="DF205" s="2"/>
      <c r="DG205" s="2"/>
      <c r="DI205" s="2"/>
      <c r="DJ205" s="2"/>
      <c r="DK205" s="2"/>
    </row>
    <row r="206" spans="1:115" ht="15.75" customHeight="1">
      <c r="A206" s="2"/>
      <c r="B206" s="2"/>
      <c r="C206" s="2"/>
      <c r="D206" s="2"/>
      <c r="E206" s="2"/>
      <c r="M206"/>
      <c r="N206"/>
      <c r="O206"/>
      <c r="V206"/>
      <c r="W206"/>
      <c r="X206"/>
      <c r="Y206"/>
      <c r="AB206"/>
      <c r="AC206"/>
      <c r="AD206"/>
      <c r="AE206"/>
      <c r="AJ206" s="2"/>
      <c r="AK206" s="2"/>
      <c r="AL206" s="2"/>
      <c r="AM206" s="2"/>
      <c r="AO206"/>
      <c r="AT206" s="176"/>
      <c r="AV206" s="14"/>
      <c r="AW206" s="2"/>
      <c r="AX206" s="2"/>
      <c r="BB206" s="2"/>
      <c r="BE206" s="2"/>
      <c r="BF206" s="2"/>
      <c r="BG206" s="2"/>
      <c r="BH206" s="2"/>
      <c r="BI206" s="2"/>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P206" s="2"/>
      <c r="CQ206" s="2"/>
      <c r="CR206" s="2"/>
      <c r="CS206" s="2"/>
      <c r="CT206" s="2"/>
      <c r="CU206" s="2"/>
      <c r="CV206" s="2"/>
      <c r="CW206" s="2"/>
      <c r="CX206" s="2"/>
      <c r="CY206" s="2"/>
      <c r="CZ206" s="2"/>
      <c r="DA206" s="2"/>
      <c r="DB206" s="2"/>
      <c r="DC206" s="2"/>
      <c r="DD206" s="2"/>
      <c r="DE206" s="2"/>
      <c r="DF206" s="2"/>
      <c r="DG206" s="2"/>
      <c r="DI206" s="2"/>
      <c r="DJ206" s="2"/>
      <c r="DK206" s="2"/>
    </row>
    <row r="207" spans="1:115" ht="15.75" customHeight="1">
      <c r="A207" s="2"/>
      <c r="B207" s="2"/>
      <c r="C207" s="2"/>
      <c r="D207" s="2"/>
      <c r="E207" s="2"/>
      <c r="M207"/>
      <c r="N207"/>
      <c r="O207"/>
      <c r="V207"/>
      <c r="W207"/>
      <c r="X207"/>
      <c r="Y207"/>
      <c r="AB207"/>
      <c r="AC207"/>
      <c r="AD207"/>
      <c r="AE207"/>
      <c r="AJ207" s="2"/>
      <c r="AK207" s="2"/>
      <c r="AL207" s="2"/>
      <c r="AM207" s="2"/>
      <c r="AO207"/>
      <c r="AT207" s="176"/>
      <c r="AV207" s="14"/>
      <c r="AW207" s="2"/>
      <c r="AX207" s="2"/>
      <c r="BB207" s="2"/>
      <c r="BE207" s="2"/>
      <c r="BF207" s="2"/>
      <c r="BG207" s="2"/>
      <c r="BH207" s="2"/>
      <c r="BI207" s="2"/>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P207" s="2"/>
      <c r="CQ207" s="2"/>
      <c r="CR207" s="2"/>
      <c r="CS207" s="2"/>
      <c r="CT207" s="2"/>
      <c r="CU207" s="2"/>
      <c r="CV207" s="2"/>
      <c r="CW207" s="2"/>
      <c r="CX207" s="2"/>
      <c r="CY207" s="2"/>
      <c r="CZ207" s="2"/>
      <c r="DA207" s="2"/>
      <c r="DB207" s="2"/>
      <c r="DC207" s="2"/>
      <c r="DD207" s="2"/>
      <c r="DE207" s="2"/>
      <c r="DF207" s="2"/>
      <c r="DG207" s="2"/>
      <c r="DI207" s="2"/>
      <c r="DJ207" s="2"/>
      <c r="DK207" s="2"/>
    </row>
    <row r="208" spans="1:115" ht="15.75" customHeight="1">
      <c r="A208" s="2"/>
      <c r="B208" s="2"/>
      <c r="C208" s="2"/>
      <c r="D208" s="2"/>
      <c r="E208" s="2"/>
      <c r="M208"/>
      <c r="N208"/>
      <c r="O208"/>
      <c r="V208"/>
      <c r="W208"/>
      <c r="X208"/>
      <c r="Y208"/>
      <c r="AB208"/>
      <c r="AC208"/>
      <c r="AD208"/>
      <c r="AE208"/>
      <c r="AJ208" s="2"/>
      <c r="AK208" s="2"/>
      <c r="AL208" s="2"/>
      <c r="AM208" s="2"/>
      <c r="AO208"/>
      <c r="AT208" s="176"/>
      <c r="AV208" s="14"/>
      <c r="AW208" s="2"/>
      <c r="AX208" s="2"/>
      <c r="BB208" s="2"/>
      <c r="BE208" s="2"/>
      <c r="BF208" s="2"/>
      <c r="BG208" s="2"/>
      <c r="BH208" s="2"/>
      <c r="BI208" s="2"/>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P208" s="2"/>
      <c r="CQ208" s="2"/>
      <c r="CR208" s="2"/>
      <c r="CS208" s="2"/>
      <c r="CT208" s="2"/>
      <c r="CU208" s="2"/>
      <c r="CV208" s="2"/>
      <c r="CW208" s="2"/>
      <c r="CX208" s="2"/>
      <c r="CY208" s="2"/>
      <c r="CZ208" s="2"/>
      <c r="DA208" s="2"/>
      <c r="DB208" s="2"/>
      <c r="DC208" s="2"/>
      <c r="DD208" s="2"/>
      <c r="DE208" s="2"/>
      <c r="DF208" s="2"/>
      <c r="DG208" s="2"/>
      <c r="DI208" s="2"/>
      <c r="DJ208" s="2"/>
      <c r="DK208" s="2"/>
    </row>
    <row r="209" spans="1:115" ht="15.75" customHeight="1">
      <c r="A209" s="2"/>
      <c r="B209" s="2"/>
      <c r="C209" s="2"/>
      <c r="D209" s="2"/>
      <c r="E209" s="2"/>
      <c r="M209"/>
      <c r="N209"/>
      <c r="O209"/>
      <c r="V209"/>
      <c r="W209"/>
      <c r="X209"/>
      <c r="Y209"/>
      <c r="AB209"/>
      <c r="AC209"/>
      <c r="AD209"/>
      <c r="AE209"/>
      <c r="AJ209" s="2"/>
      <c r="AK209" s="2"/>
      <c r="AL209" s="2"/>
      <c r="AM209" s="2"/>
      <c r="AO209"/>
      <c r="AT209" s="176"/>
      <c r="AV209" s="14"/>
      <c r="AW209" s="2"/>
      <c r="AX209" s="2"/>
      <c r="BB209" s="2"/>
      <c r="BE209" s="2"/>
      <c r="BF209" s="2"/>
      <c r="BG209" s="2"/>
      <c r="BH209" s="2"/>
      <c r="BI209" s="2"/>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P209" s="2"/>
      <c r="CQ209" s="2"/>
      <c r="CR209" s="2"/>
      <c r="CS209" s="2"/>
      <c r="CT209" s="2"/>
      <c r="CU209" s="2"/>
      <c r="CV209" s="2"/>
      <c r="CW209" s="2"/>
      <c r="CX209" s="2"/>
      <c r="CY209" s="2"/>
      <c r="CZ209" s="2"/>
      <c r="DA209" s="2"/>
      <c r="DB209" s="2"/>
      <c r="DC209" s="2"/>
      <c r="DD209" s="2"/>
      <c r="DE209" s="2"/>
      <c r="DF209" s="2"/>
      <c r="DG209" s="2"/>
      <c r="DI209" s="2"/>
      <c r="DJ209" s="2"/>
      <c r="DK209" s="2"/>
    </row>
    <row r="210" spans="1:115" ht="15.75" customHeight="1">
      <c r="A210" s="2"/>
      <c r="B210" s="2"/>
      <c r="C210" s="2"/>
      <c r="D210" s="2"/>
      <c r="E210" s="2"/>
      <c r="M210"/>
      <c r="N210"/>
      <c r="O210"/>
      <c r="V210"/>
      <c r="W210"/>
      <c r="X210"/>
      <c r="Y210"/>
      <c r="AB210"/>
      <c r="AC210"/>
      <c r="AD210"/>
      <c r="AE210"/>
      <c r="AJ210" s="2"/>
      <c r="AK210" s="2"/>
      <c r="AL210" s="2"/>
      <c r="AM210" s="2"/>
      <c r="AO210"/>
      <c r="AT210" s="176"/>
      <c r="AV210" s="14"/>
      <c r="AW210" s="2"/>
      <c r="AX210" s="2"/>
      <c r="BB210" s="2"/>
      <c r="BE210" s="2"/>
      <c r="BF210" s="2"/>
      <c r="BG210" s="2"/>
      <c r="BH210" s="2"/>
      <c r="BI210" s="2"/>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P210" s="2"/>
      <c r="CQ210" s="2"/>
      <c r="CR210" s="2"/>
      <c r="CS210" s="2"/>
      <c r="CT210" s="2"/>
      <c r="CU210" s="2"/>
      <c r="CV210" s="2"/>
      <c r="CW210" s="2"/>
      <c r="CX210" s="2"/>
      <c r="CY210" s="2"/>
      <c r="CZ210" s="2"/>
      <c r="DA210" s="2"/>
      <c r="DB210" s="2"/>
      <c r="DC210" s="2"/>
      <c r="DD210" s="2"/>
      <c r="DE210" s="2"/>
      <c r="DF210" s="2"/>
      <c r="DG210" s="2"/>
      <c r="DI210" s="2"/>
      <c r="DJ210" s="2"/>
      <c r="DK210" s="2"/>
    </row>
    <row r="211" spans="1:115" ht="15.75" customHeight="1">
      <c r="A211" s="2"/>
      <c r="B211" s="2"/>
      <c r="C211" s="2"/>
      <c r="D211" s="2"/>
      <c r="E211" s="2"/>
      <c r="M211"/>
      <c r="N211"/>
      <c r="O211"/>
      <c r="V211"/>
      <c r="W211"/>
      <c r="X211"/>
      <c r="Y211"/>
      <c r="AB211"/>
      <c r="AC211"/>
      <c r="AD211"/>
      <c r="AE211"/>
      <c r="AJ211" s="2"/>
      <c r="AK211" s="2"/>
      <c r="AL211" s="2"/>
      <c r="AM211" s="2"/>
      <c r="AO211"/>
      <c r="AT211" s="176"/>
      <c r="AV211" s="14"/>
      <c r="AW211" s="2"/>
      <c r="AX211" s="2"/>
      <c r="BB211" s="2"/>
      <c r="BE211" s="2"/>
      <c r="BF211" s="2"/>
      <c r="BG211" s="2"/>
      <c r="BH211" s="2"/>
      <c r="BI211" s="2"/>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P211" s="2"/>
      <c r="CQ211" s="2"/>
      <c r="CR211" s="2"/>
      <c r="CS211" s="2"/>
      <c r="CT211" s="2"/>
      <c r="CU211" s="2"/>
      <c r="CV211" s="2"/>
      <c r="CW211" s="2"/>
      <c r="CX211" s="2"/>
      <c r="CY211" s="2"/>
      <c r="CZ211" s="2"/>
      <c r="DA211" s="2"/>
      <c r="DB211" s="2"/>
      <c r="DC211" s="2"/>
      <c r="DD211" s="2"/>
      <c r="DE211" s="2"/>
      <c r="DF211" s="2"/>
      <c r="DG211" s="2"/>
      <c r="DI211" s="2"/>
      <c r="DJ211" s="2"/>
      <c r="DK211" s="2"/>
    </row>
    <row r="212" spans="1:115" ht="15.75" customHeight="1">
      <c r="A212" s="2"/>
      <c r="B212" s="2"/>
      <c r="C212" s="2"/>
      <c r="D212" s="2"/>
      <c r="E212" s="2"/>
      <c r="M212"/>
      <c r="N212"/>
      <c r="O212"/>
      <c r="V212"/>
      <c r="W212"/>
      <c r="X212"/>
      <c r="Y212"/>
      <c r="AB212"/>
      <c r="AC212"/>
      <c r="AD212"/>
      <c r="AE212"/>
      <c r="AJ212" s="2"/>
      <c r="AK212" s="2"/>
      <c r="AL212" s="2"/>
      <c r="AM212" s="2"/>
      <c r="AO212"/>
      <c r="AT212" s="176"/>
      <c r="AV212" s="14"/>
      <c r="AW212" s="2"/>
      <c r="AX212" s="2"/>
      <c r="BB212" s="2"/>
      <c r="BE212" s="2"/>
      <c r="BF212" s="2"/>
      <c r="BG212" s="2"/>
      <c r="BH212" s="2"/>
      <c r="BI212" s="2"/>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P212" s="2"/>
      <c r="CQ212" s="2"/>
      <c r="CR212" s="2"/>
      <c r="CS212" s="2"/>
      <c r="CT212" s="2"/>
      <c r="CU212" s="2"/>
      <c r="CV212" s="2"/>
      <c r="CW212" s="2"/>
      <c r="CX212" s="2"/>
      <c r="CY212" s="2"/>
      <c r="CZ212" s="2"/>
      <c r="DA212" s="2"/>
      <c r="DB212" s="2"/>
      <c r="DC212" s="2"/>
      <c r="DD212" s="2"/>
      <c r="DE212" s="2"/>
      <c r="DF212" s="2"/>
      <c r="DG212" s="2"/>
      <c r="DI212" s="2"/>
      <c r="DJ212" s="2"/>
      <c r="DK212" s="2"/>
    </row>
    <row r="213" spans="1:115" ht="15.75" customHeight="1">
      <c r="A213" s="2"/>
      <c r="B213" s="2"/>
      <c r="C213" s="2"/>
      <c r="D213" s="2"/>
      <c r="E213" s="2"/>
      <c r="I213" s="2"/>
      <c r="K213" s="14"/>
      <c r="L213" s="2"/>
      <c r="M213" s="2"/>
      <c r="N213" s="2"/>
      <c r="O213" s="2"/>
      <c r="P213" s="2"/>
      <c r="Q213" s="2"/>
      <c r="R213" s="2"/>
      <c r="S213" s="2"/>
      <c r="T213" s="157"/>
      <c r="U213" s="157"/>
      <c r="V213"/>
      <c r="W213"/>
      <c r="X213"/>
      <c r="Y213"/>
      <c r="AB213"/>
      <c r="AC213"/>
      <c r="AD213"/>
      <c r="AE213"/>
      <c r="AJ213" s="2"/>
      <c r="AK213" s="2"/>
      <c r="AL213" s="2"/>
      <c r="AM213" s="2"/>
      <c r="AO213"/>
      <c r="AT213" s="176"/>
      <c r="AU213" s="2"/>
      <c r="AV213" s="2"/>
      <c r="AW213" s="2"/>
      <c r="AX213" s="2"/>
      <c r="AY213" s="2"/>
      <c r="AZ213" s="2"/>
      <c r="BA213" s="2"/>
      <c r="BB213" s="2"/>
      <c r="BC213" s="28"/>
      <c r="BD213" s="28"/>
      <c r="BE213" s="2"/>
      <c r="BF213" s="2"/>
      <c r="BG213" s="2"/>
      <c r="BH213" s="2"/>
      <c r="BI213" s="2"/>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P213" s="2"/>
      <c r="CQ213" s="2"/>
      <c r="CR213" s="2"/>
      <c r="CS213" s="2"/>
      <c r="CT213" s="2"/>
      <c r="CU213" s="2"/>
      <c r="CV213" s="2"/>
      <c r="CW213" s="2"/>
      <c r="CX213" s="2"/>
      <c r="CY213" s="2"/>
      <c r="CZ213" s="2"/>
      <c r="DA213" s="2"/>
      <c r="DB213" s="2"/>
      <c r="DC213" s="2"/>
      <c r="DD213" s="2"/>
      <c r="DE213" s="2"/>
      <c r="DF213" s="2"/>
      <c r="DG213" s="2"/>
      <c r="DI213" s="2"/>
      <c r="DJ213" s="2"/>
      <c r="DK213" s="2"/>
    </row>
    <row r="214" spans="1:115" ht="15.75" customHeight="1">
      <c r="A214" s="2"/>
      <c r="B214" s="2"/>
      <c r="C214" s="2"/>
      <c r="D214" s="2"/>
      <c r="E214" s="2"/>
      <c r="M214"/>
      <c r="N214"/>
      <c r="O214"/>
      <c r="V214"/>
      <c r="W214"/>
      <c r="X214"/>
      <c r="Y214"/>
      <c r="AB214"/>
      <c r="AC214"/>
      <c r="AD214"/>
      <c r="AE214"/>
      <c r="AJ214" s="2"/>
      <c r="AK214" s="2"/>
      <c r="AL214" s="2"/>
      <c r="AM214" s="2"/>
      <c r="AO214"/>
      <c r="AT214" s="176"/>
      <c r="AV214" s="14"/>
      <c r="AW214" s="2"/>
      <c r="AX214" s="2"/>
      <c r="BB214" s="2"/>
      <c r="BE214" s="2"/>
      <c r="BF214" s="2"/>
      <c r="BG214" s="2"/>
      <c r="BH214" s="2"/>
      <c r="BI214" s="2"/>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P214" s="2"/>
      <c r="CQ214" s="2"/>
      <c r="CR214" s="2"/>
      <c r="CS214" s="2"/>
      <c r="CT214" s="2"/>
      <c r="CU214" s="2"/>
      <c r="CV214" s="2"/>
      <c r="CW214" s="2"/>
      <c r="CX214" s="2"/>
      <c r="CY214" s="2"/>
      <c r="CZ214" s="2"/>
      <c r="DA214" s="2"/>
      <c r="DB214" s="2"/>
      <c r="DC214" s="2"/>
      <c r="DD214" s="2"/>
      <c r="DE214" s="2"/>
      <c r="DF214" s="2"/>
      <c r="DG214" s="2"/>
      <c r="DI214" s="2"/>
      <c r="DJ214" s="2"/>
      <c r="DK214" s="2"/>
    </row>
    <row r="215" spans="1:115" ht="15.75" customHeight="1">
      <c r="A215" s="2"/>
      <c r="B215" s="2"/>
      <c r="C215" s="2"/>
      <c r="D215" s="2"/>
      <c r="E215" s="2"/>
      <c r="M215"/>
      <c r="N215"/>
      <c r="O215"/>
      <c r="V215"/>
      <c r="W215"/>
      <c r="X215"/>
      <c r="Y215"/>
      <c r="AB215"/>
      <c r="AC215"/>
      <c r="AD215"/>
      <c r="AE215"/>
      <c r="AJ215" s="2"/>
      <c r="AK215" s="2"/>
      <c r="AL215" s="2"/>
      <c r="AM215" s="2"/>
      <c r="AO215"/>
      <c r="AT215" s="176"/>
      <c r="AV215" s="14"/>
      <c r="AW215" s="2"/>
      <c r="AX215" s="2"/>
      <c r="BB215" s="2"/>
      <c r="BE215" s="2"/>
      <c r="BF215" s="2"/>
      <c r="BG215" s="2"/>
      <c r="BH215" s="2"/>
      <c r="BI215" s="2"/>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P215" s="2"/>
      <c r="CQ215" s="2"/>
      <c r="CR215" s="2"/>
      <c r="CS215" s="2"/>
      <c r="CT215" s="2"/>
      <c r="CU215" s="2"/>
      <c r="CV215" s="2"/>
      <c r="CW215" s="2"/>
      <c r="CX215" s="2"/>
      <c r="CY215" s="2"/>
      <c r="CZ215" s="2"/>
      <c r="DA215" s="2"/>
      <c r="DB215" s="2"/>
      <c r="DC215" s="2"/>
      <c r="DD215" s="2"/>
      <c r="DE215" s="2"/>
      <c r="DF215" s="2"/>
      <c r="DG215" s="2"/>
      <c r="DI215" s="2"/>
      <c r="DJ215" s="2"/>
      <c r="DK215" s="2"/>
    </row>
    <row r="216" spans="1:115" ht="15.75" customHeight="1">
      <c r="A216" s="2"/>
      <c r="B216" s="2"/>
      <c r="C216" s="2"/>
      <c r="D216" s="2"/>
      <c r="E216" s="2"/>
      <c r="M216"/>
      <c r="N216"/>
      <c r="O216"/>
      <c r="V216"/>
      <c r="W216"/>
      <c r="X216"/>
      <c r="Y216"/>
      <c r="AB216"/>
      <c r="AC216"/>
      <c r="AD216"/>
      <c r="AE216"/>
      <c r="AJ216" s="2"/>
      <c r="AK216" s="2"/>
      <c r="AL216" s="2"/>
      <c r="AM216" s="2"/>
      <c r="AO216"/>
      <c r="AT216" s="176"/>
      <c r="AV216" s="14"/>
      <c r="AW216" s="2"/>
      <c r="AX216" s="2"/>
      <c r="BB216" s="2"/>
      <c r="BE216" s="2"/>
      <c r="BF216" s="2"/>
      <c r="BG216" s="2"/>
      <c r="BH216" s="2"/>
      <c r="BI216" s="2"/>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P216" s="2"/>
      <c r="CQ216" s="2"/>
      <c r="CR216" s="2"/>
      <c r="CS216" s="2"/>
      <c r="CT216" s="2"/>
      <c r="CU216" s="2"/>
      <c r="CV216" s="2"/>
      <c r="CW216" s="2"/>
      <c r="CX216" s="2"/>
      <c r="CY216" s="2"/>
      <c r="CZ216" s="2"/>
      <c r="DA216" s="2"/>
      <c r="DB216" s="2"/>
      <c r="DC216" s="2"/>
      <c r="DD216" s="2"/>
      <c r="DE216" s="2"/>
      <c r="DF216" s="2"/>
      <c r="DG216" s="2"/>
      <c r="DI216" s="2"/>
      <c r="DJ216" s="2"/>
      <c r="DK216" s="2"/>
    </row>
    <row r="217" spans="1:115" ht="15.75" customHeight="1">
      <c r="A217" s="2"/>
      <c r="B217" s="2"/>
      <c r="C217" s="2"/>
      <c r="D217" s="2"/>
      <c r="E217" s="2"/>
      <c r="M217"/>
      <c r="N217"/>
      <c r="O217"/>
      <c r="V217"/>
      <c r="W217"/>
      <c r="X217"/>
      <c r="Y217"/>
      <c r="AB217"/>
      <c r="AC217"/>
      <c r="AD217"/>
      <c r="AE217"/>
      <c r="AJ217" s="2"/>
      <c r="AK217" s="2"/>
      <c r="AL217" s="2"/>
      <c r="AM217" s="2"/>
      <c r="AO217"/>
      <c r="AT217" s="176"/>
      <c r="AV217" s="14"/>
      <c r="AW217" s="2"/>
      <c r="AX217" s="2"/>
      <c r="BB217" s="2"/>
      <c r="BE217" s="2"/>
      <c r="BF217" s="2"/>
      <c r="BG217" s="2"/>
      <c r="BH217" s="2"/>
      <c r="BI217" s="2"/>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P217" s="2"/>
      <c r="CQ217" s="2"/>
      <c r="CR217" s="2"/>
      <c r="CS217" s="2"/>
      <c r="CT217" s="2"/>
      <c r="CU217" s="2"/>
      <c r="CV217" s="2"/>
      <c r="CW217" s="2"/>
      <c r="CX217" s="2"/>
      <c r="CY217" s="2"/>
      <c r="CZ217" s="2"/>
      <c r="DA217" s="2"/>
      <c r="DB217" s="2"/>
      <c r="DC217" s="2"/>
      <c r="DD217" s="2"/>
      <c r="DE217" s="2"/>
      <c r="DF217" s="2"/>
      <c r="DG217" s="2"/>
      <c r="DI217" s="2"/>
      <c r="DJ217" s="2"/>
      <c r="DK217" s="2"/>
    </row>
    <row r="218" spans="1:115" ht="15.75" customHeight="1">
      <c r="A218" s="2"/>
      <c r="B218" s="2"/>
      <c r="C218" s="2"/>
      <c r="D218" s="2"/>
      <c r="E218" s="2"/>
      <c r="I218" s="2"/>
      <c r="K218" s="14"/>
      <c r="L218" s="2"/>
      <c r="M218" s="2"/>
      <c r="N218" s="2"/>
      <c r="O218" s="2"/>
      <c r="P218" s="2"/>
      <c r="Q218" s="2"/>
      <c r="R218" s="2"/>
      <c r="S218" s="2"/>
      <c r="T218" s="157"/>
      <c r="U218" s="157"/>
      <c r="V218"/>
      <c r="W218"/>
      <c r="X218"/>
      <c r="Y218"/>
      <c r="AB218"/>
      <c r="AC218"/>
      <c r="AD218"/>
      <c r="AE218"/>
      <c r="AJ218" s="2"/>
      <c r="AK218" s="2"/>
      <c r="AL218" s="2"/>
      <c r="AM218" s="2"/>
      <c r="AO218"/>
      <c r="AT218" s="176"/>
      <c r="AU218" s="2"/>
      <c r="AV218" s="2"/>
      <c r="AW218" s="2"/>
      <c r="AX218" s="2"/>
      <c r="AY218" s="2"/>
      <c r="AZ218" s="2"/>
      <c r="BA218" s="2"/>
      <c r="BB218" s="2"/>
      <c r="BC218" s="28"/>
      <c r="BD218" s="28"/>
      <c r="BE218" s="2"/>
      <c r="BF218" s="2"/>
      <c r="BG218" s="2"/>
      <c r="BH218" s="2"/>
      <c r="BI218" s="2"/>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P218" s="2"/>
      <c r="CQ218" s="2"/>
      <c r="CR218" s="2"/>
      <c r="CS218" s="2"/>
      <c r="CT218" s="2"/>
      <c r="CU218" s="2"/>
      <c r="CV218" s="2"/>
      <c r="CW218" s="2"/>
      <c r="CX218" s="2"/>
      <c r="CY218" s="2"/>
      <c r="CZ218" s="2"/>
      <c r="DA218" s="2"/>
      <c r="DB218" s="2"/>
      <c r="DC218" s="2"/>
      <c r="DD218" s="2"/>
      <c r="DE218" s="2"/>
      <c r="DF218" s="2"/>
      <c r="DG218" s="2"/>
      <c r="DI218" s="2"/>
      <c r="DJ218" s="2"/>
      <c r="DK218" s="2"/>
    </row>
    <row r="219" spans="1:115" ht="15.75" customHeight="1">
      <c r="A219" s="2"/>
      <c r="B219" s="2"/>
      <c r="C219" s="2"/>
      <c r="D219" s="2"/>
      <c r="E219" s="2"/>
      <c r="M219"/>
      <c r="N219"/>
      <c r="O219"/>
      <c r="V219"/>
      <c r="W219"/>
      <c r="X219"/>
      <c r="Y219"/>
      <c r="AB219"/>
      <c r="AC219"/>
      <c r="AD219"/>
      <c r="AE219"/>
      <c r="AJ219" s="2"/>
      <c r="AK219" s="2"/>
      <c r="AL219" s="2"/>
      <c r="AM219" s="2"/>
      <c r="AO219"/>
      <c r="AT219" s="176"/>
      <c r="AV219" s="14"/>
      <c r="AW219" s="2"/>
      <c r="AX219" s="2"/>
      <c r="BB219" s="2"/>
      <c r="BE219" s="2"/>
      <c r="BF219" s="2"/>
      <c r="BG219" s="2"/>
      <c r="BH219" s="2"/>
      <c r="BI219" s="2"/>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P219" s="2"/>
      <c r="CQ219" s="2"/>
      <c r="CR219" s="2"/>
      <c r="CS219" s="2"/>
      <c r="CT219" s="2"/>
      <c r="CU219" s="2"/>
      <c r="CV219" s="2"/>
      <c r="CW219" s="2"/>
      <c r="CX219" s="2"/>
      <c r="CY219" s="2"/>
      <c r="CZ219" s="2"/>
      <c r="DA219" s="2"/>
      <c r="DB219" s="2"/>
      <c r="DC219" s="2"/>
      <c r="DD219" s="2"/>
      <c r="DE219" s="2"/>
      <c r="DF219" s="2"/>
      <c r="DG219" s="2"/>
      <c r="DI219" s="2"/>
      <c r="DJ219" s="2"/>
      <c r="DK219" s="2"/>
    </row>
    <row r="220" spans="1:115" ht="15.75" customHeight="1">
      <c r="A220" s="2"/>
      <c r="B220" s="2"/>
      <c r="C220" s="2"/>
      <c r="D220" s="2"/>
      <c r="E220" s="2"/>
      <c r="I220" s="2"/>
      <c r="K220" s="14"/>
      <c r="L220" s="2"/>
      <c r="M220" s="2"/>
      <c r="N220" s="2"/>
      <c r="O220" s="2"/>
      <c r="P220" s="2"/>
      <c r="Q220" s="2"/>
      <c r="R220" s="2"/>
      <c r="S220" s="2"/>
      <c r="T220" s="157"/>
      <c r="U220" s="157"/>
      <c r="V220"/>
      <c r="W220"/>
      <c r="X220"/>
      <c r="Y220"/>
      <c r="AB220"/>
      <c r="AC220"/>
      <c r="AD220"/>
      <c r="AE220"/>
      <c r="AJ220" s="2"/>
      <c r="AK220" s="2"/>
      <c r="AL220" s="2"/>
      <c r="AM220" s="2"/>
      <c r="AO220"/>
      <c r="AT220" s="176"/>
      <c r="AU220" s="2"/>
      <c r="AV220" s="2"/>
      <c r="AW220" s="2"/>
      <c r="AX220" s="2"/>
      <c r="AY220" s="2"/>
      <c r="AZ220" s="2"/>
      <c r="BA220" s="2"/>
      <c r="BB220" s="2"/>
      <c r="BC220" s="28"/>
      <c r="BD220" s="28"/>
      <c r="BE220" s="2"/>
      <c r="BF220" s="2"/>
      <c r="BG220" s="2"/>
      <c r="BH220" s="2"/>
      <c r="BI220" s="2"/>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P220" s="2"/>
      <c r="CQ220" s="2"/>
      <c r="CR220" s="2"/>
      <c r="CS220" s="2"/>
      <c r="CT220" s="2"/>
      <c r="CU220" s="2"/>
      <c r="CV220" s="2"/>
      <c r="CW220" s="2"/>
      <c r="CX220" s="2"/>
      <c r="CY220" s="2"/>
      <c r="CZ220" s="2"/>
      <c r="DA220" s="2"/>
      <c r="DB220" s="2"/>
      <c r="DC220" s="2"/>
      <c r="DD220" s="2"/>
      <c r="DE220" s="2"/>
      <c r="DF220" s="2"/>
      <c r="DG220" s="2"/>
      <c r="DI220" s="2"/>
      <c r="DJ220" s="2"/>
      <c r="DK220" s="2"/>
    </row>
    <row r="221" spans="1:115" ht="15.75" customHeight="1">
      <c r="A221" s="2"/>
      <c r="B221" s="2"/>
      <c r="C221" s="2"/>
      <c r="D221" s="2"/>
      <c r="E221" s="2"/>
      <c r="I221" s="2"/>
      <c r="K221" s="14"/>
      <c r="L221" s="2"/>
      <c r="M221" s="2"/>
      <c r="N221" s="2"/>
      <c r="O221" s="2"/>
      <c r="P221" s="2"/>
      <c r="Q221" s="2"/>
      <c r="R221" s="2"/>
      <c r="S221" s="2"/>
      <c r="T221" s="157"/>
      <c r="U221" s="157"/>
      <c r="V221"/>
      <c r="W221"/>
      <c r="X221"/>
      <c r="Y221"/>
      <c r="AB221"/>
      <c r="AC221"/>
      <c r="AD221"/>
      <c r="AE221"/>
      <c r="AJ221" s="2"/>
      <c r="AK221" s="2"/>
      <c r="AL221" s="2"/>
      <c r="AM221" s="2"/>
      <c r="AO221"/>
      <c r="AT221" s="176"/>
      <c r="AU221" s="2"/>
      <c r="AV221" s="2"/>
      <c r="AW221" s="2"/>
      <c r="AX221" s="2"/>
      <c r="AY221" s="2"/>
      <c r="AZ221" s="2"/>
      <c r="BA221" s="2"/>
      <c r="BB221" s="2"/>
      <c r="BC221" s="28"/>
      <c r="BD221" s="28"/>
      <c r="BE221" s="2"/>
      <c r="BF221" s="2"/>
      <c r="BG221" s="2"/>
      <c r="BH221" s="2"/>
      <c r="BI221" s="2"/>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P221" s="2"/>
      <c r="CQ221" s="2"/>
      <c r="CR221" s="2"/>
      <c r="CS221" s="2"/>
      <c r="CT221" s="2"/>
      <c r="CU221" s="2"/>
      <c r="CV221" s="2"/>
      <c r="CW221" s="2"/>
      <c r="CX221" s="2"/>
      <c r="CY221" s="2"/>
      <c r="CZ221" s="2"/>
      <c r="DA221" s="2"/>
      <c r="DB221" s="2"/>
      <c r="DC221" s="2"/>
      <c r="DD221" s="2"/>
      <c r="DE221" s="2"/>
      <c r="DF221" s="2"/>
      <c r="DG221" s="2"/>
      <c r="DI221" s="2"/>
      <c r="DJ221" s="2"/>
      <c r="DK221" s="2"/>
    </row>
    <row r="222" spans="1:115" ht="15.75" customHeight="1">
      <c r="A222" s="2"/>
      <c r="B222" s="2"/>
      <c r="C222" s="2"/>
      <c r="D222" s="2"/>
      <c r="E222" s="2"/>
      <c r="M222"/>
      <c r="N222"/>
      <c r="O222"/>
      <c r="V222"/>
      <c r="W222"/>
      <c r="X222"/>
      <c r="Y222"/>
      <c r="AB222"/>
      <c r="AC222"/>
      <c r="AD222"/>
      <c r="AE222"/>
      <c r="AJ222" s="2"/>
      <c r="AK222" s="2"/>
      <c r="AL222" s="2"/>
      <c r="AM222" s="2"/>
      <c r="AO222"/>
      <c r="AT222" s="176"/>
      <c r="AV222" s="14"/>
      <c r="AW222" s="2"/>
      <c r="AX222" s="2"/>
      <c r="BB222" s="2"/>
      <c r="BE222" s="2"/>
      <c r="BF222" s="2"/>
      <c r="BG222" s="2"/>
      <c r="BH222" s="2"/>
      <c r="BI222" s="2"/>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P222" s="2"/>
      <c r="CQ222" s="2"/>
      <c r="CR222" s="2"/>
      <c r="CS222" s="2"/>
      <c r="CT222" s="2"/>
      <c r="CU222" s="2"/>
      <c r="CV222" s="2"/>
      <c r="CW222" s="2"/>
      <c r="CX222" s="2"/>
      <c r="CY222" s="2"/>
      <c r="CZ222" s="2"/>
      <c r="DA222" s="2"/>
      <c r="DB222" s="2"/>
      <c r="DC222" s="2"/>
      <c r="DD222" s="2"/>
      <c r="DE222" s="2"/>
      <c r="DF222" s="2"/>
      <c r="DG222" s="2"/>
      <c r="DI222" s="2"/>
      <c r="DJ222" s="2"/>
      <c r="DK222" s="2"/>
    </row>
    <row r="223" spans="1:115" ht="15.75" customHeight="1">
      <c r="A223" s="2"/>
      <c r="B223" s="2"/>
      <c r="C223" s="2"/>
      <c r="D223" s="2"/>
      <c r="E223" s="2"/>
      <c r="M223"/>
      <c r="N223"/>
      <c r="O223"/>
      <c r="V223"/>
      <c r="W223"/>
      <c r="X223"/>
      <c r="Y223"/>
      <c r="AB223"/>
      <c r="AC223"/>
      <c r="AD223"/>
      <c r="AE223"/>
      <c r="AJ223" s="2"/>
      <c r="AK223" s="2"/>
      <c r="AL223" s="2"/>
      <c r="AM223" s="2"/>
      <c r="AO223"/>
      <c r="AT223" s="176"/>
      <c r="AV223" s="14"/>
      <c r="AW223" s="2"/>
      <c r="AX223" s="2"/>
      <c r="BB223" s="2"/>
      <c r="BE223" s="2"/>
      <c r="BF223" s="2"/>
      <c r="BG223" s="2"/>
      <c r="BH223" s="2"/>
      <c r="BI223" s="2"/>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P223" s="2"/>
      <c r="CQ223" s="2"/>
      <c r="CR223" s="2"/>
      <c r="CS223" s="2"/>
      <c r="CT223" s="2"/>
      <c r="CU223" s="2"/>
      <c r="CV223" s="2"/>
      <c r="CW223" s="2"/>
      <c r="CX223" s="2"/>
      <c r="CY223" s="2"/>
      <c r="CZ223" s="2"/>
      <c r="DA223" s="2"/>
      <c r="DB223" s="2"/>
      <c r="DC223" s="2"/>
      <c r="DD223" s="2"/>
      <c r="DE223" s="2"/>
      <c r="DF223" s="2"/>
      <c r="DG223" s="2"/>
      <c r="DI223" s="2"/>
      <c r="DJ223" s="2"/>
      <c r="DK223" s="2"/>
    </row>
    <row r="224" spans="1:115" ht="15.75" customHeight="1">
      <c r="A224" s="2"/>
      <c r="B224" s="2"/>
      <c r="C224" s="2"/>
      <c r="D224" s="2"/>
      <c r="E224" s="2"/>
      <c r="I224" s="2"/>
      <c r="K224" s="14"/>
      <c r="L224" s="2"/>
      <c r="M224" s="2"/>
      <c r="N224" s="2"/>
      <c r="O224" s="2"/>
      <c r="P224" s="2"/>
      <c r="Q224" s="2"/>
      <c r="R224" s="2"/>
      <c r="S224" s="2"/>
      <c r="T224" s="157"/>
      <c r="U224" s="157"/>
      <c r="V224"/>
      <c r="W224"/>
      <c r="X224"/>
      <c r="Y224"/>
      <c r="AB224"/>
      <c r="AC224"/>
      <c r="AD224"/>
      <c r="AE224"/>
      <c r="AJ224" s="2"/>
      <c r="AK224" s="2"/>
      <c r="AL224" s="2"/>
      <c r="AM224" s="2"/>
      <c r="AO224"/>
      <c r="AT224" s="176"/>
      <c r="AU224" s="2"/>
      <c r="AV224" s="2"/>
      <c r="AW224" s="2"/>
      <c r="AX224" s="2"/>
      <c r="AY224" s="2"/>
      <c r="AZ224" s="2"/>
      <c r="BA224" s="2"/>
      <c r="BB224" s="2"/>
      <c r="BC224" s="28"/>
      <c r="BD224" s="28"/>
      <c r="BE224" s="2"/>
      <c r="BF224" s="2"/>
      <c r="BG224" s="2"/>
      <c r="BH224" s="2"/>
      <c r="BI224" s="2"/>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P224" s="2"/>
      <c r="CQ224" s="2"/>
      <c r="CR224" s="2"/>
      <c r="CS224" s="2"/>
      <c r="CT224" s="2"/>
      <c r="CU224" s="2"/>
      <c r="CV224" s="2"/>
      <c r="CW224" s="2"/>
      <c r="CX224" s="2"/>
      <c r="CY224" s="2"/>
      <c r="CZ224" s="2"/>
      <c r="DA224" s="2"/>
      <c r="DB224" s="2"/>
      <c r="DC224" s="2"/>
      <c r="DD224" s="2"/>
      <c r="DE224" s="2"/>
      <c r="DF224" s="2"/>
      <c r="DG224" s="2"/>
      <c r="DI224" s="2"/>
      <c r="DJ224" s="2"/>
      <c r="DK224" s="2"/>
    </row>
    <row r="225" spans="1:115" ht="15.75" customHeight="1">
      <c r="A225" s="2"/>
      <c r="B225" s="2"/>
      <c r="C225" s="2"/>
      <c r="D225" s="2"/>
      <c r="E225" s="2"/>
      <c r="M225"/>
      <c r="N225"/>
      <c r="O225"/>
      <c r="V225"/>
      <c r="W225"/>
      <c r="X225"/>
      <c r="Y225"/>
      <c r="AB225"/>
      <c r="AC225"/>
      <c r="AD225"/>
      <c r="AE225"/>
      <c r="AJ225" s="2"/>
      <c r="AK225" s="2"/>
      <c r="AL225" s="2"/>
      <c r="AM225" s="2"/>
      <c r="AO225"/>
      <c r="AT225" s="176"/>
      <c r="AV225" s="14"/>
      <c r="AW225" s="2"/>
      <c r="AX225" s="2"/>
      <c r="BB225" s="2"/>
      <c r="BE225" s="2"/>
      <c r="BF225" s="2"/>
      <c r="BG225" s="2"/>
      <c r="BH225" s="2"/>
      <c r="BI225" s="2"/>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P225" s="2"/>
      <c r="CQ225" s="2"/>
      <c r="CR225" s="2"/>
      <c r="CS225" s="2"/>
      <c r="CT225" s="2"/>
      <c r="CU225" s="2"/>
      <c r="CV225" s="2"/>
      <c r="CW225" s="2"/>
      <c r="CX225" s="2"/>
      <c r="CY225" s="2"/>
      <c r="CZ225" s="2"/>
      <c r="DA225" s="2"/>
      <c r="DB225" s="2"/>
      <c r="DC225" s="2"/>
      <c r="DD225" s="2"/>
      <c r="DE225" s="2"/>
      <c r="DF225" s="2"/>
      <c r="DG225" s="2"/>
      <c r="DI225" s="2"/>
      <c r="DJ225" s="2"/>
      <c r="DK225" s="2"/>
    </row>
    <row r="226" spans="1:115" ht="15.75" customHeight="1">
      <c r="A226" s="2"/>
      <c r="B226" s="2"/>
      <c r="C226" s="2"/>
      <c r="D226" s="2"/>
      <c r="E226" s="2"/>
      <c r="M226"/>
      <c r="N226"/>
      <c r="O226"/>
      <c r="V226"/>
      <c r="W226"/>
      <c r="X226"/>
      <c r="Y226"/>
      <c r="AB226"/>
      <c r="AC226"/>
      <c r="AD226"/>
      <c r="AE226"/>
      <c r="AJ226" s="2"/>
      <c r="AK226" s="2"/>
      <c r="AL226" s="2"/>
      <c r="AM226" s="2"/>
      <c r="AO226"/>
      <c r="AT226" s="176"/>
      <c r="AV226" s="14"/>
      <c r="AW226" s="2"/>
      <c r="AX226" s="2"/>
      <c r="BB226" s="2"/>
      <c r="BE226" s="2"/>
      <c r="BF226" s="2"/>
      <c r="BG226" s="2"/>
      <c r="BH226" s="2"/>
      <c r="BI226" s="2"/>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P226" s="2"/>
      <c r="CQ226" s="2"/>
      <c r="CR226" s="2"/>
      <c r="CS226" s="2"/>
      <c r="CT226" s="2"/>
      <c r="CU226" s="2"/>
      <c r="CV226" s="2"/>
      <c r="CW226" s="2"/>
      <c r="CX226" s="2"/>
      <c r="CY226" s="2"/>
      <c r="CZ226" s="2"/>
      <c r="DA226" s="2"/>
      <c r="DB226" s="2"/>
      <c r="DC226" s="2"/>
      <c r="DD226" s="2"/>
      <c r="DE226" s="2"/>
      <c r="DF226" s="2"/>
      <c r="DG226" s="2"/>
      <c r="DI226" s="2"/>
      <c r="DJ226" s="2"/>
      <c r="DK226" s="2"/>
    </row>
    <row r="227" spans="1:115" ht="15.75" customHeight="1">
      <c r="A227" s="2"/>
      <c r="B227" s="2"/>
      <c r="C227" s="2"/>
      <c r="D227" s="2"/>
      <c r="E227" s="2"/>
      <c r="M227"/>
      <c r="N227"/>
      <c r="O227"/>
      <c r="V227"/>
      <c r="W227"/>
      <c r="X227"/>
      <c r="Y227"/>
      <c r="AB227"/>
      <c r="AC227"/>
      <c r="AD227"/>
      <c r="AE227"/>
      <c r="AJ227" s="2"/>
      <c r="AK227" s="2"/>
      <c r="AL227" s="2"/>
      <c r="AM227" s="2"/>
      <c r="AO227"/>
      <c r="AT227" s="176"/>
      <c r="AV227" s="14"/>
      <c r="AW227" s="2"/>
      <c r="AX227" s="2"/>
      <c r="BB227" s="2"/>
      <c r="BE227" s="2"/>
      <c r="BF227" s="2"/>
      <c r="BG227" s="2"/>
      <c r="BH227" s="2"/>
      <c r="BI227" s="2"/>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P227" s="2"/>
      <c r="CQ227" s="2"/>
      <c r="CR227" s="2"/>
      <c r="CS227" s="2"/>
      <c r="CT227" s="2"/>
      <c r="CU227" s="2"/>
      <c r="CV227" s="2"/>
      <c r="CW227" s="2"/>
      <c r="CX227" s="2"/>
      <c r="CY227" s="2"/>
      <c r="CZ227" s="2"/>
      <c r="DA227" s="2"/>
      <c r="DB227" s="2"/>
      <c r="DC227" s="2"/>
      <c r="DD227" s="2"/>
      <c r="DE227" s="2"/>
      <c r="DF227" s="2"/>
      <c r="DG227" s="2"/>
      <c r="DI227" s="2"/>
      <c r="DJ227" s="2"/>
      <c r="DK227" s="2"/>
    </row>
    <row r="228" spans="1:115" ht="15.75" customHeight="1">
      <c r="A228" s="2"/>
      <c r="B228" s="2"/>
      <c r="C228" s="2"/>
      <c r="D228" s="2"/>
      <c r="E228" s="2"/>
      <c r="M228"/>
      <c r="N228"/>
      <c r="O228"/>
      <c r="V228"/>
      <c r="W228"/>
      <c r="X228"/>
      <c r="Y228"/>
      <c r="AB228"/>
      <c r="AC228"/>
      <c r="AD228"/>
      <c r="AE228"/>
      <c r="AJ228" s="2"/>
      <c r="AK228" s="2"/>
      <c r="AL228" s="2"/>
      <c r="AM228" s="2"/>
      <c r="AO228"/>
      <c r="AT228" s="176"/>
      <c r="AV228" s="14"/>
      <c r="AW228" s="2"/>
      <c r="AX228" s="2"/>
      <c r="BB228" s="2"/>
      <c r="BE228" s="2"/>
      <c r="BF228" s="2"/>
      <c r="BG228" s="2"/>
      <c r="BH228" s="2"/>
      <c r="BI228" s="2"/>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P228" s="2"/>
      <c r="CQ228" s="2"/>
      <c r="CR228" s="2"/>
      <c r="CS228" s="2"/>
      <c r="CT228" s="2"/>
      <c r="CU228" s="2"/>
      <c r="CV228" s="2"/>
      <c r="CW228" s="2"/>
      <c r="CX228" s="2"/>
      <c r="CY228" s="2"/>
      <c r="CZ228" s="2"/>
      <c r="DA228" s="2"/>
      <c r="DB228" s="2"/>
      <c r="DC228" s="2"/>
      <c r="DD228" s="2"/>
      <c r="DE228" s="2"/>
      <c r="DF228" s="2"/>
      <c r="DG228" s="2"/>
      <c r="DI228" s="2"/>
      <c r="DJ228" s="2"/>
      <c r="DK228" s="2"/>
    </row>
    <row r="229" spans="1:115" ht="15.75" customHeight="1">
      <c r="A229" s="2"/>
      <c r="B229" s="2"/>
      <c r="C229" s="2"/>
      <c r="D229" s="2"/>
      <c r="E229" s="2"/>
      <c r="I229" s="2"/>
      <c r="K229" s="14"/>
      <c r="L229" s="2"/>
      <c r="M229" s="2"/>
      <c r="N229" s="2"/>
      <c r="O229" s="2"/>
      <c r="P229" s="2"/>
      <c r="Q229" s="2"/>
      <c r="R229" s="2"/>
      <c r="S229" s="2"/>
      <c r="T229" s="157"/>
      <c r="U229" s="157"/>
      <c r="V229"/>
      <c r="W229"/>
      <c r="X229"/>
      <c r="Y229"/>
      <c r="AB229"/>
      <c r="AC229"/>
      <c r="AD229"/>
      <c r="AE229"/>
      <c r="AJ229" s="2"/>
      <c r="AK229" s="2"/>
      <c r="AL229" s="2"/>
      <c r="AM229" s="2"/>
      <c r="AO229"/>
      <c r="AT229" s="176"/>
      <c r="AU229" s="2"/>
      <c r="AV229" s="2"/>
      <c r="AW229" s="2"/>
      <c r="AX229" s="2"/>
      <c r="AY229" s="2"/>
      <c r="AZ229" s="2"/>
      <c r="BA229" s="2"/>
      <c r="BB229" s="2"/>
      <c r="BC229" s="28"/>
      <c r="BD229" s="28"/>
      <c r="BE229" s="2"/>
      <c r="BF229" s="2"/>
      <c r="BG229" s="2"/>
      <c r="BH229" s="2"/>
      <c r="BI229" s="2"/>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P229" s="2"/>
      <c r="CQ229" s="2"/>
      <c r="CR229" s="2"/>
      <c r="CS229" s="2"/>
      <c r="CT229" s="2"/>
      <c r="CU229" s="2"/>
      <c r="CV229" s="2"/>
      <c r="CW229" s="2"/>
      <c r="CX229" s="2"/>
      <c r="CY229" s="2"/>
      <c r="CZ229" s="2"/>
      <c r="DA229" s="2"/>
      <c r="DB229" s="2"/>
      <c r="DC229" s="2"/>
      <c r="DD229" s="2"/>
      <c r="DE229" s="2"/>
      <c r="DF229" s="2"/>
      <c r="DG229" s="2"/>
      <c r="DI229" s="2"/>
      <c r="DJ229" s="2"/>
      <c r="DK229" s="2"/>
    </row>
    <row r="230" spans="1:115" ht="15.75" customHeight="1">
      <c r="A230" s="2"/>
      <c r="B230" s="2"/>
      <c r="C230" s="2"/>
      <c r="D230" s="2"/>
      <c r="E230" s="2"/>
      <c r="M230"/>
      <c r="N230"/>
      <c r="O230"/>
      <c r="V230"/>
      <c r="W230"/>
      <c r="X230"/>
      <c r="Y230"/>
      <c r="AB230"/>
      <c r="AC230"/>
      <c r="AD230"/>
      <c r="AE230"/>
      <c r="AJ230" s="2"/>
      <c r="AK230" s="2"/>
      <c r="AL230" s="2"/>
      <c r="AM230" s="2"/>
      <c r="AO230"/>
      <c r="AT230" s="176"/>
      <c r="AV230" s="14"/>
      <c r="AW230" s="2"/>
      <c r="AX230" s="2"/>
      <c r="BB230" s="2"/>
      <c r="BE230" s="2"/>
      <c r="BF230" s="2"/>
      <c r="BG230" s="2"/>
      <c r="BH230" s="2"/>
      <c r="BI230" s="2"/>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P230" s="2"/>
      <c r="CQ230" s="2"/>
      <c r="CR230" s="2"/>
      <c r="CS230" s="2"/>
      <c r="CT230" s="2"/>
      <c r="CU230" s="2"/>
      <c r="CV230" s="2"/>
      <c r="CW230" s="2"/>
      <c r="CX230" s="2"/>
      <c r="CY230" s="2"/>
      <c r="CZ230" s="2"/>
      <c r="DA230" s="2"/>
      <c r="DB230" s="2"/>
      <c r="DC230" s="2"/>
      <c r="DD230" s="2"/>
      <c r="DE230" s="2"/>
      <c r="DF230" s="2"/>
      <c r="DG230" s="2"/>
      <c r="DI230" s="2"/>
      <c r="DJ230" s="2"/>
      <c r="DK230" s="2"/>
    </row>
    <row r="231" spans="1:115" ht="15.75" customHeight="1">
      <c r="A231" s="2"/>
      <c r="B231" s="2"/>
      <c r="C231" s="2"/>
      <c r="D231" s="2"/>
      <c r="E231" s="2"/>
      <c r="M231"/>
      <c r="N231"/>
      <c r="O231"/>
      <c r="V231"/>
      <c r="W231"/>
      <c r="X231"/>
      <c r="Y231"/>
      <c r="AB231"/>
      <c r="AC231"/>
      <c r="AD231"/>
      <c r="AE231"/>
      <c r="AJ231" s="2"/>
      <c r="AK231" s="2"/>
      <c r="AL231" s="2"/>
      <c r="AM231" s="2"/>
      <c r="AO231"/>
      <c r="AT231" s="176"/>
      <c r="AV231" s="14"/>
      <c r="AW231" s="2"/>
      <c r="AX231" s="2"/>
      <c r="BB231" s="2"/>
      <c r="BE231" s="2"/>
      <c r="BF231" s="2"/>
      <c r="BG231" s="2"/>
      <c r="BH231" s="2"/>
      <c r="BI231" s="2"/>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P231" s="2"/>
      <c r="CQ231" s="2"/>
      <c r="CR231" s="2"/>
      <c r="CS231" s="2"/>
      <c r="CT231" s="2"/>
      <c r="CU231" s="2"/>
      <c r="CV231" s="2"/>
      <c r="CW231" s="2"/>
      <c r="CX231" s="2"/>
      <c r="CY231" s="2"/>
      <c r="CZ231" s="2"/>
      <c r="DA231" s="2"/>
      <c r="DB231" s="2"/>
      <c r="DC231" s="2"/>
      <c r="DD231" s="2"/>
      <c r="DE231" s="2"/>
      <c r="DF231" s="2"/>
      <c r="DG231" s="2"/>
      <c r="DI231" s="2"/>
      <c r="DJ231" s="2"/>
      <c r="DK231" s="2"/>
    </row>
    <row r="232" spans="1:115" ht="15.75" customHeight="1">
      <c r="A232" s="2"/>
      <c r="B232" s="2"/>
      <c r="C232" s="2"/>
      <c r="D232" s="2"/>
      <c r="E232" s="2"/>
      <c r="I232" s="2"/>
      <c r="K232" s="14"/>
      <c r="L232" s="2"/>
      <c r="M232" s="2"/>
      <c r="N232" s="2"/>
      <c r="O232" s="2"/>
      <c r="P232" s="2"/>
      <c r="Q232" s="2"/>
      <c r="R232" s="2"/>
      <c r="S232" s="2"/>
      <c r="T232" s="157"/>
      <c r="U232" s="157"/>
      <c r="V232"/>
      <c r="W232"/>
      <c r="X232"/>
      <c r="Y232"/>
      <c r="AB232"/>
      <c r="AC232"/>
      <c r="AD232"/>
      <c r="AE232"/>
      <c r="AJ232" s="2"/>
      <c r="AK232" s="2"/>
      <c r="AL232" s="2"/>
      <c r="AM232" s="2"/>
      <c r="AO232"/>
      <c r="AT232" s="176"/>
      <c r="AU232" s="2"/>
      <c r="AV232" s="2"/>
      <c r="AW232" s="2"/>
      <c r="AX232" s="2"/>
      <c r="AY232" s="2"/>
      <c r="AZ232" s="2"/>
      <c r="BA232" s="2"/>
      <c r="BB232" s="2"/>
      <c r="BC232" s="28"/>
      <c r="BD232" s="28"/>
      <c r="BE232" s="2"/>
      <c r="BF232" s="2"/>
      <c r="BG232" s="2"/>
      <c r="BH232" s="2"/>
      <c r="BI232" s="2"/>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P232" s="2"/>
      <c r="CQ232" s="2"/>
      <c r="CR232" s="2"/>
      <c r="CS232" s="2"/>
      <c r="CT232" s="2"/>
      <c r="CU232" s="2"/>
      <c r="CV232" s="2"/>
      <c r="CW232" s="2"/>
      <c r="CX232" s="2"/>
      <c r="CY232" s="2"/>
      <c r="CZ232" s="2"/>
      <c r="DA232" s="2"/>
      <c r="DB232" s="2"/>
      <c r="DC232" s="2"/>
      <c r="DD232" s="2"/>
      <c r="DE232" s="2"/>
      <c r="DF232" s="2"/>
      <c r="DG232" s="2"/>
      <c r="DI232" s="2"/>
      <c r="DJ232" s="2"/>
      <c r="DK232" s="2"/>
    </row>
    <row r="233" spans="1:115" ht="15.75" customHeight="1">
      <c r="A233" s="2"/>
      <c r="B233" s="2"/>
      <c r="C233" s="2"/>
      <c r="D233" s="2"/>
      <c r="E233" s="2"/>
      <c r="I233" s="2"/>
      <c r="K233" s="14"/>
      <c r="L233" s="2"/>
      <c r="M233" s="2"/>
      <c r="N233" s="2"/>
      <c r="O233" s="2"/>
      <c r="P233" s="2"/>
      <c r="Q233" s="2"/>
      <c r="R233" s="2"/>
      <c r="S233" s="2"/>
      <c r="T233" s="157"/>
      <c r="U233" s="157"/>
      <c r="V233"/>
      <c r="W233"/>
      <c r="X233"/>
      <c r="Y233"/>
      <c r="AB233"/>
      <c r="AC233"/>
      <c r="AD233"/>
      <c r="AE233"/>
      <c r="AJ233" s="2"/>
      <c r="AK233" s="2"/>
      <c r="AL233" s="2"/>
      <c r="AM233" s="2"/>
      <c r="AO233"/>
      <c r="AT233" s="176"/>
      <c r="AU233" s="2"/>
      <c r="AV233" s="2"/>
      <c r="AW233" s="2"/>
      <c r="AX233" s="2"/>
      <c r="AY233" s="2"/>
      <c r="AZ233" s="2"/>
      <c r="BA233" s="2"/>
      <c r="BB233" s="2"/>
      <c r="BC233" s="28"/>
      <c r="BD233" s="28"/>
      <c r="BE233" s="2"/>
      <c r="BF233" s="2"/>
      <c r="BG233" s="2"/>
      <c r="BH233" s="2"/>
      <c r="BI233" s="2"/>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P233" s="2"/>
      <c r="CQ233" s="2"/>
      <c r="CR233" s="2"/>
      <c r="CS233" s="2"/>
      <c r="CT233" s="2"/>
      <c r="CU233" s="2"/>
      <c r="CV233" s="2"/>
      <c r="CW233" s="2"/>
      <c r="CX233" s="2"/>
      <c r="CY233" s="2"/>
      <c r="CZ233" s="2"/>
      <c r="DA233" s="2"/>
      <c r="DB233" s="2"/>
      <c r="DC233" s="2"/>
      <c r="DD233" s="2"/>
      <c r="DE233" s="2"/>
      <c r="DF233" s="2"/>
      <c r="DG233" s="2"/>
      <c r="DI233" s="2"/>
      <c r="DJ233" s="2"/>
      <c r="DK233" s="2"/>
    </row>
    <row r="234" spans="1:115" ht="15.75" customHeight="1">
      <c r="A234" s="2"/>
      <c r="B234" s="2"/>
      <c r="C234" s="2"/>
      <c r="D234" s="2"/>
      <c r="E234" s="2"/>
      <c r="M234"/>
      <c r="N234"/>
      <c r="O234"/>
      <c r="V234"/>
      <c r="W234"/>
      <c r="X234"/>
      <c r="Y234"/>
      <c r="AB234"/>
      <c r="AC234"/>
      <c r="AD234"/>
      <c r="AE234"/>
      <c r="AJ234" s="2"/>
      <c r="AK234" s="2"/>
      <c r="AL234" s="2"/>
      <c r="AM234" s="2"/>
      <c r="AO234"/>
      <c r="AT234" s="176"/>
      <c r="AV234" s="14"/>
      <c r="AW234" s="2"/>
      <c r="AX234" s="2"/>
      <c r="BB234" s="2"/>
      <c r="BE234" s="2"/>
      <c r="BF234" s="2"/>
      <c r="BG234" s="2"/>
      <c r="BH234" s="2"/>
      <c r="BI234" s="2"/>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P234" s="2"/>
      <c r="CQ234" s="2"/>
      <c r="CR234" s="2"/>
      <c r="CS234" s="2"/>
      <c r="CT234" s="2"/>
      <c r="CU234" s="2"/>
      <c r="CV234" s="2"/>
      <c r="CW234" s="2"/>
      <c r="CX234" s="2"/>
      <c r="CY234" s="2"/>
      <c r="CZ234" s="2"/>
      <c r="DA234" s="2"/>
      <c r="DB234" s="2"/>
      <c r="DC234" s="2"/>
      <c r="DD234" s="2"/>
      <c r="DE234" s="2"/>
      <c r="DF234" s="2"/>
      <c r="DG234" s="2"/>
      <c r="DI234" s="2"/>
      <c r="DJ234" s="2"/>
      <c r="DK234" s="2"/>
    </row>
    <row r="235" spans="1:115" ht="15.75" customHeight="1">
      <c r="A235" s="2"/>
      <c r="B235" s="2"/>
      <c r="C235" s="2"/>
      <c r="D235" s="2"/>
      <c r="E235" s="2"/>
      <c r="I235" s="2"/>
      <c r="K235" s="14"/>
      <c r="L235" s="2"/>
      <c r="M235" s="2"/>
      <c r="N235" s="2"/>
      <c r="O235" s="2"/>
      <c r="P235" s="2"/>
      <c r="Q235" s="2"/>
      <c r="R235" s="2"/>
      <c r="S235" s="2"/>
      <c r="T235" s="157"/>
      <c r="U235" s="157"/>
      <c r="V235"/>
      <c r="W235"/>
      <c r="X235"/>
      <c r="Y235"/>
      <c r="AB235"/>
      <c r="AC235"/>
      <c r="AD235"/>
      <c r="AE235"/>
      <c r="AJ235" s="2"/>
      <c r="AK235" s="2"/>
      <c r="AL235" s="2"/>
      <c r="AM235" s="2"/>
      <c r="AO235"/>
      <c r="AT235" s="176"/>
      <c r="AU235" s="2"/>
      <c r="AV235" s="2"/>
      <c r="AW235" s="2"/>
      <c r="AX235" s="2"/>
      <c r="AY235" s="2"/>
      <c r="AZ235" s="2"/>
      <c r="BA235" s="2"/>
      <c r="BB235" s="2"/>
      <c r="BC235" s="28"/>
      <c r="BD235" s="28"/>
      <c r="BE235" s="2"/>
      <c r="BF235" s="2"/>
      <c r="BG235" s="2"/>
      <c r="BH235" s="2"/>
      <c r="BI235" s="2"/>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P235" s="2"/>
      <c r="CQ235" s="2"/>
      <c r="CR235" s="2"/>
      <c r="CS235" s="2"/>
      <c r="CT235" s="2"/>
      <c r="CU235" s="2"/>
      <c r="CV235" s="2"/>
      <c r="CW235" s="2"/>
      <c r="CX235" s="2"/>
      <c r="CY235" s="2"/>
      <c r="CZ235" s="2"/>
      <c r="DA235" s="2"/>
      <c r="DB235" s="2"/>
      <c r="DC235" s="2"/>
      <c r="DD235" s="2"/>
      <c r="DE235" s="2"/>
      <c r="DF235" s="2"/>
      <c r="DG235" s="2"/>
      <c r="DI235" s="2"/>
      <c r="DJ235" s="2"/>
      <c r="DK235" s="2"/>
    </row>
    <row r="236" spans="1:115" ht="15.75" customHeight="1">
      <c r="A236" s="2"/>
      <c r="B236" s="2"/>
      <c r="C236" s="2"/>
      <c r="D236" s="2"/>
      <c r="E236" s="2"/>
      <c r="M236"/>
      <c r="N236"/>
      <c r="O236"/>
      <c r="V236"/>
      <c r="W236"/>
      <c r="X236"/>
      <c r="Y236"/>
      <c r="AB236"/>
      <c r="AC236"/>
      <c r="AD236"/>
      <c r="AE236"/>
      <c r="AJ236" s="2"/>
      <c r="AK236" s="2"/>
      <c r="AL236" s="2"/>
      <c r="AM236" s="2"/>
      <c r="AO236"/>
      <c r="AT236" s="176"/>
      <c r="AV236" s="14"/>
      <c r="AW236" s="2"/>
      <c r="AX236" s="2"/>
      <c r="BB236" s="2"/>
      <c r="BE236" s="2"/>
      <c r="BF236" s="2"/>
      <c r="BG236" s="2"/>
      <c r="BH236" s="2"/>
      <c r="BI236" s="2"/>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P236" s="2"/>
      <c r="CQ236" s="2"/>
      <c r="CR236" s="2"/>
      <c r="CS236" s="2"/>
      <c r="CT236" s="2"/>
      <c r="CU236" s="2"/>
      <c r="CV236" s="2"/>
      <c r="CW236" s="2"/>
      <c r="CX236" s="2"/>
      <c r="CY236" s="2"/>
      <c r="CZ236" s="2"/>
      <c r="DA236" s="2"/>
      <c r="DB236" s="2"/>
      <c r="DC236" s="2"/>
      <c r="DD236" s="2"/>
      <c r="DE236" s="2"/>
      <c r="DF236" s="2"/>
      <c r="DG236" s="2"/>
      <c r="DI236" s="2"/>
      <c r="DJ236" s="2"/>
      <c r="DK236" s="2"/>
    </row>
    <row r="237" spans="1:115" ht="15.75" customHeight="1">
      <c r="A237" s="2"/>
      <c r="B237" s="2"/>
      <c r="C237" s="2"/>
      <c r="D237" s="2"/>
      <c r="E237" s="2"/>
      <c r="M237"/>
      <c r="N237"/>
      <c r="O237"/>
      <c r="V237"/>
      <c r="W237"/>
      <c r="X237"/>
      <c r="Y237"/>
      <c r="AB237"/>
      <c r="AC237"/>
      <c r="AD237"/>
      <c r="AE237"/>
      <c r="AJ237" s="2"/>
      <c r="AK237" s="2"/>
      <c r="AL237" s="2"/>
      <c r="AM237" s="2"/>
      <c r="AO237"/>
      <c r="AT237" s="176"/>
      <c r="AV237" s="14"/>
      <c r="AW237" s="2"/>
      <c r="AX237" s="2"/>
      <c r="BB237" s="2"/>
      <c r="BE237" s="2"/>
      <c r="BF237" s="2"/>
      <c r="BG237" s="2"/>
      <c r="BH237" s="2"/>
      <c r="BI237" s="2"/>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P237" s="2"/>
      <c r="CQ237" s="2"/>
      <c r="CR237" s="2"/>
      <c r="CS237" s="2"/>
      <c r="CT237" s="2"/>
      <c r="CU237" s="2"/>
      <c r="CV237" s="2"/>
      <c r="CW237" s="2"/>
      <c r="CX237" s="2"/>
      <c r="CY237" s="2"/>
      <c r="CZ237" s="2"/>
      <c r="DA237" s="2"/>
      <c r="DB237" s="2"/>
      <c r="DC237" s="2"/>
      <c r="DD237" s="2"/>
      <c r="DE237" s="2"/>
      <c r="DF237" s="2"/>
      <c r="DG237" s="2"/>
      <c r="DI237" s="2"/>
      <c r="DJ237" s="2"/>
      <c r="DK237" s="2"/>
    </row>
    <row r="238" spans="1:115" ht="15.75" customHeight="1">
      <c r="A238" s="2"/>
      <c r="B238" s="2"/>
      <c r="C238" s="2"/>
      <c r="D238" s="2"/>
      <c r="E238" s="2"/>
      <c r="M238"/>
      <c r="N238"/>
      <c r="O238"/>
      <c r="V238"/>
      <c r="W238"/>
      <c r="X238"/>
      <c r="Y238"/>
      <c r="AB238"/>
      <c r="AC238"/>
      <c r="AD238"/>
      <c r="AE238"/>
      <c r="AJ238" s="2"/>
      <c r="AK238" s="2"/>
      <c r="AL238" s="2"/>
      <c r="AM238" s="2"/>
      <c r="AO238"/>
      <c r="AT238" s="176"/>
      <c r="AV238" s="14"/>
      <c r="AW238" s="2"/>
      <c r="AX238" s="2"/>
      <c r="BB238" s="2"/>
      <c r="BE238" s="2"/>
      <c r="BF238" s="2"/>
      <c r="BG238" s="2"/>
      <c r="BH238" s="2"/>
      <c r="BI238" s="2"/>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P238" s="2"/>
      <c r="CQ238" s="2"/>
      <c r="CR238" s="2"/>
      <c r="CS238" s="2"/>
      <c r="CT238" s="2"/>
      <c r="CU238" s="2"/>
      <c r="CV238" s="2"/>
      <c r="CW238" s="2"/>
      <c r="CX238" s="2"/>
      <c r="CY238" s="2"/>
      <c r="CZ238" s="2"/>
      <c r="DA238" s="2"/>
      <c r="DB238" s="2"/>
      <c r="DC238" s="2"/>
      <c r="DD238" s="2"/>
      <c r="DE238" s="2"/>
      <c r="DF238" s="2"/>
      <c r="DG238" s="2"/>
      <c r="DI238" s="2"/>
      <c r="DJ238" s="2"/>
      <c r="DK238" s="2"/>
    </row>
    <row r="239" spans="1:115" ht="15.75" customHeight="1">
      <c r="A239" s="2"/>
      <c r="B239" s="2"/>
      <c r="C239" s="2"/>
      <c r="D239" s="2"/>
      <c r="E239" s="2"/>
      <c r="I239" s="2"/>
      <c r="K239" s="14"/>
      <c r="L239" s="2"/>
      <c r="M239" s="2"/>
      <c r="N239" s="2"/>
      <c r="O239" s="2"/>
      <c r="P239" s="2"/>
      <c r="Q239" s="2"/>
      <c r="R239" s="2"/>
      <c r="S239" s="2"/>
      <c r="T239" s="157"/>
      <c r="U239" s="157"/>
      <c r="V239"/>
      <c r="W239"/>
      <c r="X239"/>
      <c r="Y239"/>
      <c r="AB239"/>
      <c r="AC239"/>
      <c r="AD239"/>
      <c r="AE239"/>
      <c r="AJ239" s="2"/>
      <c r="AK239" s="2"/>
      <c r="AL239" s="2"/>
      <c r="AM239" s="2"/>
      <c r="AO239"/>
      <c r="AT239" s="176"/>
      <c r="AU239" s="2"/>
      <c r="AV239" s="2"/>
      <c r="AW239" s="2"/>
      <c r="AX239" s="2"/>
      <c r="AY239" s="2"/>
      <c r="AZ239" s="2"/>
      <c r="BA239" s="2"/>
      <c r="BB239" s="2"/>
      <c r="BC239" s="28"/>
      <c r="BD239" s="28"/>
      <c r="BE239" s="2"/>
      <c r="BF239" s="2"/>
      <c r="BG239" s="2"/>
      <c r="BH239" s="2"/>
      <c r="BI239" s="2"/>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P239" s="2"/>
      <c r="CQ239" s="2"/>
      <c r="CR239" s="2"/>
      <c r="CS239" s="2"/>
      <c r="CT239" s="2"/>
      <c r="CU239" s="2"/>
      <c r="CV239" s="2"/>
      <c r="CW239" s="2"/>
      <c r="CX239" s="2"/>
      <c r="CY239" s="2"/>
      <c r="CZ239" s="2"/>
      <c r="DA239" s="2"/>
      <c r="DB239" s="2"/>
      <c r="DC239" s="2"/>
      <c r="DD239" s="2"/>
      <c r="DE239" s="2"/>
      <c r="DF239" s="2"/>
      <c r="DG239" s="2"/>
      <c r="DI239" s="2"/>
      <c r="DJ239" s="2"/>
      <c r="DK239" s="2"/>
    </row>
    <row r="240" spans="1:115" ht="15.75" customHeight="1">
      <c r="A240" s="2"/>
      <c r="B240" s="2"/>
      <c r="C240" s="2"/>
      <c r="D240" s="2"/>
      <c r="E240" s="2"/>
      <c r="I240" s="2"/>
      <c r="K240" s="14"/>
      <c r="L240" s="2"/>
      <c r="M240" s="2"/>
      <c r="N240" s="2"/>
      <c r="O240" s="2"/>
      <c r="P240" s="2"/>
      <c r="Q240" s="2"/>
      <c r="R240" s="2"/>
      <c r="S240" s="2"/>
      <c r="T240" s="157"/>
      <c r="U240" s="157"/>
      <c r="V240"/>
      <c r="W240"/>
      <c r="X240"/>
      <c r="Y240"/>
      <c r="AB240"/>
      <c r="AC240"/>
      <c r="AD240"/>
      <c r="AE240"/>
      <c r="AJ240" s="2"/>
      <c r="AK240" s="2"/>
      <c r="AL240" s="2"/>
      <c r="AM240" s="2"/>
      <c r="AO240"/>
      <c r="AT240" s="176"/>
      <c r="AU240" s="2"/>
      <c r="AV240" s="2"/>
      <c r="AW240" s="2"/>
      <c r="AX240" s="2"/>
      <c r="AY240" s="2"/>
      <c r="AZ240" s="2"/>
      <c r="BA240" s="2"/>
      <c r="BB240" s="2"/>
      <c r="BC240" s="28"/>
      <c r="BD240" s="28"/>
      <c r="BE240" s="2"/>
      <c r="BF240" s="2"/>
      <c r="BG240" s="2"/>
      <c r="BH240" s="2"/>
      <c r="BI240" s="2"/>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P240" s="2"/>
      <c r="CQ240" s="2"/>
      <c r="CR240" s="2"/>
      <c r="CS240" s="2"/>
      <c r="CT240" s="2"/>
      <c r="CU240" s="2"/>
      <c r="CV240" s="2"/>
      <c r="CW240" s="2"/>
      <c r="CX240" s="2"/>
      <c r="CY240" s="2"/>
      <c r="CZ240" s="2"/>
      <c r="DA240" s="2"/>
      <c r="DB240" s="2"/>
      <c r="DC240" s="2"/>
      <c r="DD240" s="2"/>
      <c r="DE240" s="2"/>
      <c r="DF240" s="2"/>
      <c r="DG240" s="2"/>
      <c r="DI240" s="2"/>
      <c r="DJ240" s="2"/>
      <c r="DK240" s="2"/>
    </row>
    <row r="241" spans="1:115" ht="15.75" customHeight="1">
      <c r="A241" s="2"/>
      <c r="B241" s="2"/>
      <c r="C241" s="2"/>
      <c r="D241" s="2"/>
      <c r="E241" s="2"/>
      <c r="M241"/>
      <c r="N241"/>
      <c r="O241"/>
      <c r="V241"/>
      <c r="W241"/>
      <c r="X241"/>
      <c r="Y241"/>
      <c r="AB241"/>
      <c r="AC241"/>
      <c r="AD241"/>
      <c r="AE241"/>
      <c r="AJ241" s="2"/>
      <c r="AK241" s="2"/>
      <c r="AL241" s="2"/>
      <c r="AM241" s="2"/>
      <c r="AO241"/>
      <c r="AT241" s="176"/>
      <c r="AV241" s="14"/>
      <c r="AW241" s="2"/>
      <c r="AX241" s="2"/>
      <c r="BB241" s="2"/>
      <c r="BE241" s="2"/>
      <c r="BF241" s="2"/>
      <c r="BG241" s="2"/>
      <c r="BH241" s="2"/>
      <c r="BI241" s="2"/>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P241" s="2"/>
      <c r="CQ241" s="2"/>
      <c r="CR241" s="2"/>
      <c r="CS241" s="2"/>
      <c r="CT241" s="2"/>
      <c r="CU241" s="2"/>
      <c r="CV241" s="2"/>
      <c r="CW241" s="2"/>
      <c r="CX241" s="2"/>
      <c r="CY241" s="2"/>
      <c r="CZ241" s="2"/>
      <c r="DA241" s="2"/>
      <c r="DB241" s="2"/>
      <c r="DC241" s="2"/>
      <c r="DD241" s="2"/>
      <c r="DE241" s="2"/>
      <c r="DF241" s="2"/>
      <c r="DG241" s="2"/>
      <c r="DI241" s="2"/>
      <c r="DJ241" s="2"/>
      <c r="DK241" s="2"/>
    </row>
    <row r="242" spans="1:115" ht="15.75" customHeight="1">
      <c r="A242" s="2"/>
      <c r="B242" s="2"/>
      <c r="C242" s="2"/>
      <c r="D242" s="2"/>
      <c r="E242" s="2"/>
      <c r="I242" s="2"/>
      <c r="K242" s="14"/>
      <c r="L242" s="2"/>
      <c r="M242" s="2"/>
      <c r="N242" s="2"/>
      <c r="O242" s="2"/>
      <c r="P242" s="2"/>
      <c r="Q242" s="2"/>
      <c r="R242" s="2"/>
      <c r="S242" s="2"/>
      <c r="T242" s="157"/>
      <c r="U242" s="157"/>
      <c r="V242"/>
      <c r="W242"/>
      <c r="X242"/>
      <c r="Y242"/>
      <c r="AB242"/>
      <c r="AC242"/>
      <c r="AD242"/>
      <c r="AE242"/>
      <c r="AJ242" s="2"/>
      <c r="AK242" s="2"/>
      <c r="AL242" s="2"/>
      <c r="AM242" s="2"/>
      <c r="AO242"/>
      <c r="AT242" s="176"/>
      <c r="AU242" s="2"/>
      <c r="AV242" s="2"/>
      <c r="AW242" s="2"/>
      <c r="AX242" s="2"/>
      <c r="AY242" s="2"/>
      <c r="AZ242" s="2"/>
      <c r="BA242" s="2"/>
      <c r="BB242" s="2"/>
      <c r="BC242" s="28"/>
      <c r="BD242" s="28"/>
      <c r="BE242" s="2"/>
      <c r="BF242" s="2"/>
      <c r="BG242" s="2"/>
      <c r="BH242" s="2"/>
      <c r="BI242" s="2"/>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P242" s="2"/>
      <c r="CQ242" s="2"/>
      <c r="CR242" s="2"/>
      <c r="CS242" s="2"/>
      <c r="CT242" s="2"/>
      <c r="CU242" s="2"/>
      <c r="CV242" s="2"/>
      <c r="CW242" s="2"/>
      <c r="CX242" s="2"/>
      <c r="CY242" s="2"/>
      <c r="CZ242" s="2"/>
      <c r="DA242" s="2"/>
      <c r="DB242" s="2"/>
      <c r="DC242" s="2"/>
      <c r="DD242" s="2"/>
      <c r="DE242" s="2"/>
      <c r="DF242" s="2"/>
      <c r="DG242" s="2"/>
      <c r="DI242" s="2"/>
      <c r="DJ242" s="2"/>
      <c r="DK242" s="2"/>
    </row>
    <row r="243" spans="1:115" ht="15.75" customHeight="1">
      <c r="A243" s="2"/>
      <c r="B243" s="2"/>
      <c r="C243" s="2"/>
      <c r="D243" s="2"/>
      <c r="E243" s="2"/>
      <c r="M243"/>
      <c r="N243"/>
      <c r="O243"/>
      <c r="V243"/>
      <c r="W243"/>
      <c r="X243"/>
      <c r="Y243"/>
      <c r="AB243"/>
      <c r="AC243"/>
      <c r="AD243"/>
      <c r="AE243"/>
      <c r="AJ243" s="2"/>
      <c r="AK243" s="2"/>
      <c r="AL243" s="2"/>
      <c r="AM243" s="2"/>
      <c r="AO243"/>
      <c r="AT243" s="176"/>
      <c r="AV243" s="14"/>
      <c r="AW243" s="2"/>
      <c r="AX243" s="2"/>
      <c r="BB243" s="2"/>
      <c r="BE243" s="2"/>
      <c r="BF243" s="2"/>
      <c r="BG243" s="2"/>
      <c r="BH243" s="2"/>
      <c r="BI243" s="2"/>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P243" s="2"/>
      <c r="CQ243" s="2"/>
      <c r="CR243" s="2"/>
      <c r="CS243" s="2"/>
      <c r="CT243" s="2"/>
      <c r="CU243" s="2"/>
      <c r="CV243" s="2"/>
      <c r="CW243" s="2"/>
      <c r="CX243" s="2"/>
      <c r="CY243" s="2"/>
      <c r="CZ243" s="2"/>
      <c r="DA243" s="2"/>
      <c r="DB243" s="2"/>
      <c r="DC243" s="2"/>
      <c r="DD243" s="2"/>
      <c r="DE243" s="2"/>
      <c r="DF243" s="2"/>
      <c r="DG243" s="2"/>
      <c r="DI243" s="2"/>
      <c r="DJ243" s="2"/>
      <c r="DK243" s="2"/>
    </row>
    <row r="244" spans="1:115" ht="15.75" customHeight="1">
      <c r="A244" s="2"/>
      <c r="B244" s="2"/>
      <c r="C244" s="2"/>
      <c r="D244" s="2"/>
      <c r="E244" s="2"/>
      <c r="M244"/>
      <c r="N244"/>
      <c r="O244"/>
      <c r="V244"/>
      <c r="W244"/>
      <c r="X244"/>
      <c r="Y244"/>
      <c r="AB244"/>
      <c r="AC244"/>
      <c r="AD244"/>
      <c r="AE244"/>
      <c r="AJ244" s="2"/>
      <c r="AK244" s="2"/>
      <c r="AL244" s="2"/>
      <c r="AM244" s="2"/>
      <c r="AO244"/>
      <c r="AT244" s="176"/>
      <c r="AV244" s="14"/>
      <c r="AW244" s="2"/>
      <c r="AX244" s="2"/>
      <c r="BB244" s="2"/>
      <c r="BE244" s="2"/>
      <c r="BF244" s="2"/>
      <c r="BG244" s="2"/>
      <c r="BH244" s="2"/>
      <c r="BI244" s="2"/>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c r="CI244" s="10"/>
      <c r="CP244" s="2"/>
      <c r="CQ244" s="2"/>
      <c r="CR244" s="2"/>
      <c r="CS244" s="2"/>
      <c r="CT244" s="2"/>
      <c r="CU244" s="2"/>
      <c r="CV244" s="2"/>
      <c r="CW244" s="2"/>
      <c r="CX244" s="2"/>
      <c r="CY244" s="2"/>
      <c r="CZ244" s="2"/>
      <c r="DA244" s="2"/>
      <c r="DB244" s="2"/>
      <c r="DC244" s="2"/>
      <c r="DD244" s="2"/>
      <c r="DE244" s="2"/>
      <c r="DF244" s="2"/>
      <c r="DG244" s="2"/>
      <c r="DI244" s="2"/>
      <c r="DJ244" s="2"/>
      <c r="DK244" s="2"/>
    </row>
    <row r="245" spans="1:115" ht="15.75" customHeight="1">
      <c r="A245" s="2"/>
      <c r="B245" s="2"/>
      <c r="C245" s="2"/>
      <c r="D245" s="2"/>
      <c r="E245" s="2"/>
      <c r="M245"/>
      <c r="N245"/>
      <c r="O245"/>
      <c r="V245"/>
      <c r="W245"/>
      <c r="X245"/>
      <c r="Y245"/>
      <c r="AB245"/>
      <c r="AC245"/>
      <c r="AD245"/>
      <c r="AE245"/>
      <c r="AJ245" s="2"/>
      <c r="AK245" s="2"/>
      <c r="AL245" s="2"/>
      <c r="AM245" s="2"/>
      <c r="AO245"/>
      <c r="AT245" s="176"/>
      <c r="AV245" s="14"/>
      <c r="AW245" s="2"/>
      <c r="AX245" s="2"/>
      <c r="BB245" s="2"/>
      <c r="BE245" s="2"/>
      <c r="BF245" s="2"/>
      <c r="BG245" s="2"/>
      <c r="BH245" s="2"/>
      <c r="BI245" s="2"/>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10"/>
      <c r="CI245" s="10"/>
      <c r="CP245" s="2"/>
      <c r="CQ245" s="2"/>
      <c r="CR245" s="2"/>
      <c r="CS245" s="2"/>
      <c r="CT245" s="2"/>
      <c r="CU245" s="2"/>
      <c r="CV245" s="2"/>
      <c r="CW245" s="2"/>
      <c r="CX245" s="2"/>
      <c r="CY245" s="2"/>
      <c r="CZ245" s="2"/>
      <c r="DA245" s="2"/>
      <c r="DB245" s="2"/>
      <c r="DC245" s="2"/>
      <c r="DD245" s="2"/>
      <c r="DE245" s="2"/>
      <c r="DF245" s="2"/>
      <c r="DG245" s="2"/>
      <c r="DI245" s="2"/>
      <c r="DJ245" s="2"/>
      <c r="DK245" s="2"/>
    </row>
    <row r="246" spans="1:115" ht="15.75" customHeight="1">
      <c r="A246" s="2"/>
      <c r="B246" s="2"/>
      <c r="C246" s="2"/>
      <c r="D246" s="2"/>
      <c r="E246" s="2"/>
      <c r="M246"/>
      <c r="N246"/>
      <c r="O246"/>
      <c r="V246"/>
      <c r="W246"/>
      <c r="X246"/>
      <c r="Y246"/>
      <c r="AB246"/>
      <c r="AC246"/>
      <c r="AD246"/>
      <c r="AE246"/>
      <c r="AJ246" s="2"/>
      <c r="AK246" s="2"/>
      <c r="AL246" s="2"/>
      <c r="AM246" s="2"/>
      <c r="AO246"/>
      <c r="AT246" s="176"/>
      <c r="AV246" s="14"/>
      <c r="AW246" s="2"/>
      <c r="AX246" s="2"/>
      <c r="BB246" s="2"/>
      <c r="BE246" s="2"/>
      <c r="BF246" s="2"/>
      <c r="BG246" s="2"/>
      <c r="BH246" s="2"/>
      <c r="BI246" s="2"/>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10"/>
      <c r="CI246" s="10"/>
      <c r="CP246" s="2"/>
      <c r="CQ246" s="2"/>
      <c r="CR246" s="2"/>
      <c r="CS246" s="2"/>
      <c r="CT246" s="2"/>
      <c r="CU246" s="2"/>
      <c r="CV246" s="2"/>
      <c r="CW246" s="2"/>
      <c r="CX246" s="2"/>
      <c r="CY246" s="2"/>
      <c r="CZ246" s="2"/>
      <c r="DA246" s="2"/>
      <c r="DB246" s="2"/>
      <c r="DC246" s="2"/>
      <c r="DD246" s="2"/>
      <c r="DE246" s="2"/>
      <c r="DF246" s="2"/>
      <c r="DG246" s="2"/>
      <c r="DI246" s="2"/>
      <c r="DJ246" s="2"/>
      <c r="DK246" s="2"/>
    </row>
    <row r="247" spans="1:115" ht="15.75" customHeight="1">
      <c r="A247" s="2"/>
      <c r="B247" s="2"/>
      <c r="C247" s="2"/>
      <c r="D247" s="2"/>
      <c r="E247" s="2"/>
      <c r="I247" s="2"/>
      <c r="K247" s="14"/>
      <c r="L247" s="2"/>
      <c r="M247" s="2"/>
      <c r="N247" s="2"/>
      <c r="O247" s="2"/>
      <c r="P247" s="2"/>
      <c r="Q247" s="2"/>
      <c r="R247" s="2"/>
      <c r="S247" s="2"/>
      <c r="T247" s="157"/>
      <c r="U247" s="157"/>
      <c r="V247"/>
      <c r="W247"/>
      <c r="X247"/>
      <c r="Y247"/>
      <c r="AB247"/>
      <c r="AC247"/>
      <c r="AD247"/>
      <c r="AE247"/>
      <c r="AJ247" s="2"/>
      <c r="AK247" s="2"/>
      <c r="AL247" s="2"/>
      <c r="AM247" s="2"/>
      <c r="AO247"/>
      <c r="AT247" s="176"/>
      <c r="AU247" s="2"/>
      <c r="AV247" s="2"/>
      <c r="AW247" s="2"/>
      <c r="AX247" s="2"/>
      <c r="AY247" s="2"/>
      <c r="AZ247" s="2"/>
      <c r="BA247" s="2"/>
      <c r="BB247" s="2"/>
      <c r="BC247" s="28"/>
      <c r="BD247" s="28"/>
      <c r="BE247" s="2"/>
      <c r="BF247" s="2"/>
      <c r="BG247" s="2"/>
      <c r="BH247" s="2"/>
      <c r="BI247" s="2"/>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10"/>
      <c r="CI247" s="10"/>
      <c r="CP247" s="2"/>
      <c r="CQ247" s="2"/>
      <c r="CR247" s="2"/>
      <c r="CS247" s="2"/>
      <c r="CT247" s="2"/>
      <c r="CU247" s="2"/>
      <c r="CV247" s="2"/>
      <c r="CW247" s="2"/>
      <c r="CX247" s="2"/>
      <c r="CY247" s="2"/>
      <c r="CZ247" s="2"/>
      <c r="DA247" s="2"/>
      <c r="DB247" s="2"/>
      <c r="DC247" s="2"/>
      <c r="DD247" s="2"/>
      <c r="DE247" s="2"/>
      <c r="DF247" s="2"/>
      <c r="DG247" s="2"/>
      <c r="DI247" s="2"/>
      <c r="DJ247" s="2"/>
      <c r="DK247" s="2"/>
    </row>
    <row r="248" spans="1:115" ht="15.75" customHeight="1">
      <c r="A248" s="2"/>
      <c r="B248" s="2"/>
      <c r="C248" s="2"/>
      <c r="D248" s="2"/>
      <c r="E248" s="2"/>
      <c r="M248"/>
      <c r="N248"/>
      <c r="O248"/>
      <c r="V248"/>
      <c r="W248"/>
      <c r="X248"/>
      <c r="Y248"/>
      <c r="AB248"/>
      <c r="AC248"/>
      <c r="AD248"/>
      <c r="AE248"/>
      <c r="AJ248" s="2"/>
      <c r="AK248" s="2"/>
      <c r="AL248" s="2"/>
      <c r="AM248" s="2"/>
      <c r="AO248"/>
      <c r="AT248" s="176"/>
      <c r="AV248" s="14"/>
      <c r="AW248" s="2"/>
      <c r="AX248" s="2"/>
      <c r="BB248" s="2"/>
      <c r="BE248" s="2"/>
      <c r="BF248" s="2"/>
      <c r="BG248" s="2"/>
      <c r="BH248" s="2"/>
      <c r="BI248" s="2"/>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c r="CI248" s="10"/>
      <c r="CP248" s="2"/>
      <c r="CQ248" s="2"/>
      <c r="CR248" s="2"/>
      <c r="CS248" s="2"/>
      <c r="CT248" s="2"/>
      <c r="CU248" s="2"/>
      <c r="CV248" s="2"/>
      <c r="CW248" s="2"/>
      <c r="CX248" s="2"/>
      <c r="CY248" s="2"/>
      <c r="CZ248" s="2"/>
      <c r="DA248" s="2"/>
      <c r="DB248" s="2"/>
      <c r="DC248" s="2"/>
      <c r="DD248" s="2"/>
      <c r="DE248" s="2"/>
      <c r="DF248" s="2"/>
      <c r="DG248" s="2"/>
      <c r="DI248" s="2"/>
      <c r="DJ248" s="2"/>
      <c r="DK248" s="2"/>
    </row>
    <row r="249" spans="1:115" ht="15.75" customHeight="1">
      <c r="A249" s="2"/>
      <c r="B249" s="2"/>
      <c r="C249" s="2"/>
      <c r="D249" s="2"/>
      <c r="E249" s="2"/>
      <c r="M249"/>
      <c r="N249"/>
      <c r="O249"/>
      <c r="V249"/>
      <c r="W249"/>
      <c r="X249"/>
      <c r="Y249"/>
      <c r="AB249"/>
      <c r="AC249"/>
      <c r="AD249"/>
      <c r="AE249"/>
      <c r="AJ249" s="2"/>
      <c r="AK249" s="2"/>
      <c r="AL249" s="2"/>
      <c r="AM249" s="2"/>
      <c r="AO249"/>
      <c r="AT249" s="176"/>
      <c r="AV249" s="14"/>
      <c r="AW249" s="2"/>
      <c r="AX249" s="2"/>
      <c r="BB249" s="2"/>
      <c r="BE249" s="2"/>
      <c r="BF249" s="2"/>
      <c r="BG249" s="2"/>
      <c r="BH249" s="2"/>
      <c r="BI249" s="2"/>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10"/>
      <c r="CI249" s="10"/>
      <c r="CP249" s="2"/>
      <c r="CQ249" s="2"/>
      <c r="CR249" s="2"/>
      <c r="CS249" s="2"/>
      <c r="CT249" s="2"/>
      <c r="CU249" s="2"/>
      <c r="CV249" s="2"/>
      <c r="CW249" s="2"/>
      <c r="CX249" s="2"/>
      <c r="CY249" s="2"/>
      <c r="CZ249" s="2"/>
      <c r="DA249" s="2"/>
      <c r="DB249" s="2"/>
      <c r="DC249" s="2"/>
      <c r="DD249" s="2"/>
      <c r="DE249" s="2"/>
      <c r="DF249" s="2"/>
      <c r="DG249" s="2"/>
      <c r="DI249" s="2"/>
      <c r="DJ249" s="2"/>
      <c r="DK249" s="2"/>
    </row>
    <row r="250" spans="1:115" ht="15.75" customHeight="1">
      <c r="A250" s="2"/>
      <c r="B250" s="2"/>
      <c r="C250" s="2"/>
      <c r="D250" s="2"/>
      <c r="E250" s="2"/>
      <c r="I250" s="2"/>
      <c r="K250" s="14"/>
      <c r="L250" s="2"/>
      <c r="M250" s="2"/>
      <c r="N250" s="2"/>
      <c r="O250" s="2"/>
      <c r="P250" s="2"/>
      <c r="Q250" s="2"/>
      <c r="R250" s="2"/>
      <c r="S250" s="2"/>
      <c r="T250" s="157"/>
      <c r="U250" s="157"/>
      <c r="V250"/>
      <c r="W250"/>
      <c r="X250"/>
      <c r="Y250"/>
      <c r="AB250"/>
      <c r="AC250"/>
      <c r="AD250"/>
      <c r="AE250"/>
      <c r="AJ250" s="2"/>
      <c r="AK250" s="2"/>
      <c r="AL250" s="2"/>
      <c r="AM250" s="2"/>
      <c r="AO250"/>
      <c r="AT250" s="176"/>
      <c r="AU250" s="2"/>
      <c r="AV250" s="2"/>
      <c r="AW250" s="2"/>
      <c r="AX250" s="2"/>
      <c r="AY250" s="2"/>
      <c r="AZ250" s="2"/>
      <c r="BA250" s="2"/>
      <c r="BB250" s="2"/>
      <c r="BC250" s="28"/>
      <c r="BD250" s="28"/>
      <c r="BE250" s="2"/>
      <c r="BF250" s="2"/>
      <c r="BG250" s="2"/>
      <c r="BH250" s="2"/>
      <c r="BI250" s="2"/>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c r="CI250" s="10"/>
      <c r="CP250" s="2"/>
      <c r="CQ250" s="2"/>
      <c r="CR250" s="2"/>
      <c r="CS250" s="2"/>
      <c r="CT250" s="2"/>
      <c r="CU250" s="2"/>
      <c r="CV250" s="2"/>
      <c r="CW250" s="2"/>
      <c r="CX250" s="2"/>
      <c r="CY250" s="2"/>
      <c r="CZ250" s="2"/>
      <c r="DA250" s="2"/>
      <c r="DB250" s="2"/>
      <c r="DC250" s="2"/>
      <c r="DD250" s="2"/>
      <c r="DE250" s="2"/>
      <c r="DF250" s="2"/>
      <c r="DG250" s="2"/>
      <c r="DI250" s="2"/>
      <c r="DJ250" s="2"/>
      <c r="DK250" s="2"/>
    </row>
    <row r="251" spans="1:115" ht="15.75" customHeight="1">
      <c r="A251" s="2"/>
      <c r="B251" s="2"/>
      <c r="C251" s="2"/>
      <c r="D251" s="2"/>
      <c r="E251" s="2"/>
      <c r="I251" s="2"/>
      <c r="K251" s="14"/>
      <c r="L251" s="2"/>
      <c r="M251" s="2"/>
      <c r="N251" s="2"/>
      <c r="O251" s="2"/>
      <c r="P251" s="2"/>
      <c r="Q251" s="2"/>
      <c r="R251" s="2"/>
      <c r="S251" s="2"/>
      <c r="T251" s="157"/>
      <c r="U251" s="157"/>
      <c r="V251"/>
      <c r="W251"/>
      <c r="X251"/>
      <c r="Y251"/>
      <c r="AB251"/>
      <c r="AC251"/>
      <c r="AD251"/>
      <c r="AE251"/>
      <c r="AJ251" s="2"/>
      <c r="AK251" s="2"/>
      <c r="AL251" s="2"/>
      <c r="AM251" s="2"/>
      <c r="AO251"/>
      <c r="AT251" s="176"/>
      <c r="AU251" s="2"/>
      <c r="AV251" s="2"/>
      <c r="AW251" s="2"/>
      <c r="AX251" s="2"/>
      <c r="AY251" s="2"/>
      <c r="AZ251" s="2"/>
      <c r="BA251" s="2"/>
      <c r="BB251" s="2"/>
      <c r="BC251" s="28"/>
      <c r="BD251" s="28"/>
      <c r="BE251" s="2"/>
      <c r="BF251" s="2"/>
      <c r="BG251" s="2"/>
      <c r="BH251" s="2"/>
      <c r="BI251" s="2"/>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c r="CP251" s="2"/>
      <c r="CQ251" s="2"/>
      <c r="CR251" s="2"/>
      <c r="CS251" s="2"/>
      <c r="CT251" s="2"/>
      <c r="CU251" s="2"/>
      <c r="CV251" s="2"/>
      <c r="CW251" s="2"/>
      <c r="CX251" s="2"/>
      <c r="CY251" s="2"/>
      <c r="CZ251" s="2"/>
      <c r="DA251" s="2"/>
      <c r="DB251" s="2"/>
      <c r="DC251" s="2"/>
      <c r="DD251" s="2"/>
      <c r="DE251" s="2"/>
      <c r="DF251" s="2"/>
      <c r="DG251" s="2"/>
      <c r="DI251" s="2"/>
      <c r="DJ251" s="2"/>
      <c r="DK251" s="2"/>
    </row>
    <row r="252" spans="1:115" ht="15.75" customHeight="1">
      <c r="A252" s="2"/>
      <c r="B252" s="2"/>
      <c r="C252" s="2"/>
      <c r="D252" s="2"/>
      <c r="E252" s="2"/>
      <c r="I252" s="2"/>
      <c r="K252" s="14"/>
      <c r="L252" s="2"/>
      <c r="M252" s="2"/>
      <c r="N252" s="2"/>
      <c r="O252" s="2"/>
      <c r="P252" s="2"/>
      <c r="Q252" s="2"/>
      <c r="R252" s="2"/>
      <c r="S252" s="2"/>
      <c r="T252" s="157"/>
      <c r="U252" s="157"/>
      <c r="V252"/>
      <c r="W252"/>
      <c r="X252"/>
      <c r="Y252"/>
      <c r="AB252"/>
      <c r="AC252"/>
      <c r="AD252"/>
      <c r="AE252"/>
      <c r="AJ252" s="2"/>
      <c r="AK252" s="2"/>
      <c r="AL252" s="2"/>
      <c r="AM252" s="2"/>
      <c r="AO252"/>
      <c r="AT252" s="176"/>
      <c r="AU252" s="2"/>
      <c r="AV252" s="2"/>
      <c r="AW252" s="2"/>
      <c r="AX252" s="2"/>
      <c r="AY252" s="2"/>
      <c r="AZ252" s="2"/>
      <c r="BA252" s="2"/>
      <c r="BB252" s="2"/>
      <c r="BC252" s="28"/>
      <c r="BD252" s="28"/>
      <c r="BE252" s="2"/>
      <c r="BF252" s="2"/>
      <c r="BG252" s="2"/>
      <c r="BH252" s="2"/>
      <c r="BI252" s="2"/>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c r="CP252" s="2"/>
      <c r="CQ252" s="2"/>
      <c r="CR252" s="2"/>
      <c r="CS252" s="2"/>
      <c r="CT252" s="2"/>
      <c r="CU252" s="2"/>
      <c r="CV252" s="2"/>
      <c r="CW252" s="2"/>
      <c r="CX252" s="2"/>
      <c r="CY252" s="2"/>
      <c r="CZ252" s="2"/>
      <c r="DA252" s="2"/>
      <c r="DB252" s="2"/>
      <c r="DC252" s="2"/>
      <c r="DD252" s="2"/>
      <c r="DE252" s="2"/>
      <c r="DF252" s="2"/>
      <c r="DG252" s="2"/>
      <c r="DI252" s="2"/>
      <c r="DJ252" s="2"/>
      <c r="DK252" s="2"/>
    </row>
    <row r="253" spans="1:115" ht="15.75" customHeight="1">
      <c r="A253" s="2"/>
      <c r="B253" s="2"/>
      <c r="C253" s="2"/>
      <c r="D253" s="2"/>
      <c r="E253" s="2"/>
      <c r="M253"/>
      <c r="N253"/>
      <c r="O253"/>
      <c r="V253"/>
      <c r="W253"/>
      <c r="X253"/>
      <c r="Y253"/>
      <c r="AB253"/>
      <c r="AC253"/>
      <c r="AD253"/>
      <c r="AE253"/>
      <c r="AJ253" s="2"/>
      <c r="AK253" s="2"/>
      <c r="AL253" s="2"/>
      <c r="AM253" s="2"/>
      <c r="AO253"/>
      <c r="AT253" s="176"/>
      <c r="AV253" s="14"/>
      <c r="AW253" s="2"/>
      <c r="AX253" s="2"/>
      <c r="BB253" s="2"/>
      <c r="BE253" s="2"/>
      <c r="BF253" s="2"/>
      <c r="BG253" s="2"/>
      <c r="BH253" s="2"/>
      <c r="BI253" s="2"/>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c r="CI253" s="10"/>
      <c r="CP253" s="2"/>
      <c r="CQ253" s="2"/>
      <c r="CR253" s="2"/>
      <c r="CS253" s="2"/>
      <c r="CT253" s="2"/>
      <c r="CU253" s="2"/>
      <c r="CV253" s="2"/>
      <c r="CW253" s="2"/>
      <c r="CX253" s="2"/>
      <c r="CY253" s="2"/>
      <c r="CZ253" s="2"/>
      <c r="DA253" s="2"/>
      <c r="DB253" s="2"/>
      <c r="DC253" s="2"/>
      <c r="DD253" s="2"/>
      <c r="DE253" s="2"/>
      <c r="DF253" s="2"/>
      <c r="DG253" s="2"/>
      <c r="DI253" s="2"/>
      <c r="DJ253" s="2"/>
      <c r="DK253" s="2"/>
    </row>
    <row r="254" spans="1:115" ht="15.75" customHeight="1">
      <c r="A254" s="2"/>
      <c r="B254" s="2"/>
      <c r="C254" s="2"/>
      <c r="D254" s="2"/>
      <c r="E254" s="2"/>
      <c r="M254"/>
      <c r="N254"/>
      <c r="O254"/>
      <c r="V254"/>
      <c r="W254"/>
      <c r="X254"/>
      <c r="Y254"/>
      <c r="AB254"/>
      <c r="AC254"/>
      <c r="AD254"/>
      <c r="AE254"/>
      <c r="AJ254" s="2"/>
      <c r="AK254" s="2"/>
      <c r="AL254" s="2"/>
      <c r="AM254" s="2"/>
      <c r="AO254"/>
      <c r="AT254" s="176"/>
      <c r="AV254" s="14"/>
      <c r="AW254" s="2"/>
      <c r="AX254" s="2"/>
      <c r="BB254" s="2"/>
      <c r="BE254" s="2"/>
      <c r="BF254" s="2"/>
      <c r="BG254" s="2"/>
      <c r="BH254" s="2"/>
      <c r="BI254" s="2"/>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c r="CP254" s="2"/>
      <c r="CQ254" s="2"/>
      <c r="CR254" s="2"/>
      <c r="CS254" s="2"/>
      <c r="CT254" s="2"/>
      <c r="CU254" s="2"/>
      <c r="CV254" s="2"/>
      <c r="CW254" s="2"/>
      <c r="CX254" s="2"/>
      <c r="CY254" s="2"/>
      <c r="CZ254" s="2"/>
      <c r="DA254" s="2"/>
      <c r="DB254" s="2"/>
      <c r="DC254" s="2"/>
      <c r="DD254" s="2"/>
      <c r="DE254" s="2"/>
      <c r="DF254" s="2"/>
      <c r="DG254" s="2"/>
      <c r="DI254" s="2"/>
      <c r="DJ254" s="2"/>
      <c r="DK254" s="2"/>
    </row>
    <row r="255" spans="1:115" ht="15.75" customHeight="1">
      <c r="A255" s="2"/>
      <c r="B255" s="2"/>
      <c r="C255" s="2"/>
      <c r="D255" s="2"/>
      <c r="E255" s="2"/>
      <c r="M255"/>
      <c r="N255"/>
      <c r="O255"/>
      <c r="V255"/>
      <c r="W255"/>
      <c r="X255"/>
      <c r="Y255"/>
      <c r="AB255"/>
      <c r="AC255"/>
      <c r="AD255"/>
      <c r="AE255"/>
      <c r="AJ255" s="2"/>
      <c r="AK255" s="2"/>
      <c r="AL255" s="2"/>
      <c r="AM255" s="2"/>
      <c r="AO255"/>
      <c r="AT255" s="176"/>
      <c r="AV255" s="14"/>
      <c r="AW255" s="2"/>
      <c r="AX255" s="2"/>
      <c r="BB255" s="2"/>
      <c r="BE255" s="2"/>
      <c r="BF255" s="2"/>
      <c r="BG255" s="2"/>
      <c r="BH255" s="2"/>
      <c r="BI255" s="2"/>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P255" s="2"/>
      <c r="CQ255" s="2"/>
      <c r="CR255" s="2"/>
      <c r="CS255" s="2"/>
      <c r="CT255" s="2"/>
      <c r="CU255" s="2"/>
      <c r="CV255" s="2"/>
      <c r="CW255" s="2"/>
      <c r="CX255" s="2"/>
      <c r="CY255" s="2"/>
      <c r="CZ255" s="2"/>
      <c r="DA255" s="2"/>
      <c r="DB255" s="2"/>
      <c r="DC255" s="2"/>
      <c r="DD255" s="2"/>
      <c r="DE255" s="2"/>
      <c r="DF255" s="2"/>
      <c r="DG255" s="2"/>
      <c r="DI255" s="2"/>
      <c r="DJ255" s="2"/>
      <c r="DK255" s="2"/>
    </row>
    <row r="256" spans="1:115" ht="15.75" customHeight="1">
      <c r="A256" s="2"/>
      <c r="B256" s="2"/>
      <c r="C256" s="2"/>
      <c r="D256" s="2"/>
      <c r="E256" s="2"/>
      <c r="I256" s="2"/>
      <c r="K256" s="14"/>
      <c r="L256" s="2"/>
      <c r="M256" s="2"/>
      <c r="N256" s="2"/>
      <c r="O256" s="2"/>
      <c r="P256" s="2"/>
      <c r="Q256" s="2"/>
      <c r="R256" s="2"/>
      <c r="S256" s="2"/>
      <c r="T256" s="157"/>
      <c r="U256" s="157"/>
      <c r="V256"/>
      <c r="W256"/>
      <c r="X256"/>
      <c r="Y256"/>
      <c r="AB256"/>
      <c r="AC256"/>
      <c r="AD256"/>
      <c r="AE256"/>
      <c r="AJ256" s="2"/>
      <c r="AK256" s="2"/>
      <c r="AL256" s="2"/>
      <c r="AM256" s="2"/>
      <c r="AO256"/>
      <c r="AT256" s="176"/>
      <c r="AU256" s="2"/>
      <c r="AV256" s="2"/>
      <c r="AW256" s="2"/>
      <c r="AX256" s="2"/>
      <c r="AY256" s="2"/>
      <c r="AZ256" s="2"/>
      <c r="BA256" s="2"/>
      <c r="BB256" s="2"/>
      <c r="BC256" s="28"/>
      <c r="BD256" s="28"/>
      <c r="BE256" s="2"/>
      <c r="BF256" s="2"/>
      <c r="BG256" s="2"/>
      <c r="BH256" s="2"/>
      <c r="BI256" s="2"/>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c r="CP256" s="2"/>
      <c r="CQ256" s="2"/>
      <c r="CR256" s="2"/>
      <c r="CS256" s="2"/>
      <c r="CT256" s="2"/>
      <c r="CU256" s="2"/>
      <c r="CV256" s="2"/>
      <c r="CW256" s="2"/>
      <c r="CX256" s="2"/>
      <c r="CY256" s="2"/>
      <c r="CZ256" s="2"/>
      <c r="DA256" s="2"/>
      <c r="DB256" s="2"/>
      <c r="DC256" s="2"/>
      <c r="DD256" s="2"/>
      <c r="DE256" s="2"/>
      <c r="DF256" s="2"/>
      <c r="DG256" s="2"/>
      <c r="DI256" s="2"/>
      <c r="DJ256" s="2"/>
      <c r="DK256" s="2"/>
    </row>
    <row r="257" spans="1:117" ht="15.75" customHeight="1">
      <c r="A257" s="2"/>
      <c r="B257" s="2"/>
      <c r="C257" s="2"/>
      <c r="D257" s="2"/>
      <c r="E257" s="2"/>
      <c r="M257"/>
      <c r="N257"/>
      <c r="O257"/>
      <c r="V257"/>
      <c r="W257"/>
      <c r="X257"/>
      <c r="Y257"/>
      <c r="AB257"/>
      <c r="AC257"/>
      <c r="AD257"/>
      <c r="AE257"/>
      <c r="AJ257" s="2"/>
      <c r="AK257" s="2"/>
      <c r="AL257" s="2"/>
      <c r="AM257" s="2"/>
      <c r="AO257"/>
      <c r="AT257" s="176"/>
      <c r="AV257" s="14"/>
      <c r="AW257" s="2"/>
      <c r="AX257" s="2"/>
      <c r="BB257" s="2"/>
      <c r="BE257" s="2"/>
      <c r="BF257" s="2"/>
      <c r="BG257" s="2"/>
      <c r="BH257" s="2"/>
      <c r="BI257" s="2"/>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c r="CI257" s="10"/>
      <c r="CP257" s="2"/>
      <c r="CQ257" s="2"/>
      <c r="CR257" s="2"/>
      <c r="CS257" s="2"/>
      <c r="CT257" s="2"/>
      <c r="CU257" s="2"/>
      <c r="CV257" s="2"/>
      <c r="CW257" s="2"/>
      <c r="CX257" s="2"/>
      <c r="CY257" s="2"/>
      <c r="CZ257" s="2"/>
      <c r="DA257" s="2"/>
      <c r="DB257" s="2"/>
      <c r="DC257" s="2"/>
      <c r="DD257" s="2"/>
      <c r="DE257" s="2"/>
      <c r="DF257" s="2"/>
      <c r="DG257" s="2"/>
      <c r="DI257" s="2"/>
      <c r="DJ257" s="2"/>
      <c r="DK257" s="2"/>
    </row>
    <row r="258" spans="1:117" ht="15.75" customHeight="1">
      <c r="A258" s="22"/>
      <c r="B258" s="22"/>
      <c r="C258" s="22"/>
      <c r="D258" s="22"/>
      <c r="E258" s="22"/>
      <c r="F258" s="29"/>
      <c r="G258" s="29"/>
      <c r="H258" s="29"/>
      <c r="M258"/>
      <c r="N258"/>
      <c r="O258"/>
      <c r="V258"/>
      <c r="W258"/>
      <c r="X258"/>
      <c r="Y258"/>
      <c r="AB258"/>
      <c r="AC258"/>
      <c r="AD258"/>
      <c r="AE258"/>
      <c r="AJ258" s="2"/>
      <c r="AK258" s="2"/>
      <c r="AL258" s="2"/>
      <c r="AM258" s="2"/>
      <c r="AO258"/>
      <c r="AT258" s="176"/>
      <c r="AV258" s="14"/>
      <c r="AW258" s="2"/>
      <c r="AX258" s="2"/>
      <c r="BB258" s="2"/>
      <c r="BE258" s="2"/>
      <c r="BF258" s="2"/>
      <c r="BG258" s="22"/>
      <c r="BH258" s="22"/>
      <c r="BI258" s="2"/>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c r="CK258" s="29"/>
      <c r="CL258" s="29"/>
      <c r="CM258" s="29"/>
      <c r="CN258" s="29"/>
      <c r="CO258" s="29"/>
      <c r="CP258" s="22"/>
      <c r="CQ258" s="22"/>
      <c r="CR258" s="22"/>
      <c r="CS258" s="22"/>
      <c r="CT258" s="22"/>
      <c r="CU258" s="22"/>
      <c r="CV258" s="22"/>
      <c r="CW258" s="22"/>
      <c r="CX258" s="22"/>
      <c r="CY258" s="22"/>
      <c r="CZ258" s="22"/>
      <c r="DA258" s="22"/>
      <c r="DB258" s="22"/>
      <c r="DC258" s="22"/>
      <c r="DD258" s="22"/>
      <c r="DE258" s="22"/>
      <c r="DF258" s="22"/>
      <c r="DG258" s="22"/>
      <c r="DH258" s="29"/>
      <c r="DI258" s="22"/>
      <c r="DJ258" s="22"/>
      <c r="DK258" s="22"/>
      <c r="DL258" s="29"/>
      <c r="DM258" s="127"/>
    </row>
    <row r="259" spans="1:117" ht="15.75" customHeight="1">
      <c r="A259" s="2"/>
      <c r="B259" s="2"/>
      <c r="C259" s="2"/>
      <c r="D259" s="2"/>
      <c r="E259" s="2"/>
      <c r="M259"/>
      <c r="N259"/>
      <c r="O259"/>
      <c r="V259"/>
      <c r="W259"/>
      <c r="X259"/>
      <c r="Y259"/>
      <c r="AB259"/>
      <c r="AC259"/>
      <c r="AD259"/>
      <c r="AE259"/>
      <c r="AJ259" s="2"/>
      <c r="AK259" s="2"/>
      <c r="AL259" s="2"/>
      <c r="AM259" s="2"/>
      <c r="AO259"/>
      <c r="AT259" s="176"/>
      <c r="AV259" s="14"/>
      <c r="AW259" s="2"/>
      <c r="AX259" s="2"/>
      <c r="BB259" s="2"/>
      <c r="BE259" s="2"/>
      <c r="BF259" s="2"/>
      <c r="BG259" s="2"/>
      <c r="BH259" s="2"/>
      <c r="BI259" s="2"/>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c r="CP259" s="2"/>
      <c r="CQ259" s="2"/>
      <c r="CR259" s="2"/>
      <c r="CS259" s="2"/>
      <c r="CT259" s="2"/>
      <c r="CU259" s="2"/>
      <c r="CV259" s="2"/>
      <c r="CW259" s="2"/>
      <c r="CX259" s="2"/>
      <c r="CY259" s="2"/>
      <c r="CZ259" s="2"/>
      <c r="DA259" s="2"/>
      <c r="DB259" s="2"/>
      <c r="DC259" s="2"/>
      <c r="DD259" s="2"/>
      <c r="DE259" s="2"/>
      <c r="DF259" s="2"/>
      <c r="DG259" s="2"/>
      <c r="DI259" s="2"/>
      <c r="DJ259" s="2"/>
      <c r="DK259" s="2"/>
    </row>
    <row r="260" spans="1:117" ht="15.75" customHeight="1">
      <c r="A260" s="2"/>
      <c r="B260" s="2"/>
      <c r="C260" s="2"/>
      <c r="D260" s="2"/>
      <c r="E260" s="2"/>
      <c r="M260"/>
      <c r="N260"/>
      <c r="O260"/>
      <c r="V260"/>
      <c r="W260"/>
      <c r="X260"/>
      <c r="Y260"/>
      <c r="AB260"/>
      <c r="AC260"/>
      <c r="AD260"/>
      <c r="AE260"/>
      <c r="AJ260" s="2"/>
      <c r="AK260" s="2"/>
      <c r="AL260" s="2"/>
      <c r="AM260" s="2"/>
      <c r="AO260"/>
      <c r="AT260" s="176"/>
      <c r="AV260" s="14"/>
      <c r="AW260" s="2"/>
      <c r="AX260" s="2"/>
      <c r="BB260" s="2"/>
      <c r="BE260" s="2"/>
      <c r="BF260" s="2"/>
      <c r="BG260" s="2"/>
      <c r="BH260" s="2"/>
      <c r="BI260" s="2"/>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c r="CI260" s="10"/>
      <c r="CP260" s="2"/>
      <c r="CQ260" s="2"/>
      <c r="CR260" s="2"/>
      <c r="CS260" s="2"/>
      <c r="CT260" s="2"/>
      <c r="CU260" s="2"/>
      <c r="CV260" s="2"/>
      <c r="CW260" s="2"/>
      <c r="CX260" s="2"/>
      <c r="CY260" s="2"/>
      <c r="CZ260" s="2"/>
      <c r="DA260" s="2"/>
      <c r="DB260" s="2"/>
      <c r="DC260" s="2"/>
      <c r="DD260" s="2"/>
      <c r="DE260" s="2"/>
      <c r="DF260" s="2"/>
      <c r="DG260" s="2"/>
      <c r="DI260" s="2"/>
      <c r="DJ260" s="2"/>
      <c r="DK260" s="2"/>
    </row>
    <row r="261" spans="1:117" ht="15.75" customHeight="1">
      <c r="A261" s="2"/>
      <c r="B261" s="2"/>
      <c r="C261" s="2"/>
      <c r="D261" s="2"/>
      <c r="E261" s="2"/>
      <c r="M261"/>
      <c r="N261"/>
      <c r="O261"/>
      <c r="V261"/>
      <c r="W261"/>
      <c r="X261"/>
      <c r="Y261"/>
      <c r="AB261"/>
      <c r="AC261"/>
      <c r="AD261"/>
      <c r="AE261"/>
      <c r="AJ261" s="2"/>
      <c r="AK261" s="2"/>
      <c r="AL261" s="2"/>
      <c r="AM261" s="2"/>
      <c r="AO261"/>
      <c r="AT261" s="176"/>
      <c r="AV261" s="14"/>
      <c r="AW261" s="2"/>
      <c r="AX261" s="2"/>
      <c r="BB261" s="2"/>
      <c r="BE261" s="2"/>
      <c r="BF261" s="2"/>
      <c r="BG261" s="2"/>
      <c r="BH261" s="2"/>
      <c r="BI261" s="2"/>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10"/>
      <c r="CI261" s="10"/>
      <c r="CP261" s="2"/>
      <c r="CQ261" s="2"/>
      <c r="CR261" s="2"/>
      <c r="CS261" s="2"/>
      <c r="CT261" s="2"/>
      <c r="CU261" s="2"/>
      <c r="CV261" s="2"/>
      <c r="CW261" s="2"/>
      <c r="CX261" s="2"/>
      <c r="CY261" s="2"/>
      <c r="CZ261" s="2"/>
      <c r="DA261" s="2"/>
      <c r="DB261" s="2"/>
      <c r="DC261" s="2"/>
      <c r="DD261" s="2"/>
      <c r="DE261" s="2"/>
      <c r="DF261" s="2"/>
      <c r="DG261" s="2"/>
      <c r="DI261" s="2"/>
      <c r="DJ261" s="2"/>
      <c r="DK261" s="2"/>
    </row>
    <row r="262" spans="1:117" ht="15.75" customHeight="1">
      <c r="A262" s="2"/>
      <c r="B262" s="2"/>
      <c r="C262" s="2"/>
      <c r="D262" s="2"/>
      <c r="E262" s="2"/>
      <c r="M262"/>
      <c r="N262"/>
      <c r="O262"/>
      <c r="V262"/>
      <c r="W262"/>
      <c r="X262"/>
      <c r="Y262"/>
      <c r="AB262"/>
      <c r="AC262"/>
      <c r="AD262"/>
      <c r="AE262"/>
      <c r="AJ262" s="2"/>
      <c r="AK262" s="2"/>
      <c r="AL262" s="2"/>
      <c r="AM262" s="2"/>
      <c r="AO262"/>
      <c r="AT262" s="176"/>
      <c r="AV262" s="14"/>
      <c r="AW262" s="2"/>
      <c r="AX262" s="2"/>
      <c r="BB262" s="2"/>
      <c r="BE262" s="2"/>
      <c r="BF262" s="2"/>
      <c r="BG262" s="2"/>
      <c r="BH262" s="2"/>
      <c r="BI262" s="2"/>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10"/>
      <c r="CI262" s="10"/>
      <c r="CP262" s="2"/>
      <c r="CQ262" s="2"/>
      <c r="CR262" s="2"/>
      <c r="CS262" s="2"/>
      <c r="CT262" s="2"/>
      <c r="CU262" s="2"/>
      <c r="CV262" s="2"/>
      <c r="CW262" s="2"/>
      <c r="CX262" s="2"/>
      <c r="CY262" s="2"/>
      <c r="CZ262" s="2"/>
      <c r="DA262" s="2"/>
      <c r="DB262" s="2"/>
      <c r="DC262" s="2"/>
      <c r="DD262" s="2"/>
      <c r="DE262" s="2"/>
      <c r="DF262" s="2"/>
      <c r="DG262" s="2"/>
      <c r="DI262" s="2"/>
      <c r="DJ262" s="2"/>
      <c r="DK262" s="2"/>
    </row>
    <row r="263" spans="1:117" ht="15.75" customHeight="1">
      <c r="A263" s="2"/>
      <c r="B263" s="2"/>
      <c r="C263" s="2"/>
      <c r="D263" s="2"/>
      <c r="E263" s="2"/>
      <c r="M263"/>
      <c r="N263"/>
      <c r="O263"/>
      <c r="V263"/>
      <c r="W263"/>
      <c r="X263"/>
      <c r="Y263"/>
      <c r="AB263"/>
      <c r="AC263"/>
      <c r="AD263"/>
      <c r="AE263"/>
      <c r="AJ263" s="2"/>
      <c r="AK263" s="2"/>
      <c r="AL263" s="2"/>
      <c r="AM263" s="2"/>
      <c r="AO263"/>
      <c r="AT263" s="176"/>
      <c r="AV263" s="14"/>
      <c r="AW263" s="2"/>
      <c r="AX263" s="2"/>
      <c r="BB263" s="2"/>
      <c r="BE263" s="2"/>
      <c r="BF263" s="2"/>
      <c r="BG263" s="2"/>
      <c r="BH263" s="2"/>
      <c r="BI263" s="2"/>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P263" s="2"/>
      <c r="CQ263" s="2"/>
      <c r="CR263" s="2"/>
      <c r="CS263" s="2"/>
      <c r="CT263" s="2"/>
      <c r="CU263" s="2"/>
      <c r="CV263" s="2"/>
      <c r="CW263" s="2"/>
      <c r="CX263" s="2"/>
      <c r="CY263" s="2"/>
      <c r="CZ263" s="2"/>
      <c r="DA263" s="2"/>
      <c r="DB263" s="2"/>
      <c r="DC263" s="2"/>
      <c r="DD263" s="2"/>
      <c r="DE263" s="2"/>
      <c r="DF263" s="2"/>
      <c r="DG263" s="2"/>
      <c r="DI263" s="2"/>
      <c r="DJ263" s="2"/>
      <c r="DK263" s="2"/>
    </row>
    <row r="264" spans="1:117" ht="15.75" customHeight="1">
      <c r="A264" s="2"/>
      <c r="B264" s="2"/>
      <c r="C264" s="2"/>
      <c r="D264" s="2"/>
      <c r="E264" s="2"/>
      <c r="I264" s="2"/>
      <c r="K264" s="14"/>
      <c r="L264" s="2"/>
      <c r="M264" s="2"/>
      <c r="N264" s="2"/>
      <c r="O264" s="2"/>
      <c r="P264" s="2"/>
      <c r="Q264" s="2"/>
      <c r="R264" s="2"/>
      <c r="S264" s="2"/>
      <c r="T264" s="157"/>
      <c r="U264" s="157"/>
      <c r="V264"/>
      <c r="W264"/>
      <c r="X264"/>
      <c r="Y264"/>
      <c r="AB264"/>
      <c r="AC264"/>
      <c r="AD264"/>
      <c r="AE264"/>
      <c r="AJ264" s="2"/>
      <c r="AK264" s="2"/>
      <c r="AL264" s="2"/>
      <c r="AM264" s="2"/>
      <c r="AO264"/>
      <c r="AT264" s="176"/>
      <c r="AU264" s="2"/>
      <c r="AV264" s="2"/>
      <c r="AW264" s="2"/>
      <c r="AX264" s="2"/>
      <c r="AY264" s="2"/>
      <c r="AZ264" s="2"/>
      <c r="BA264" s="2"/>
      <c r="BB264" s="2"/>
      <c r="BC264" s="28"/>
      <c r="BD264" s="28"/>
      <c r="BE264" s="2"/>
      <c r="BF264" s="2"/>
      <c r="BG264" s="2"/>
      <c r="BH264" s="2"/>
      <c r="BI264" s="2"/>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c r="CI264" s="10"/>
      <c r="CP264" s="2"/>
      <c r="CQ264" s="2"/>
      <c r="CR264" s="2"/>
      <c r="CS264" s="2"/>
      <c r="CT264" s="2"/>
      <c r="CU264" s="2"/>
      <c r="CV264" s="2"/>
      <c r="CW264" s="2"/>
      <c r="CX264" s="2"/>
      <c r="CY264" s="2"/>
      <c r="CZ264" s="2"/>
      <c r="DA264" s="2"/>
      <c r="DB264" s="2"/>
      <c r="DC264" s="2"/>
      <c r="DD264" s="2"/>
      <c r="DE264" s="2"/>
      <c r="DF264" s="2"/>
      <c r="DG264" s="2"/>
      <c r="DI264" s="2"/>
      <c r="DJ264" s="2"/>
      <c r="DK264" s="2"/>
    </row>
    <row r="265" spans="1:117" ht="15.75" customHeight="1">
      <c r="A265" s="2"/>
      <c r="B265" s="2"/>
      <c r="C265" s="2"/>
      <c r="D265" s="2"/>
      <c r="E265" s="2"/>
      <c r="M265"/>
      <c r="N265"/>
      <c r="O265"/>
      <c r="V265"/>
      <c r="W265"/>
      <c r="X265"/>
      <c r="Y265"/>
      <c r="AB265"/>
      <c r="AC265"/>
      <c r="AD265"/>
      <c r="AE265"/>
      <c r="AJ265" s="2"/>
      <c r="AK265" s="2"/>
      <c r="AL265" s="2"/>
      <c r="AM265" s="2"/>
      <c r="AO265"/>
      <c r="AT265" s="176"/>
      <c r="AV265" s="14"/>
      <c r="AW265" s="2"/>
      <c r="AX265" s="2"/>
      <c r="BB265" s="2"/>
      <c r="BE265" s="2"/>
      <c r="BF265" s="2"/>
      <c r="BG265" s="2"/>
      <c r="BH265" s="2"/>
      <c r="BI265" s="2"/>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c r="CP265" s="2"/>
      <c r="CQ265" s="2"/>
      <c r="CR265" s="2"/>
      <c r="CS265" s="2"/>
      <c r="CT265" s="2"/>
      <c r="CU265" s="2"/>
      <c r="CV265" s="2"/>
      <c r="CW265" s="2"/>
      <c r="CX265" s="2"/>
      <c r="CY265" s="2"/>
      <c r="CZ265" s="2"/>
      <c r="DA265" s="2"/>
      <c r="DB265" s="2"/>
      <c r="DC265" s="2"/>
      <c r="DD265" s="2"/>
      <c r="DE265" s="2"/>
      <c r="DF265" s="2"/>
      <c r="DG265" s="2"/>
      <c r="DI265" s="2"/>
      <c r="DJ265" s="2"/>
      <c r="DK265" s="2"/>
    </row>
    <row r="266" spans="1:117" ht="15.75" customHeight="1">
      <c r="A266" s="2"/>
      <c r="B266" s="2"/>
      <c r="C266" s="2"/>
      <c r="D266" s="2"/>
      <c r="E266" s="2"/>
      <c r="I266" s="2"/>
      <c r="K266" s="14"/>
      <c r="L266" s="2"/>
      <c r="M266" s="2"/>
      <c r="N266" s="2"/>
      <c r="O266" s="2"/>
      <c r="P266" s="2"/>
      <c r="Q266" s="2"/>
      <c r="R266" s="2"/>
      <c r="S266" s="2"/>
      <c r="T266" s="157"/>
      <c r="U266" s="157"/>
      <c r="V266"/>
      <c r="W266"/>
      <c r="X266"/>
      <c r="Y266"/>
      <c r="AB266"/>
      <c r="AC266"/>
      <c r="AD266"/>
      <c r="AE266"/>
      <c r="AJ266" s="2"/>
      <c r="AK266" s="2"/>
      <c r="AL266" s="2"/>
      <c r="AM266" s="2"/>
      <c r="AO266"/>
      <c r="AT266" s="176"/>
      <c r="AU266" s="2"/>
      <c r="AV266" s="2"/>
      <c r="AW266" s="2"/>
      <c r="AX266" s="2"/>
      <c r="AY266" s="2"/>
      <c r="AZ266" s="2"/>
      <c r="BA266" s="2"/>
      <c r="BB266" s="2"/>
      <c r="BC266" s="28"/>
      <c r="BD266" s="28"/>
      <c r="BE266" s="2"/>
      <c r="BF266" s="2"/>
      <c r="BG266" s="2"/>
      <c r="BH266" s="2"/>
      <c r="BI266" s="2"/>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c r="CP266" s="2"/>
      <c r="CQ266" s="2"/>
      <c r="CR266" s="2"/>
      <c r="CS266" s="2"/>
      <c r="CT266" s="2"/>
      <c r="CU266" s="2"/>
      <c r="CV266" s="2"/>
      <c r="CW266" s="2"/>
      <c r="CX266" s="2"/>
      <c r="CY266" s="2"/>
      <c r="CZ266" s="2"/>
      <c r="DA266" s="2"/>
      <c r="DB266" s="2"/>
      <c r="DC266" s="2"/>
      <c r="DD266" s="2"/>
      <c r="DE266" s="2"/>
      <c r="DF266" s="2"/>
      <c r="DG266" s="2"/>
      <c r="DI266" s="2"/>
      <c r="DJ266" s="2"/>
      <c r="DK266" s="2"/>
    </row>
    <row r="267" spans="1:117" ht="15.75" customHeight="1">
      <c r="A267" s="2"/>
      <c r="B267" s="2"/>
      <c r="C267" s="2"/>
      <c r="D267" s="2"/>
      <c r="E267" s="2"/>
      <c r="I267" s="2"/>
      <c r="K267" s="14"/>
      <c r="L267" s="2"/>
      <c r="M267" s="2"/>
      <c r="N267" s="2"/>
      <c r="O267" s="2"/>
      <c r="P267" s="2"/>
      <c r="Q267" s="2"/>
      <c r="R267" s="2"/>
      <c r="S267" s="2"/>
      <c r="T267" s="157"/>
      <c r="U267" s="157"/>
      <c r="V267"/>
      <c r="W267"/>
      <c r="X267"/>
      <c r="Y267"/>
      <c r="AB267"/>
      <c r="AC267"/>
      <c r="AD267"/>
      <c r="AE267"/>
      <c r="AJ267" s="2"/>
      <c r="AK267" s="2"/>
      <c r="AL267" s="2"/>
      <c r="AM267" s="2"/>
      <c r="AO267"/>
      <c r="AT267" s="176"/>
      <c r="AU267" s="2"/>
      <c r="AV267" s="2"/>
      <c r="AW267" s="2"/>
      <c r="AX267" s="2"/>
      <c r="AY267" s="2"/>
      <c r="AZ267" s="2"/>
      <c r="BA267" s="2"/>
      <c r="BB267" s="2"/>
      <c r="BC267" s="28"/>
      <c r="BD267" s="28"/>
      <c r="BE267" s="2"/>
      <c r="BF267" s="2"/>
      <c r="BG267" s="2"/>
      <c r="BH267" s="2"/>
      <c r="BI267" s="2"/>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c r="CP267" s="2"/>
      <c r="CQ267" s="2"/>
      <c r="CR267" s="2"/>
      <c r="CS267" s="2"/>
      <c r="CT267" s="2"/>
      <c r="CU267" s="2"/>
      <c r="CV267" s="2"/>
      <c r="CW267" s="2"/>
      <c r="CX267" s="2"/>
      <c r="CY267" s="2"/>
      <c r="CZ267" s="2"/>
      <c r="DA267" s="2"/>
      <c r="DB267" s="2"/>
      <c r="DC267" s="2"/>
      <c r="DD267" s="2"/>
      <c r="DE267" s="2"/>
      <c r="DF267" s="2"/>
      <c r="DG267" s="2"/>
      <c r="DI267" s="2"/>
      <c r="DJ267" s="2"/>
      <c r="DK267" s="2"/>
    </row>
    <row r="268" spans="1:117" ht="15.75" customHeight="1">
      <c r="A268" s="2"/>
      <c r="B268" s="2"/>
      <c r="C268" s="2"/>
      <c r="D268" s="2"/>
      <c r="E268" s="2"/>
      <c r="M268"/>
      <c r="N268"/>
      <c r="O268"/>
      <c r="V268"/>
      <c r="W268"/>
      <c r="X268"/>
      <c r="Y268"/>
      <c r="AB268"/>
      <c r="AC268"/>
      <c r="AD268"/>
      <c r="AE268"/>
      <c r="AJ268" s="2"/>
      <c r="AK268" s="2"/>
      <c r="AL268" s="2"/>
      <c r="AM268" s="2"/>
      <c r="AO268"/>
      <c r="AT268" s="176"/>
      <c r="AV268" s="14"/>
      <c r="AW268" s="2"/>
      <c r="AX268" s="2"/>
      <c r="BB268" s="2"/>
      <c r="BE268" s="2"/>
      <c r="BF268" s="2"/>
      <c r="BG268" s="2"/>
      <c r="BH268" s="2"/>
      <c r="BI268" s="2"/>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c r="CP268" s="2"/>
      <c r="CQ268" s="2"/>
      <c r="CR268" s="2"/>
      <c r="CS268" s="2"/>
      <c r="CT268" s="2"/>
      <c r="CU268" s="2"/>
      <c r="CV268" s="2"/>
      <c r="CW268" s="2"/>
      <c r="CX268" s="2"/>
      <c r="CY268" s="2"/>
      <c r="CZ268" s="2"/>
      <c r="DA268" s="2"/>
      <c r="DB268" s="2"/>
      <c r="DC268" s="2"/>
      <c r="DD268" s="2"/>
      <c r="DE268" s="2"/>
      <c r="DF268" s="2"/>
      <c r="DG268" s="2"/>
      <c r="DI268" s="2"/>
      <c r="DJ268" s="2"/>
      <c r="DK268" s="2"/>
    </row>
    <row r="269" spans="1:117" ht="15.75" customHeight="1">
      <c r="A269" s="2"/>
      <c r="B269" s="2"/>
      <c r="C269" s="2"/>
      <c r="D269" s="2"/>
      <c r="E269" s="2"/>
      <c r="M269"/>
      <c r="N269"/>
      <c r="O269"/>
      <c r="V269"/>
      <c r="W269"/>
      <c r="X269"/>
      <c r="Y269"/>
      <c r="AB269"/>
      <c r="AC269"/>
      <c r="AD269"/>
      <c r="AE269"/>
      <c r="AJ269" s="2"/>
      <c r="AK269" s="2"/>
      <c r="AL269" s="2"/>
      <c r="AM269" s="2"/>
      <c r="AO269"/>
      <c r="AT269" s="176"/>
      <c r="AV269" s="14"/>
      <c r="AW269" s="2"/>
      <c r="AX269" s="2"/>
      <c r="BB269" s="2"/>
      <c r="BE269" s="2"/>
      <c r="BF269" s="2"/>
      <c r="BG269" s="2"/>
      <c r="BH269" s="2"/>
      <c r="BI269" s="2"/>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c r="CI269" s="10"/>
      <c r="CP269" s="2"/>
      <c r="CQ269" s="2"/>
      <c r="CR269" s="2"/>
      <c r="CS269" s="2"/>
      <c r="CT269" s="2"/>
      <c r="CU269" s="2"/>
      <c r="CV269" s="2"/>
      <c r="CW269" s="2"/>
      <c r="CX269" s="2"/>
      <c r="CY269" s="2"/>
      <c r="CZ269" s="2"/>
      <c r="DA269" s="2"/>
      <c r="DB269" s="2"/>
      <c r="DC269" s="2"/>
      <c r="DD269" s="2"/>
      <c r="DE269" s="2"/>
      <c r="DF269" s="2"/>
      <c r="DG269" s="2"/>
      <c r="DI269" s="2"/>
      <c r="DJ269" s="2"/>
      <c r="DK269" s="2"/>
    </row>
    <row r="270" spans="1:117" ht="15.75" customHeight="1">
      <c r="A270" s="2"/>
      <c r="B270" s="2"/>
      <c r="C270" s="2"/>
      <c r="D270" s="2"/>
      <c r="E270" s="2"/>
      <c r="M270"/>
      <c r="N270"/>
      <c r="O270"/>
      <c r="V270"/>
      <c r="W270"/>
      <c r="X270"/>
      <c r="Y270"/>
      <c r="AB270"/>
      <c r="AC270"/>
      <c r="AD270"/>
      <c r="AE270"/>
      <c r="AJ270" s="2"/>
      <c r="AK270" s="2"/>
      <c r="AL270" s="2"/>
      <c r="AM270" s="2"/>
      <c r="AO270"/>
      <c r="AT270" s="176"/>
      <c r="AV270" s="14"/>
      <c r="AW270" s="2"/>
      <c r="AX270" s="2"/>
      <c r="BB270" s="2"/>
      <c r="BE270" s="2"/>
      <c r="BF270" s="2"/>
      <c r="BG270" s="2"/>
      <c r="BH270" s="2"/>
      <c r="BI270" s="2"/>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P270" s="2"/>
      <c r="CQ270" s="2"/>
      <c r="CR270" s="2"/>
      <c r="CS270" s="2"/>
      <c r="CT270" s="2"/>
      <c r="CU270" s="2"/>
      <c r="CV270" s="2"/>
      <c r="CW270" s="2"/>
      <c r="CX270" s="2"/>
      <c r="CY270" s="2"/>
      <c r="CZ270" s="2"/>
      <c r="DA270" s="2"/>
      <c r="DB270" s="2"/>
      <c r="DC270" s="2"/>
      <c r="DD270" s="2"/>
      <c r="DE270" s="2"/>
      <c r="DF270" s="2"/>
      <c r="DG270" s="2"/>
      <c r="DI270" s="2"/>
      <c r="DJ270" s="2"/>
      <c r="DK270" s="2"/>
    </row>
    <row r="271" spans="1:117" ht="15.75" customHeight="1">
      <c r="A271" s="2"/>
      <c r="B271" s="2"/>
      <c r="C271" s="2"/>
      <c r="D271" s="2"/>
      <c r="E271" s="2"/>
      <c r="M271"/>
      <c r="N271"/>
      <c r="O271"/>
      <c r="V271"/>
      <c r="W271"/>
      <c r="X271"/>
      <c r="Y271"/>
      <c r="AB271"/>
      <c r="AC271"/>
      <c r="AD271"/>
      <c r="AE271"/>
      <c r="AJ271" s="2"/>
      <c r="AK271" s="2"/>
      <c r="AL271" s="2"/>
      <c r="AM271" s="2"/>
      <c r="AO271"/>
      <c r="AT271" s="176"/>
      <c r="AV271" s="14"/>
      <c r="AW271" s="2"/>
      <c r="AX271" s="2"/>
      <c r="BB271" s="2"/>
      <c r="BE271" s="2"/>
      <c r="BF271" s="2"/>
      <c r="BG271" s="2"/>
      <c r="BH271" s="2"/>
      <c r="BI271" s="2"/>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c r="CP271" s="2"/>
      <c r="CQ271" s="2"/>
      <c r="CR271" s="2"/>
      <c r="CS271" s="2"/>
      <c r="CT271" s="2"/>
      <c r="CU271" s="2"/>
      <c r="CV271" s="2"/>
      <c r="CW271" s="2"/>
      <c r="CX271" s="2"/>
      <c r="CY271" s="2"/>
      <c r="CZ271" s="2"/>
      <c r="DA271" s="2"/>
      <c r="DB271" s="2"/>
      <c r="DC271" s="2"/>
      <c r="DD271" s="2"/>
      <c r="DE271" s="2"/>
      <c r="DF271" s="2"/>
      <c r="DG271" s="2"/>
      <c r="DI271" s="2"/>
      <c r="DJ271" s="2"/>
      <c r="DK271" s="2"/>
    </row>
    <row r="272" spans="1:117" ht="15.75" customHeight="1">
      <c r="A272" s="2"/>
      <c r="B272" s="2"/>
      <c r="C272" s="2"/>
      <c r="D272" s="2"/>
      <c r="E272" s="2"/>
      <c r="M272"/>
      <c r="N272"/>
      <c r="O272"/>
      <c r="V272"/>
      <c r="W272"/>
      <c r="X272"/>
      <c r="Y272"/>
      <c r="AB272"/>
      <c r="AC272"/>
      <c r="AD272"/>
      <c r="AE272"/>
      <c r="AJ272" s="2"/>
      <c r="AK272" s="2"/>
      <c r="AL272" s="2"/>
      <c r="AM272" s="2"/>
      <c r="AO272"/>
      <c r="AT272" s="176"/>
      <c r="AV272" s="14"/>
      <c r="AW272" s="2"/>
      <c r="AX272" s="2"/>
      <c r="BB272" s="2"/>
      <c r="BE272" s="2"/>
      <c r="BF272" s="2"/>
      <c r="BG272" s="2"/>
      <c r="BH272" s="2"/>
      <c r="BI272" s="2"/>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P272" s="2"/>
      <c r="CQ272" s="2"/>
      <c r="CR272" s="2"/>
      <c r="CS272" s="2"/>
      <c r="CT272" s="2"/>
      <c r="CU272" s="2"/>
      <c r="CV272" s="2"/>
      <c r="CW272" s="2"/>
      <c r="CX272" s="2"/>
      <c r="CY272" s="2"/>
      <c r="CZ272" s="2"/>
      <c r="DA272" s="2"/>
      <c r="DB272" s="2"/>
      <c r="DC272" s="2"/>
      <c r="DD272" s="2"/>
      <c r="DE272" s="2"/>
      <c r="DF272" s="2"/>
      <c r="DG272" s="2"/>
      <c r="DI272" s="2"/>
      <c r="DJ272" s="2"/>
      <c r="DK272" s="2"/>
    </row>
    <row r="273" spans="1:115" ht="15.75" customHeight="1">
      <c r="A273" s="2"/>
      <c r="B273" s="2"/>
      <c r="C273" s="2"/>
      <c r="D273" s="2"/>
      <c r="E273" s="2"/>
      <c r="I273" s="2"/>
      <c r="J273" s="2"/>
      <c r="K273" s="2"/>
      <c r="L273" s="2"/>
      <c r="M273" s="117"/>
      <c r="N273" s="117"/>
      <c r="O273" s="117"/>
      <c r="P273" s="2"/>
      <c r="Q273" s="2"/>
      <c r="R273" s="2"/>
      <c r="S273" s="2"/>
      <c r="T273" s="157"/>
      <c r="U273" s="157"/>
      <c r="V273" s="120"/>
      <c r="W273" s="120"/>
      <c r="X273" s="120"/>
      <c r="Y273" s="120"/>
      <c r="Z273" s="157"/>
      <c r="AA273" s="157"/>
      <c r="AB273" s="120"/>
      <c r="AC273" s="120"/>
      <c r="AD273" s="120"/>
      <c r="AE273" s="120"/>
      <c r="AF273" s="2"/>
      <c r="AG273" s="2"/>
      <c r="AH273" s="2"/>
      <c r="AI273" s="2"/>
      <c r="AJ273" s="2"/>
      <c r="AK273" s="2"/>
      <c r="AL273" s="2"/>
      <c r="AM273" s="2"/>
      <c r="AN273" s="3"/>
      <c r="AO273" s="59"/>
      <c r="AP273" s="62"/>
      <c r="AQ273" s="2"/>
      <c r="AR273" s="2"/>
      <c r="AS273" s="170"/>
      <c r="AT273" s="169"/>
      <c r="AU273" s="2"/>
      <c r="AV273" s="2"/>
      <c r="AW273" s="2"/>
      <c r="AX273" s="2"/>
      <c r="AY273" s="2"/>
      <c r="AZ273" s="2"/>
      <c r="BA273" s="2"/>
      <c r="BB273" s="2"/>
      <c r="BC273" s="2"/>
      <c r="BD273" s="2"/>
      <c r="BE273" s="2"/>
      <c r="BF273" s="2"/>
      <c r="BG273" s="2"/>
      <c r="BH273" s="2"/>
      <c r="BI273" s="2"/>
      <c r="BJ273" s="16"/>
      <c r="BK273" s="16"/>
      <c r="BL273" s="16"/>
      <c r="BM273" s="16"/>
      <c r="BN273" s="108"/>
      <c r="BO273" s="16"/>
      <c r="BP273" s="16"/>
      <c r="BQ273" s="16"/>
      <c r="BR273" s="2"/>
      <c r="BS273" s="2"/>
      <c r="BT273" s="2"/>
      <c r="BU273" s="2"/>
      <c r="BV273" s="2"/>
      <c r="BW273" s="102"/>
      <c r="BX273" s="16"/>
      <c r="BY273" s="16"/>
      <c r="BZ273" s="16"/>
      <c r="CA273" s="2"/>
      <c r="CB273" s="2"/>
      <c r="CC273" s="2"/>
      <c r="CD273" s="2"/>
      <c r="CE273" s="2"/>
      <c r="CF273" s="2"/>
      <c r="CG273" s="16"/>
      <c r="CH273" s="16"/>
      <c r="CI273" s="16"/>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I273" s="2"/>
      <c r="DJ273" s="2"/>
      <c r="DK273" s="2"/>
    </row>
    <row r="274" spans="1:115" ht="15.75" customHeight="1">
      <c r="DK274" s="2"/>
    </row>
    <row r="275" spans="1:115" ht="15.75" customHeight="1">
      <c r="DK275" s="2"/>
    </row>
    <row r="276" spans="1:115" ht="15.75" customHeight="1">
      <c r="DK276" s="2"/>
    </row>
    <row r="277" spans="1:115" ht="15.75" customHeight="1">
      <c r="DK277" s="2"/>
    </row>
    <row r="278" spans="1:115" ht="15.75" customHeight="1">
      <c r="DK278" s="2"/>
    </row>
    <row r="279" spans="1:115" ht="15.75" customHeight="1">
      <c r="DK279" s="2"/>
    </row>
    <row r="280" spans="1:115" ht="15.75" customHeight="1">
      <c r="DK280" s="2"/>
    </row>
    <row r="281" spans="1:115" ht="15.75" customHeight="1">
      <c r="DK281" s="2"/>
    </row>
    <row r="282" spans="1:115" ht="15.75" customHeight="1">
      <c r="DK282" s="2"/>
    </row>
    <row r="283" spans="1:115" ht="15.75" customHeight="1">
      <c r="DK283" s="2"/>
    </row>
    <row r="284" spans="1:115" ht="15.75" customHeight="1">
      <c r="DK284" s="2"/>
    </row>
    <row r="285" spans="1:115" ht="15.75" customHeight="1">
      <c r="DK285" s="2"/>
    </row>
    <row r="286" spans="1:115" ht="15.75" customHeight="1">
      <c r="DK286" s="2"/>
    </row>
    <row r="287" spans="1:115" ht="15.75" customHeight="1">
      <c r="DK287" s="2"/>
    </row>
    <row r="288" spans="1:115" ht="15.75" customHeight="1">
      <c r="DK288" s="2"/>
    </row>
    <row r="289" spans="115:115" ht="15.75" customHeight="1">
      <c r="DK289" s="2"/>
    </row>
    <row r="290" spans="115:115" ht="15.75" customHeight="1">
      <c r="DK290" s="2"/>
    </row>
    <row r="291" spans="115:115" ht="15.75" customHeight="1">
      <c r="DK291" s="2"/>
    </row>
    <row r="292" spans="115:115" ht="15.75" customHeight="1">
      <c r="DK292" s="2"/>
    </row>
    <row r="293" spans="115:115" ht="15.75" customHeight="1">
      <c r="DK293" s="2"/>
    </row>
    <row r="294" spans="115:115" ht="15.75" customHeight="1">
      <c r="DK294" s="2"/>
    </row>
    <row r="295" spans="115:115" ht="15.75" customHeight="1">
      <c r="DK295" s="2"/>
    </row>
    <row r="296" spans="115:115" ht="15.75" customHeight="1">
      <c r="DK296" s="2"/>
    </row>
    <row r="297" spans="115:115" ht="15.75" customHeight="1">
      <c r="DK297" s="2"/>
    </row>
    <row r="298" spans="115:115" ht="15.75" customHeight="1">
      <c r="DK298" s="2"/>
    </row>
    <row r="299" spans="115:115" ht="15.75" customHeight="1">
      <c r="DK299" s="2"/>
    </row>
    <row r="300" spans="115:115" ht="15.75" customHeight="1">
      <c r="DK300" s="2"/>
    </row>
    <row r="301" spans="115:115" ht="15.75" customHeight="1">
      <c r="DK301" s="2"/>
    </row>
    <row r="302" spans="115:115" ht="15.75" customHeight="1">
      <c r="DK302" s="2"/>
    </row>
    <row r="303" spans="115:115" ht="15.75" customHeight="1">
      <c r="DK303" s="2"/>
    </row>
    <row r="304" spans="115:115" ht="15.75" customHeight="1">
      <c r="DK304" s="2"/>
    </row>
    <row r="305" spans="115:115" ht="15.75" customHeight="1">
      <c r="DK305" s="2"/>
    </row>
    <row r="306" spans="115:115" ht="15.75" customHeight="1">
      <c r="DK306" s="2"/>
    </row>
    <row r="307" spans="115:115" ht="15.75" customHeight="1">
      <c r="DK307" s="2"/>
    </row>
    <row r="308" spans="115:115" ht="15.75" customHeight="1">
      <c r="DK308" s="2"/>
    </row>
    <row r="309" spans="115:115" ht="15.75" customHeight="1">
      <c r="DK309" s="2"/>
    </row>
    <row r="310" spans="115:115" ht="15.75" customHeight="1">
      <c r="DK310" s="2"/>
    </row>
    <row r="311" spans="115:115" ht="15.75" customHeight="1">
      <c r="DK311" s="2"/>
    </row>
    <row r="312" spans="115:115" ht="15.75" customHeight="1">
      <c r="DK312" s="2"/>
    </row>
    <row r="313" spans="115:115" ht="15.75" customHeight="1">
      <c r="DK313" s="2"/>
    </row>
    <row r="314" spans="115:115" ht="15.75" customHeight="1">
      <c r="DK314" s="2"/>
    </row>
    <row r="315" spans="115:115" ht="15.75" customHeight="1">
      <c r="DK315" s="2"/>
    </row>
    <row r="316" spans="115:115" ht="15.75" customHeight="1">
      <c r="DK316" s="2"/>
    </row>
    <row r="317" spans="115:115" ht="15.75" customHeight="1">
      <c r="DK317" s="2"/>
    </row>
    <row r="318" spans="115:115" ht="15.75" customHeight="1">
      <c r="DK318" s="2"/>
    </row>
    <row r="319" spans="115:115" ht="15.75" customHeight="1">
      <c r="DK319" s="2"/>
    </row>
    <row r="320" spans="115:115" ht="15.75" customHeight="1">
      <c r="DK320" s="2"/>
    </row>
    <row r="321" spans="115:115" ht="15.75" customHeight="1">
      <c r="DK321" s="2"/>
    </row>
    <row r="322" spans="115:115" ht="15.75" customHeight="1">
      <c r="DK322" s="2"/>
    </row>
    <row r="323" spans="115:115" ht="15.75" customHeight="1">
      <c r="DK323" s="2"/>
    </row>
    <row r="324" spans="115:115" ht="15.75" customHeight="1">
      <c r="DK324" s="2"/>
    </row>
    <row r="325" spans="115:115" ht="15.75" customHeight="1">
      <c r="DK325" s="2"/>
    </row>
    <row r="326" spans="115:115" ht="15.75" customHeight="1">
      <c r="DK326" s="2"/>
    </row>
    <row r="327" spans="115:115" ht="15.75" customHeight="1">
      <c r="DK327" s="2"/>
    </row>
    <row r="328" spans="115:115" ht="15.75" customHeight="1">
      <c r="DK328" s="2"/>
    </row>
    <row r="329" spans="115:115" ht="15.75" customHeight="1">
      <c r="DK329" s="2"/>
    </row>
    <row r="330" spans="115:115" ht="15.75" customHeight="1">
      <c r="DK330" s="2"/>
    </row>
    <row r="331" spans="115:115" ht="15.75" customHeight="1">
      <c r="DK331" s="2"/>
    </row>
    <row r="332" spans="115:115" ht="15.75" customHeight="1">
      <c r="DK332" s="2"/>
    </row>
    <row r="333" spans="115:115" ht="15.75" customHeight="1">
      <c r="DK333" s="2"/>
    </row>
    <row r="334" spans="115:115" ht="15.75" customHeight="1">
      <c r="DK334" s="2"/>
    </row>
    <row r="335" spans="115:115" ht="15.75" customHeight="1">
      <c r="DK335" s="2"/>
    </row>
    <row r="336" spans="115:115" ht="15.75" customHeight="1">
      <c r="DK336" s="2"/>
    </row>
    <row r="337" spans="115:115" ht="15.75" customHeight="1">
      <c r="DK337" s="2"/>
    </row>
    <row r="338" spans="115:115" ht="15.75" customHeight="1">
      <c r="DK338" s="2"/>
    </row>
    <row r="339" spans="115:115" ht="15.75" customHeight="1">
      <c r="DK339" s="2"/>
    </row>
    <row r="340" spans="115:115" ht="15.75" customHeight="1">
      <c r="DK340" s="2"/>
    </row>
    <row r="341" spans="115:115" ht="15.75" customHeight="1">
      <c r="DK341" s="2"/>
    </row>
    <row r="342" spans="115:115" ht="15.75" customHeight="1">
      <c r="DK342" s="2"/>
    </row>
    <row r="343" spans="115:115" ht="15.75" customHeight="1">
      <c r="DK343" s="2"/>
    </row>
    <row r="344" spans="115:115" ht="15.75" customHeight="1">
      <c r="DK344" s="2"/>
    </row>
    <row r="345" spans="115:115" ht="15.75" customHeight="1">
      <c r="DK345" s="2"/>
    </row>
    <row r="346" spans="115:115" ht="15.75" customHeight="1">
      <c r="DK346" s="2"/>
    </row>
    <row r="347" spans="115:115" ht="15.75" customHeight="1">
      <c r="DK347" s="2"/>
    </row>
    <row r="348" spans="115:115" ht="15.75" customHeight="1">
      <c r="DK348" s="2"/>
    </row>
    <row r="349" spans="115:115" ht="15.75" customHeight="1">
      <c r="DK349" s="2"/>
    </row>
    <row r="350" spans="115:115" ht="15.75" customHeight="1">
      <c r="DK350" s="2"/>
    </row>
    <row r="351" spans="115:115" ht="15.75" customHeight="1">
      <c r="DK351" s="2"/>
    </row>
    <row r="352" spans="115:115" ht="15.75" customHeight="1">
      <c r="DK352" s="2"/>
    </row>
    <row r="353" spans="115:115" ht="15.75" customHeight="1">
      <c r="DK353" s="2"/>
    </row>
    <row r="354" spans="115:115" ht="15.75" customHeight="1">
      <c r="DK354" s="2"/>
    </row>
    <row r="355" spans="115:115" ht="15.75" customHeight="1">
      <c r="DK355" s="2"/>
    </row>
    <row r="356" spans="115:115" ht="15.75" customHeight="1">
      <c r="DK356" s="2"/>
    </row>
    <row r="357" spans="115:115" ht="15.75" customHeight="1">
      <c r="DK357" s="2"/>
    </row>
    <row r="358" spans="115:115" ht="15.75" customHeight="1">
      <c r="DK358" s="2"/>
    </row>
    <row r="359" spans="115:115" ht="15.75" customHeight="1">
      <c r="DK359" s="2"/>
    </row>
    <row r="360" spans="115:115" ht="15.75" customHeight="1">
      <c r="DK360" s="2"/>
    </row>
    <row r="361" spans="115:115" ht="15.75" customHeight="1">
      <c r="DK361" s="2"/>
    </row>
    <row r="362" spans="115:115" ht="15.75" customHeight="1">
      <c r="DK362" s="2"/>
    </row>
    <row r="363" spans="115:115" ht="15.75" customHeight="1">
      <c r="DK363" s="2"/>
    </row>
    <row r="364" spans="115:115" ht="15.75" customHeight="1">
      <c r="DK364" s="2"/>
    </row>
    <row r="365" spans="115:115" ht="15.75" customHeight="1">
      <c r="DK365" s="2"/>
    </row>
    <row r="366" spans="115:115" ht="15.75" customHeight="1">
      <c r="DK366" s="2"/>
    </row>
    <row r="367" spans="115:115" ht="15.75" customHeight="1">
      <c r="DK367" s="2"/>
    </row>
    <row r="368" spans="115:115" ht="15.75" customHeight="1">
      <c r="DK368" s="2"/>
    </row>
    <row r="369" spans="115:115" ht="15.75" customHeight="1">
      <c r="DK369" s="2"/>
    </row>
    <row r="370" spans="115:115" ht="15.75" customHeight="1">
      <c r="DK370" s="2"/>
    </row>
    <row r="371" spans="115:115" ht="15.75" customHeight="1">
      <c r="DK371" s="2"/>
    </row>
    <row r="372" spans="115:115" ht="15.75" customHeight="1">
      <c r="DK372" s="2"/>
    </row>
    <row r="373" spans="115:115" ht="15.75" customHeight="1">
      <c r="DK373" s="2"/>
    </row>
    <row r="374" spans="115:115" ht="15.75" customHeight="1">
      <c r="DK374" s="2"/>
    </row>
    <row r="375" spans="115:115" ht="15.75" customHeight="1">
      <c r="DK375" s="2"/>
    </row>
    <row r="376" spans="115:115" ht="15.75" customHeight="1">
      <c r="DK376" s="2"/>
    </row>
    <row r="377" spans="115:115" ht="15.75" customHeight="1">
      <c r="DK377" s="2"/>
    </row>
    <row r="378" spans="115:115" ht="15.75" customHeight="1">
      <c r="DK378" s="2"/>
    </row>
    <row r="379" spans="115:115" ht="15.75" customHeight="1">
      <c r="DK379" s="2"/>
    </row>
    <row r="380" spans="115:115" ht="15.75" customHeight="1">
      <c r="DK380" s="2"/>
    </row>
    <row r="381" spans="115:115" ht="15.75" customHeight="1">
      <c r="DK381" s="2"/>
    </row>
    <row r="382" spans="115:115" ht="15.75" customHeight="1">
      <c r="DK382" s="2"/>
    </row>
    <row r="383" spans="115:115" ht="15.75" customHeight="1">
      <c r="DK383" s="2"/>
    </row>
    <row r="384" spans="115:115" ht="15.75" customHeight="1">
      <c r="DK384" s="2"/>
    </row>
    <row r="385" spans="115:115" ht="15.75" customHeight="1">
      <c r="DK385" s="2"/>
    </row>
    <row r="386" spans="115:115" ht="15.75" customHeight="1">
      <c r="DK386" s="2"/>
    </row>
    <row r="387" spans="115:115" ht="15.75" customHeight="1">
      <c r="DK387" s="2"/>
    </row>
    <row r="388" spans="115:115" ht="15.75" customHeight="1">
      <c r="DK388" s="2"/>
    </row>
    <row r="389" spans="115:115" ht="15.75" customHeight="1">
      <c r="DK389" s="2"/>
    </row>
    <row r="390" spans="115:115" ht="15.75" customHeight="1">
      <c r="DK390" s="2"/>
    </row>
    <row r="391" spans="115:115" ht="15.75" customHeight="1">
      <c r="DK391" s="2"/>
    </row>
    <row r="392" spans="115:115" ht="15.75" customHeight="1">
      <c r="DK392" s="2"/>
    </row>
    <row r="393" spans="115:115" ht="15.75" customHeight="1">
      <c r="DK393" s="2"/>
    </row>
    <row r="394" spans="115:115" ht="15.75" customHeight="1">
      <c r="DK394" s="2"/>
    </row>
    <row r="395" spans="115:115" ht="15.75" customHeight="1">
      <c r="DK395" s="2"/>
    </row>
    <row r="396" spans="115:115" ht="15.75" customHeight="1">
      <c r="DK396" s="2"/>
    </row>
    <row r="397" spans="115:115" ht="15.75" customHeight="1">
      <c r="DK397" s="2"/>
    </row>
    <row r="398" spans="115:115" ht="15.75" customHeight="1">
      <c r="DK398" s="2"/>
    </row>
    <row r="399" spans="115:115" ht="15.75" customHeight="1">
      <c r="DK399" s="2"/>
    </row>
    <row r="400" spans="115:115" ht="15.75" customHeight="1">
      <c r="DK400" s="2"/>
    </row>
    <row r="401" spans="115:115" ht="15.75" customHeight="1">
      <c r="DK401" s="2"/>
    </row>
    <row r="402" spans="115:115" ht="15.75" customHeight="1">
      <c r="DK402" s="2"/>
    </row>
    <row r="403" spans="115:115" ht="15.75" customHeight="1">
      <c r="DK403" s="2"/>
    </row>
    <row r="404" spans="115:115" ht="15.75" customHeight="1">
      <c r="DK404" s="2"/>
    </row>
    <row r="405" spans="115:115" ht="15.75" customHeight="1">
      <c r="DK405" s="2"/>
    </row>
    <row r="406" spans="115:115" ht="15.75" customHeight="1">
      <c r="DK406" s="2"/>
    </row>
    <row r="407" spans="115:115" ht="15.75" customHeight="1">
      <c r="DK407" s="2"/>
    </row>
    <row r="408" spans="115:115" ht="15.75" customHeight="1">
      <c r="DK408" s="2"/>
    </row>
    <row r="409" spans="115:115" ht="15.75" customHeight="1">
      <c r="DK409" s="2"/>
    </row>
    <row r="410" spans="115:115" ht="15.75" customHeight="1">
      <c r="DK410" s="2"/>
    </row>
    <row r="411" spans="115:115" ht="15.75" customHeight="1">
      <c r="DK411" s="2"/>
    </row>
    <row r="412" spans="115:115" ht="15.75" customHeight="1">
      <c r="DK412" s="2"/>
    </row>
    <row r="413" spans="115:115" ht="15.75" customHeight="1">
      <c r="DK413" s="2"/>
    </row>
    <row r="414" spans="115:115" ht="15.75" customHeight="1">
      <c r="DK414" s="2"/>
    </row>
    <row r="415" spans="115:115" ht="15.75" customHeight="1">
      <c r="DK415" s="2"/>
    </row>
    <row r="416" spans="115:115" ht="15.75" customHeight="1">
      <c r="DK416" s="2"/>
    </row>
    <row r="417" spans="115:115" ht="15.75" customHeight="1">
      <c r="DK417" s="2"/>
    </row>
    <row r="418" spans="115:115" ht="15.75" customHeight="1">
      <c r="DK418" s="2"/>
    </row>
    <row r="419" spans="115:115" ht="15.75" customHeight="1">
      <c r="DK419" s="2"/>
    </row>
    <row r="420" spans="115:115" ht="15.75" customHeight="1">
      <c r="DK420" s="2"/>
    </row>
    <row r="421" spans="115:115" ht="15.75" customHeight="1">
      <c r="DK421" s="2"/>
    </row>
    <row r="422" spans="115:115" ht="15.75" customHeight="1">
      <c r="DK422" s="2"/>
    </row>
    <row r="423" spans="115:115" ht="15.75" customHeight="1">
      <c r="DK423" s="2"/>
    </row>
    <row r="424" spans="115:115" ht="15.75" customHeight="1">
      <c r="DK424" s="2"/>
    </row>
    <row r="425" spans="115:115" ht="15.75" customHeight="1">
      <c r="DK425" s="2"/>
    </row>
    <row r="426" spans="115:115" ht="15.75" customHeight="1">
      <c r="DK426" s="2"/>
    </row>
    <row r="427" spans="115:115" ht="15.75" customHeight="1">
      <c r="DK427" s="2"/>
    </row>
    <row r="428" spans="115:115" ht="15.75" customHeight="1">
      <c r="DK428" s="2"/>
    </row>
    <row r="429" spans="115:115" ht="15.75" customHeight="1">
      <c r="DK429" s="2"/>
    </row>
    <row r="430" spans="115:115" ht="15.75" customHeight="1">
      <c r="DK430" s="2"/>
    </row>
    <row r="431" spans="115:115" ht="15.75" customHeight="1">
      <c r="DK431" s="2"/>
    </row>
    <row r="432" spans="115:115" ht="15.75" customHeight="1">
      <c r="DK432" s="2"/>
    </row>
    <row r="433" spans="115:115" ht="15.75" customHeight="1">
      <c r="DK433" s="2"/>
    </row>
    <row r="434" spans="115:115" ht="15.75" customHeight="1">
      <c r="DK434" s="2"/>
    </row>
    <row r="435" spans="115:115" ht="15.75" customHeight="1">
      <c r="DK435" s="2"/>
    </row>
    <row r="436" spans="115:115" ht="15.75" customHeight="1">
      <c r="DK436" s="2"/>
    </row>
    <row r="437" spans="115:115" ht="15.75" customHeight="1">
      <c r="DK437" s="2"/>
    </row>
    <row r="438" spans="115:115" ht="15.75" customHeight="1">
      <c r="DK438" s="2"/>
    </row>
    <row r="439" spans="115:115" ht="15.75" customHeight="1">
      <c r="DK439" s="2"/>
    </row>
    <row r="440" spans="115:115" ht="15.75" customHeight="1">
      <c r="DK440" s="2"/>
    </row>
    <row r="441" spans="115:115" ht="15.75" customHeight="1">
      <c r="DK441" s="2"/>
    </row>
    <row r="442" spans="115:115" ht="15.75" customHeight="1">
      <c r="DK442" s="2"/>
    </row>
    <row r="443" spans="115:115" ht="15.75" customHeight="1">
      <c r="DK443" s="2"/>
    </row>
    <row r="444" spans="115:115" ht="15.75" customHeight="1">
      <c r="DK444" s="2"/>
    </row>
    <row r="445" spans="115:115" ht="15.75" customHeight="1">
      <c r="DK445" s="2"/>
    </row>
    <row r="446" spans="115:115" ht="15.75" customHeight="1">
      <c r="DK446" s="2"/>
    </row>
    <row r="447" spans="115:115" ht="15.75" customHeight="1">
      <c r="DK447" s="2"/>
    </row>
    <row r="448" spans="115:115" ht="15.75" customHeight="1">
      <c r="DK448" s="2"/>
    </row>
    <row r="449" spans="115:115" ht="15.75" customHeight="1">
      <c r="DK449" s="2"/>
    </row>
    <row r="450" spans="115:115" ht="15.75" customHeight="1">
      <c r="DK450" s="2"/>
    </row>
    <row r="451" spans="115:115" ht="15.75" customHeight="1">
      <c r="DK451" s="2"/>
    </row>
    <row r="452" spans="115:115" ht="15.75" customHeight="1">
      <c r="DK452" s="2"/>
    </row>
    <row r="453" spans="115:115" ht="15.75" customHeight="1">
      <c r="DK453" s="2"/>
    </row>
    <row r="454" spans="115:115" ht="15.75" customHeight="1">
      <c r="DK454" s="2"/>
    </row>
    <row r="455" spans="115:115" ht="15.75" customHeight="1">
      <c r="DK455" s="2"/>
    </row>
    <row r="456" spans="115:115" ht="15.75" customHeight="1">
      <c r="DK456" s="2"/>
    </row>
    <row r="457" spans="115:115" ht="15.75" customHeight="1">
      <c r="DK457" s="2"/>
    </row>
    <row r="458" spans="115:115" ht="15.75" customHeight="1">
      <c r="DK458" s="2"/>
    </row>
    <row r="459" spans="115:115" ht="15.75" customHeight="1">
      <c r="DK459" s="2"/>
    </row>
    <row r="460" spans="115:115" ht="15.75" customHeight="1">
      <c r="DK460" s="2"/>
    </row>
    <row r="461" spans="115:115" ht="15.75" customHeight="1">
      <c r="DK461" s="2"/>
    </row>
    <row r="462" spans="115:115" ht="15.75" customHeight="1">
      <c r="DK462" s="2"/>
    </row>
    <row r="463" spans="115:115" ht="15.75" customHeight="1">
      <c r="DK463" s="2"/>
    </row>
    <row r="464" spans="115:115" ht="15.75" customHeight="1">
      <c r="DK464" s="2"/>
    </row>
    <row r="465" spans="115:115" ht="15.75" customHeight="1">
      <c r="DK465" s="2"/>
    </row>
    <row r="466" spans="115:115" ht="15.75" customHeight="1">
      <c r="DK466" s="2"/>
    </row>
    <row r="467" spans="115:115" ht="15.75" customHeight="1">
      <c r="DK467" s="2"/>
    </row>
    <row r="468" spans="115:115" ht="15.75" customHeight="1">
      <c r="DK468" s="2"/>
    </row>
    <row r="469" spans="115:115" ht="15.75" customHeight="1">
      <c r="DK469" s="2"/>
    </row>
    <row r="470" spans="115:115" ht="15.75" customHeight="1">
      <c r="DK470" s="2"/>
    </row>
    <row r="471" spans="115:115" ht="15.75" customHeight="1">
      <c r="DK471" s="2"/>
    </row>
    <row r="472" spans="115:115" ht="15.75" customHeight="1">
      <c r="DK472" s="2"/>
    </row>
    <row r="473" spans="115:115" ht="15.75" customHeight="1">
      <c r="DK473" s="2"/>
    </row>
    <row r="474" spans="115:115" ht="15.75" customHeight="1">
      <c r="DK474" s="2"/>
    </row>
    <row r="475" spans="115:115" ht="15.75" customHeight="1">
      <c r="DK475" s="2"/>
    </row>
    <row r="476" spans="115:115" ht="15.75" customHeight="1">
      <c r="DK476" s="2"/>
    </row>
    <row r="477" spans="115:115" ht="15.75" customHeight="1">
      <c r="DK477" s="2"/>
    </row>
    <row r="478" spans="115:115" ht="15.75" customHeight="1">
      <c r="DK478" s="2"/>
    </row>
    <row r="479" spans="115:115" ht="15.75" customHeight="1">
      <c r="DK479" s="2"/>
    </row>
    <row r="480" spans="115:115" ht="15.75" customHeight="1">
      <c r="DK480" s="2"/>
    </row>
    <row r="481" spans="115:115" ht="15.75" customHeight="1">
      <c r="DK481" s="2"/>
    </row>
    <row r="482" spans="115:115" ht="15.75" customHeight="1">
      <c r="DK482" s="2"/>
    </row>
    <row r="483" spans="115:115" ht="15.75" customHeight="1">
      <c r="DK483" s="2"/>
    </row>
    <row r="484" spans="115:115" ht="15.75" customHeight="1">
      <c r="DK484" s="2"/>
    </row>
    <row r="485" spans="115:115" ht="15.75" customHeight="1">
      <c r="DK485" s="2"/>
    </row>
    <row r="486" spans="115:115" ht="15.75" customHeight="1">
      <c r="DK486" s="2"/>
    </row>
    <row r="487" spans="115:115" ht="15.75" customHeight="1">
      <c r="DK487" s="2"/>
    </row>
    <row r="488" spans="115:115" ht="15.75" customHeight="1">
      <c r="DK488" s="2"/>
    </row>
    <row r="489" spans="115:115" ht="15.75" customHeight="1">
      <c r="DK489" s="2"/>
    </row>
    <row r="490" spans="115:115" ht="15.75" customHeight="1">
      <c r="DK490" s="2"/>
    </row>
    <row r="491" spans="115:115" ht="15.75" customHeight="1">
      <c r="DK491" s="2"/>
    </row>
    <row r="492" spans="115:115" ht="15.75" customHeight="1">
      <c r="DK492" s="2"/>
    </row>
    <row r="493" spans="115:115" ht="15.75" customHeight="1">
      <c r="DK493" s="2"/>
    </row>
    <row r="494" spans="115:115" ht="15.75" customHeight="1">
      <c r="DK494" s="2"/>
    </row>
    <row r="495" spans="115:115" ht="15.75" customHeight="1">
      <c r="DK495" s="2"/>
    </row>
    <row r="496" spans="115:115" ht="15.75" customHeight="1">
      <c r="DK496" s="2"/>
    </row>
    <row r="497" spans="115:115" ht="15.75" customHeight="1">
      <c r="DK497" s="2"/>
    </row>
    <row r="498" spans="115:115" ht="15.75" customHeight="1">
      <c r="DK498" s="2"/>
    </row>
    <row r="499" spans="115:115" ht="15.75" customHeight="1">
      <c r="DK499" s="2"/>
    </row>
    <row r="500" spans="115:115" ht="15.75" customHeight="1">
      <c r="DK500" s="2"/>
    </row>
    <row r="501" spans="115:115" ht="15.75" customHeight="1">
      <c r="DK501" s="2"/>
    </row>
    <row r="502" spans="115:115" ht="15.75" customHeight="1">
      <c r="DK502" s="2"/>
    </row>
    <row r="503" spans="115:115" ht="15.75" customHeight="1">
      <c r="DK503" s="2"/>
    </row>
    <row r="504" spans="115:115" ht="15.75" customHeight="1">
      <c r="DK504" s="2"/>
    </row>
    <row r="505" spans="115:115" ht="15.75" customHeight="1">
      <c r="DK505" s="2"/>
    </row>
    <row r="506" spans="115:115" ht="15.75" customHeight="1">
      <c r="DK506" s="2"/>
    </row>
    <row r="507" spans="115:115" ht="15.75" customHeight="1">
      <c r="DK507" s="2"/>
    </row>
    <row r="508" spans="115:115" ht="15.75" customHeight="1">
      <c r="DK508" s="2"/>
    </row>
    <row r="509" spans="115:115" ht="15.75" customHeight="1">
      <c r="DK509" s="2"/>
    </row>
    <row r="510" spans="115:115" ht="15.75" customHeight="1">
      <c r="DK510" s="2"/>
    </row>
    <row r="511" spans="115:115" ht="15.75" customHeight="1">
      <c r="DK511" s="2"/>
    </row>
    <row r="512" spans="115:115" ht="15.75" customHeight="1">
      <c r="DK512" s="2"/>
    </row>
    <row r="513" spans="115:115" ht="15.75" customHeight="1">
      <c r="DK513" s="2"/>
    </row>
    <row r="514" spans="115:115" ht="15.75" customHeight="1">
      <c r="DK514" s="2"/>
    </row>
    <row r="515" spans="115:115" ht="15.75" customHeight="1">
      <c r="DK515" s="2"/>
    </row>
    <row r="516" spans="115:115" ht="15.75" customHeight="1">
      <c r="DK516" s="2"/>
    </row>
    <row r="517" spans="115:115" ht="15.75" customHeight="1">
      <c r="DK517" s="2"/>
    </row>
    <row r="518" spans="115:115" ht="15.75" customHeight="1">
      <c r="DK518" s="2"/>
    </row>
    <row r="519" spans="115:115" ht="15.75" customHeight="1">
      <c r="DK519" s="2"/>
    </row>
    <row r="520" spans="115:115" ht="15.75" customHeight="1">
      <c r="DK520" s="2"/>
    </row>
    <row r="521" spans="115:115" ht="15.75" customHeight="1">
      <c r="DK521" s="2"/>
    </row>
    <row r="522" spans="115:115" ht="15.75" customHeight="1">
      <c r="DK522" s="2"/>
    </row>
    <row r="523" spans="115:115" ht="15.75" customHeight="1">
      <c r="DK523" s="2"/>
    </row>
    <row r="524" spans="115:115" ht="15.75" customHeight="1">
      <c r="DK524" s="2"/>
    </row>
    <row r="525" spans="115:115" ht="15.75" customHeight="1">
      <c r="DK525" s="2"/>
    </row>
    <row r="526" spans="115:115" ht="15.75" customHeight="1">
      <c r="DK526" s="2"/>
    </row>
    <row r="527" spans="115:115" ht="15.75" customHeight="1">
      <c r="DK527" s="2"/>
    </row>
    <row r="528" spans="115:115" ht="15.75" customHeight="1">
      <c r="DK528" s="2"/>
    </row>
    <row r="529" spans="115:115" ht="15.75" customHeight="1">
      <c r="DK529" s="2"/>
    </row>
    <row r="530" spans="115:115" ht="15.75" customHeight="1">
      <c r="DK530" s="2"/>
    </row>
    <row r="531" spans="115:115" ht="15.75" customHeight="1">
      <c r="DK531" s="2"/>
    </row>
    <row r="532" spans="115:115" ht="15.75" customHeight="1">
      <c r="DK532" s="2"/>
    </row>
    <row r="533" spans="115:115" ht="15.75" customHeight="1">
      <c r="DK533" s="2"/>
    </row>
    <row r="534" spans="115:115" ht="15.75" customHeight="1">
      <c r="DK534" s="2"/>
    </row>
    <row r="535" spans="115:115" ht="15.75" customHeight="1">
      <c r="DK535" s="2"/>
    </row>
    <row r="536" spans="115:115" ht="15.75" customHeight="1">
      <c r="DK536" s="2"/>
    </row>
    <row r="537" spans="115:115" ht="15.75" customHeight="1">
      <c r="DK537" s="2"/>
    </row>
    <row r="538" spans="115:115" ht="15.75" customHeight="1">
      <c r="DK538" s="2"/>
    </row>
    <row r="539" spans="115:115" ht="15.75" customHeight="1">
      <c r="DK539" s="2"/>
    </row>
    <row r="540" spans="115:115" ht="15.75" customHeight="1">
      <c r="DK540" s="2"/>
    </row>
    <row r="541" spans="115:115" ht="15.75" customHeight="1">
      <c r="DK541" s="2"/>
    </row>
    <row r="542" spans="115:115" ht="15.75" customHeight="1">
      <c r="DK542" s="2"/>
    </row>
    <row r="543" spans="115:115" ht="15.75" customHeight="1">
      <c r="DK543" s="2"/>
    </row>
    <row r="544" spans="115:115" ht="15.75" customHeight="1">
      <c r="DK544" s="2"/>
    </row>
    <row r="545" spans="115:115" ht="15.75" customHeight="1">
      <c r="DK545" s="2"/>
    </row>
    <row r="546" spans="115:115" ht="15.75" customHeight="1">
      <c r="DK546" s="2"/>
    </row>
    <row r="547" spans="115:115" ht="15.75" customHeight="1">
      <c r="DK547" s="2"/>
    </row>
    <row r="548" spans="115:115" ht="15.75" customHeight="1">
      <c r="DK548" s="2"/>
    </row>
    <row r="549" spans="115:115" ht="15.75" customHeight="1">
      <c r="DK549" s="2"/>
    </row>
    <row r="550" spans="115:115" ht="15.75" customHeight="1">
      <c r="DK550" s="2"/>
    </row>
    <row r="551" spans="115:115" ht="15.75" customHeight="1">
      <c r="DK551" s="2"/>
    </row>
    <row r="552" spans="115:115" ht="15.75" customHeight="1">
      <c r="DK552" s="2"/>
    </row>
    <row r="553" spans="115:115" ht="15.75" customHeight="1">
      <c r="DK553" s="2"/>
    </row>
    <row r="554" spans="115:115" ht="15.75" customHeight="1">
      <c r="DK554" s="2"/>
    </row>
    <row r="555" spans="115:115" ht="15.75" customHeight="1">
      <c r="DK555" s="2"/>
    </row>
    <row r="556" spans="115:115" ht="15.75" customHeight="1">
      <c r="DK556" s="2"/>
    </row>
    <row r="557" spans="115:115" ht="15.75" customHeight="1">
      <c r="DK557" s="2"/>
    </row>
    <row r="558" spans="115:115" ht="15.75" customHeight="1">
      <c r="DK558" s="2"/>
    </row>
    <row r="559" spans="115:115" ht="15.75" customHeight="1">
      <c r="DK559" s="2"/>
    </row>
    <row r="560" spans="115:115" ht="15.75" customHeight="1">
      <c r="DK560" s="2"/>
    </row>
    <row r="561" spans="115:115" ht="15.75" customHeight="1">
      <c r="DK561" s="2"/>
    </row>
    <row r="562" spans="115:115" ht="15.75" customHeight="1">
      <c r="DK562" s="2"/>
    </row>
    <row r="563" spans="115:115" ht="15.75" customHeight="1">
      <c r="DK563" s="2"/>
    </row>
    <row r="564" spans="115:115" ht="15.75" customHeight="1">
      <c r="DK564" s="2"/>
    </row>
    <row r="565" spans="115:115" ht="15.75" customHeight="1">
      <c r="DK565" s="2"/>
    </row>
    <row r="566" spans="115:115" ht="15.75" customHeight="1">
      <c r="DK566" s="2"/>
    </row>
    <row r="567" spans="115:115" ht="15.75" customHeight="1">
      <c r="DK567" s="2"/>
    </row>
    <row r="568" spans="115:115" ht="15.75" customHeight="1">
      <c r="DK568" s="2"/>
    </row>
    <row r="569" spans="115:115" ht="15.75" customHeight="1">
      <c r="DK569" s="2"/>
    </row>
    <row r="570" spans="115:115" ht="15.75" customHeight="1">
      <c r="DK570" s="2"/>
    </row>
    <row r="571" spans="115:115" ht="15.75" customHeight="1">
      <c r="DK571" s="2"/>
    </row>
    <row r="572" spans="115:115" ht="15.75" customHeight="1">
      <c r="DK572" s="2"/>
    </row>
    <row r="573" spans="115:115" ht="15.75" customHeight="1">
      <c r="DK573" s="2"/>
    </row>
    <row r="574" spans="115:115" ht="15.75" customHeight="1">
      <c r="DK574" s="2"/>
    </row>
    <row r="575" spans="115:115" ht="15.75" customHeight="1">
      <c r="DK575" s="2"/>
    </row>
    <row r="576" spans="115:115" ht="15.75" customHeight="1">
      <c r="DK576" s="2"/>
    </row>
    <row r="577" spans="115:115" ht="15.75" customHeight="1">
      <c r="DK577" s="2"/>
    </row>
    <row r="578" spans="115:115" ht="15.75" customHeight="1">
      <c r="DK578" s="2"/>
    </row>
    <row r="579" spans="115:115" ht="15.75" customHeight="1">
      <c r="DK579" s="2"/>
    </row>
    <row r="580" spans="115:115" ht="15.75" customHeight="1">
      <c r="DK580" s="2"/>
    </row>
    <row r="581" spans="115:115" ht="15.75" customHeight="1">
      <c r="DK581" s="2"/>
    </row>
    <row r="582" spans="115:115" ht="15.75" customHeight="1">
      <c r="DK582" s="2"/>
    </row>
    <row r="583" spans="115:115" ht="15.75" customHeight="1">
      <c r="DK583" s="2"/>
    </row>
    <row r="584" spans="115:115" ht="15.75" customHeight="1">
      <c r="DK584" s="2"/>
    </row>
    <row r="585" spans="115:115" ht="15.75" customHeight="1">
      <c r="DK585" s="2"/>
    </row>
    <row r="586" spans="115:115" ht="15.75" customHeight="1">
      <c r="DK586" s="2"/>
    </row>
    <row r="587" spans="115:115" ht="15.75" customHeight="1">
      <c r="DK587" s="2"/>
    </row>
    <row r="588" spans="115:115" ht="15.75" customHeight="1">
      <c r="DK588" s="2"/>
    </row>
    <row r="589" spans="115:115" ht="15.75" customHeight="1">
      <c r="DK589" s="2"/>
    </row>
    <row r="590" spans="115:115" ht="15.75" customHeight="1">
      <c r="DK590" s="2"/>
    </row>
    <row r="591" spans="115:115" ht="15.75" customHeight="1">
      <c r="DK591" s="2"/>
    </row>
    <row r="592" spans="115:115" ht="15.75" customHeight="1">
      <c r="DK592" s="2"/>
    </row>
    <row r="593" spans="115:115" ht="15.75" customHeight="1">
      <c r="DK593" s="2"/>
    </row>
    <row r="594" spans="115:115" ht="15.75" customHeight="1">
      <c r="DK594" s="2"/>
    </row>
    <row r="595" spans="115:115" ht="15.75" customHeight="1">
      <c r="DK595" s="2"/>
    </row>
    <row r="596" spans="115:115" ht="15.75" customHeight="1">
      <c r="DK596" s="2"/>
    </row>
    <row r="597" spans="115:115" ht="15.75" customHeight="1">
      <c r="DK597" s="2"/>
    </row>
    <row r="598" spans="115:115" ht="15.75" customHeight="1">
      <c r="DK598" s="2"/>
    </row>
    <row r="599" spans="115:115" ht="15.75" customHeight="1">
      <c r="DK599" s="2"/>
    </row>
    <row r="600" spans="115:115" ht="15.75" customHeight="1">
      <c r="DK600" s="2"/>
    </row>
    <row r="601" spans="115:115" ht="15.75" customHeight="1">
      <c r="DK601" s="2"/>
    </row>
    <row r="602" spans="115:115" ht="15.75" customHeight="1">
      <c r="DK602" s="2"/>
    </row>
    <row r="603" spans="115:115" ht="15.75" customHeight="1">
      <c r="DK603" s="2"/>
    </row>
    <row r="604" spans="115:115" ht="15.75" customHeight="1">
      <c r="DK604" s="2"/>
    </row>
    <row r="605" spans="115:115" ht="15.75" customHeight="1">
      <c r="DK605" s="2"/>
    </row>
    <row r="606" spans="115:115" ht="15.75" customHeight="1">
      <c r="DK606" s="2"/>
    </row>
    <row r="607" spans="115:115" ht="15.75" customHeight="1">
      <c r="DK607" s="2"/>
    </row>
    <row r="608" spans="115:115" ht="15.75" customHeight="1">
      <c r="DK608" s="2"/>
    </row>
    <row r="609" spans="115:115" ht="15.75" customHeight="1">
      <c r="DK609" s="2"/>
    </row>
    <row r="610" spans="115:115" ht="15.75" customHeight="1">
      <c r="DK610" s="2"/>
    </row>
    <row r="611" spans="115:115" ht="15.75" customHeight="1">
      <c r="DK611" s="2"/>
    </row>
    <row r="612" spans="115:115" ht="15.75" customHeight="1">
      <c r="DK612" s="2"/>
    </row>
    <row r="613" spans="115:115" ht="15.75" customHeight="1">
      <c r="DK613" s="2"/>
    </row>
    <row r="614" spans="115:115" ht="15.75" customHeight="1">
      <c r="DK614" s="2"/>
    </row>
    <row r="615" spans="115:115" ht="15.75" customHeight="1">
      <c r="DK615" s="2"/>
    </row>
    <row r="616" spans="115:115" ht="15.75" customHeight="1">
      <c r="DK616" s="2"/>
    </row>
    <row r="617" spans="115:115" ht="15.75" customHeight="1">
      <c r="DK617" s="2"/>
    </row>
    <row r="618" spans="115:115" ht="15.75" customHeight="1">
      <c r="DK618" s="2"/>
    </row>
    <row r="619" spans="115:115" ht="15.75" customHeight="1">
      <c r="DK619" s="2"/>
    </row>
    <row r="620" spans="115:115" ht="15.75" customHeight="1">
      <c r="DK620" s="2"/>
    </row>
    <row r="621" spans="115:115" ht="15.75" customHeight="1">
      <c r="DK621" s="2"/>
    </row>
    <row r="622" spans="115:115" ht="15.75" customHeight="1">
      <c r="DK622" s="2"/>
    </row>
    <row r="623" spans="115:115" ht="15.75" customHeight="1">
      <c r="DK623" s="2"/>
    </row>
    <row r="624" spans="115:115" ht="15.75" customHeight="1">
      <c r="DK624" s="2"/>
    </row>
    <row r="625" spans="115:115" ht="15.75" customHeight="1">
      <c r="DK625" s="2"/>
    </row>
    <row r="626" spans="115:115" ht="15.75" customHeight="1">
      <c r="DK626" s="2"/>
    </row>
    <row r="627" spans="115:115" ht="15.75" customHeight="1">
      <c r="DK627" s="2"/>
    </row>
    <row r="628" spans="115:115" ht="15.75" customHeight="1">
      <c r="DK628" s="2"/>
    </row>
    <row r="629" spans="115:115" ht="15.75" customHeight="1">
      <c r="DK629" s="2"/>
    </row>
    <row r="630" spans="115:115" ht="15.75" customHeight="1">
      <c r="DK630" s="2"/>
    </row>
    <row r="631" spans="115:115" ht="15.75" customHeight="1">
      <c r="DK631" s="2"/>
    </row>
    <row r="632" spans="115:115" ht="15.75" customHeight="1">
      <c r="DK632" s="2"/>
    </row>
    <row r="633" spans="115:115" ht="15.75" customHeight="1">
      <c r="DK633" s="2"/>
    </row>
    <row r="634" spans="115:115" ht="15.75" customHeight="1">
      <c r="DK634" s="2"/>
    </row>
    <row r="635" spans="115:115" ht="15.75" customHeight="1">
      <c r="DK635" s="2"/>
    </row>
    <row r="636" spans="115:115" ht="15.75" customHeight="1">
      <c r="DK636" s="2"/>
    </row>
    <row r="637" spans="115:115" ht="15.75" customHeight="1">
      <c r="DK637" s="2"/>
    </row>
    <row r="638" spans="115:115" ht="15.75" customHeight="1">
      <c r="DK638" s="2"/>
    </row>
    <row r="639" spans="115:115" ht="15.75" customHeight="1">
      <c r="DK639" s="2"/>
    </row>
    <row r="640" spans="115:115" ht="15.75" customHeight="1">
      <c r="DK640" s="2"/>
    </row>
    <row r="641" spans="115:115" ht="15.75" customHeight="1">
      <c r="DK641" s="2"/>
    </row>
    <row r="642" spans="115:115" ht="15.75" customHeight="1">
      <c r="DK642" s="2"/>
    </row>
    <row r="643" spans="115:115" ht="15.75" customHeight="1">
      <c r="DK643" s="2"/>
    </row>
    <row r="644" spans="115:115" ht="15.75" customHeight="1">
      <c r="DK644" s="2"/>
    </row>
    <row r="645" spans="115:115" ht="15.75" customHeight="1">
      <c r="DK645" s="2"/>
    </row>
    <row r="646" spans="115:115" ht="15.75" customHeight="1">
      <c r="DK646" s="2"/>
    </row>
    <row r="647" spans="115:115" ht="15.75" customHeight="1">
      <c r="DK647" s="2"/>
    </row>
    <row r="648" spans="115:115" ht="15.75" customHeight="1">
      <c r="DK648" s="2"/>
    </row>
    <row r="649" spans="115:115" ht="15.75" customHeight="1">
      <c r="DK649" s="2"/>
    </row>
    <row r="650" spans="115:115" ht="15.75" customHeight="1">
      <c r="DK650" s="2"/>
    </row>
    <row r="651" spans="115:115" ht="15.75" customHeight="1">
      <c r="DK651" s="2"/>
    </row>
    <row r="652" spans="115:115" ht="15.75" customHeight="1">
      <c r="DK652" s="2"/>
    </row>
    <row r="653" spans="115:115" ht="15.75" customHeight="1">
      <c r="DK653" s="2"/>
    </row>
    <row r="654" spans="115:115" ht="15.75" customHeight="1">
      <c r="DK654" s="2"/>
    </row>
    <row r="655" spans="115:115" ht="15.75" customHeight="1">
      <c r="DK655" s="2"/>
    </row>
    <row r="656" spans="115:115" ht="15.75" customHeight="1">
      <c r="DK656" s="2"/>
    </row>
    <row r="657" spans="115:115" ht="15.75" customHeight="1">
      <c r="DK657" s="2"/>
    </row>
    <row r="658" spans="115:115" ht="15.75" customHeight="1">
      <c r="DK658" s="2"/>
    </row>
    <row r="659" spans="115:115" ht="15.75" customHeight="1">
      <c r="DK659" s="2"/>
    </row>
    <row r="660" spans="115:115" ht="15.75" customHeight="1">
      <c r="DK660" s="2"/>
    </row>
    <row r="661" spans="115:115" ht="15.75" customHeight="1">
      <c r="DK661" s="2"/>
    </row>
    <row r="662" spans="115:115" ht="15.75" customHeight="1">
      <c r="DK662" s="2"/>
    </row>
    <row r="663" spans="115:115" ht="15.75" customHeight="1">
      <c r="DK663" s="2"/>
    </row>
    <row r="664" spans="115:115" ht="15.75" customHeight="1">
      <c r="DK664" s="2"/>
    </row>
    <row r="665" spans="115:115" ht="15.75" customHeight="1">
      <c r="DK665" s="2"/>
    </row>
    <row r="666" spans="115:115" ht="15.75" customHeight="1">
      <c r="DK666" s="2"/>
    </row>
    <row r="667" spans="115:115" ht="15.75" customHeight="1">
      <c r="DK667" s="2"/>
    </row>
    <row r="668" spans="115:115" ht="15.75" customHeight="1">
      <c r="DK668" s="2"/>
    </row>
    <row r="669" spans="115:115" ht="15.75" customHeight="1">
      <c r="DK669" s="2"/>
    </row>
    <row r="670" spans="115:115" ht="15.75" customHeight="1">
      <c r="DK670" s="2"/>
    </row>
    <row r="671" spans="115:115" ht="15.75" customHeight="1">
      <c r="DK671" s="2"/>
    </row>
    <row r="672" spans="115:115" ht="15.75" customHeight="1">
      <c r="DK672" s="2"/>
    </row>
    <row r="673" spans="115:115" ht="15.75" customHeight="1">
      <c r="DK673" s="2"/>
    </row>
    <row r="674" spans="115:115" ht="15.75" customHeight="1">
      <c r="DK674" s="2"/>
    </row>
    <row r="675" spans="115:115" ht="15.75" customHeight="1">
      <c r="DK675" s="2"/>
    </row>
    <row r="676" spans="115:115" ht="15.75" customHeight="1">
      <c r="DK676" s="2"/>
    </row>
    <row r="677" spans="115:115" ht="15.75" customHeight="1">
      <c r="DK677" s="2"/>
    </row>
    <row r="678" spans="115:115" ht="15.75" customHeight="1">
      <c r="DK678" s="2"/>
    </row>
    <row r="679" spans="115:115" ht="15.75" customHeight="1">
      <c r="DK679" s="2"/>
    </row>
    <row r="680" spans="115:115" ht="15.75" customHeight="1">
      <c r="DK680" s="2"/>
    </row>
    <row r="681" spans="115:115" ht="15.75" customHeight="1">
      <c r="DK681" s="2"/>
    </row>
    <row r="682" spans="115:115" ht="15.75" customHeight="1">
      <c r="DK682" s="2"/>
    </row>
    <row r="683" spans="115:115" ht="15.75" customHeight="1">
      <c r="DK683" s="2"/>
    </row>
    <row r="684" spans="115:115" ht="15.75" customHeight="1">
      <c r="DK684" s="2"/>
    </row>
    <row r="685" spans="115:115" ht="15.75" customHeight="1">
      <c r="DK685" s="2"/>
    </row>
    <row r="686" spans="115:115" ht="15.75" customHeight="1">
      <c r="DK686" s="2"/>
    </row>
    <row r="687" spans="115:115" ht="15.75" customHeight="1">
      <c r="DK687" s="2"/>
    </row>
    <row r="688" spans="115:115" ht="15.75" customHeight="1">
      <c r="DK688" s="2"/>
    </row>
    <row r="689" spans="115:115" ht="15.75" customHeight="1">
      <c r="DK689" s="2"/>
    </row>
    <row r="690" spans="115:115" ht="15.75" customHeight="1">
      <c r="DK690" s="2"/>
    </row>
    <row r="691" spans="115:115" ht="15.75" customHeight="1">
      <c r="DK691" s="2"/>
    </row>
    <row r="692" spans="115:115" ht="15.75" customHeight="1">
      <c r="DK692" s="2"/>
    </row>
    <row r="693" spans="115:115" ht="15.75" customHeight="1">
      <c r="DK693" s="2"/>
    </row>
    <row r="694" spans="115:115" ht="15.75" customHeight="1">
      <c r="DK694" s="2"/>
    </row>
    <row r="695" spans="115:115" ht="15.75" customHeight="1">
      <c r="DK695" s="2"/>
    </row>
    <row r="696" spans="115:115" ht="15.75" customHeight="1">
      <c r="DK696" s="2"/>
    </row>
    <row r="697" spans="115:115" ht="15.75" customHeight="1">
      <c r="DK697" s="2"/>
    </row>
    <row r="698" spans="115:115" ht="15.75" customHeight="1">
      <c r="DK698" s="2"/>
    </row>
    <row r="699" spans="115:115" ht="15.75" customHeight="1">
      <c r="DK699" s="2"/>
    </row>
    <row r="700" spans="115:115" ht="15.75" customHeight="1">
      <c r="DK700" s="2"/>
    </row>
    <row r="701" spans="115:115" ht="15.75" customHeight="1">
      <c r="DK701" s="2"/>
    </row>
    <row r="702" spans="115:115" ht="15.75" customHeight="1">
      <c r="DK702" s="2"/>
    </row>
    <row r="703" spans="115:115" ht="15.75" customHeight="1">
      <c r="DK703" s="2"/>
    </row>
    <row r="704" spans="115:115" ht="15.75" customHeight="1">
      <c r="DK704" s="2"/>
    </row>
    <row r="705" spans="115:115" ht="15.75" customHeight="1">
      <c r="DK705" s="2"/>
    </row>
    <row r="706" spans="115:115" ht="15.75" customHeight="1">
      <c r="DK706" s="2"/>
    </row>
    <row r="707" spans="115:115" ht="15.75" customHeight="1">
      <c r="DK707" s="2"/>
    </row>
    <row r="708" spans="115:115" ht="15.75" customHeight="1">
      <c r="DK708" s="2"/>
    </row>
    <row r="709" spans="115:115" ht="15.75" customHeight="1">
      <c r="DK709" s="2"/>
    </row>
    <row r="710" spans="115:115" ht="15.75" customHeight="1">
      <c r="DK710" s="2"/>
    </row>
    <row r="711" spans="115:115" ht="15.75" customHeight="1">
      <c r="DK711" s="2"/>
    </row>
    <row r="712" spans="115:115" ht="15.75" customHeight="1">
      <c r="DK712" s="2"/>
    </row>
    <row r="713" spans="115:115" ht="15.75" customHeight="1">
      <c r="DK713" s="2"/>
    </row>
    <row r="714" spans="115:115" ht="15.75" customHeight="1">
      <c r="DK714" s="2"/>
    </row>
    <row r="715" spans="115:115" ht="15.75" customHeight="1">
      <c r="DK715" s="2"/>
    </row>
    <row r="716" spans="115:115" ht="15.75" customHeight="1">
      <c r="DK716" s="2"/>
    </row>
    <row r="717" spans="115:115" ht="15.75" customHeight="1">
      <c r="DK717" s="2"/>
    </row>
    <row r="718" spans="115:115" ht="15.75" customHeight="1">
      <c r="DK718" s="2"/>
    </row>
    <row r="719" spans="115:115" ht="15.75" customHeight="1">
      <c r="DK719" s="2"/>
    </row>
    <row r="720" spans="115:115" ht="15.75" customHeight="1">
      <c r="DK720" s="2"/>
    </row>
    <row r="721" spans="115:115" ht="15.75" customHeight="1">
      <c r="DK721" s="2"/>
    </row>
    <row r="722" spans="115:115" ht="15.75" customHeight="1">
      <c r="DK722" s="2"/>
    </row>
    <row r="723" spans="115:115" ht="15.75" customHeight="1">
      <c r="DK723" s="2"/>
    </row>
    <row r="724" spans="115:115" ht="15.75" customHeight="1">
      <c r="DK724" s="2"/>
    </row>
    <row r="725" spans="115:115" ht="15.75" customHeight="1">
      <c r="DK725" s="2"/>
    </row>
    <row r="726" spans="115:115" ht="15.75" customHeight="1">
      <c r="DK726" s="2"/>
    </row>
    <row r="727" spans="115:115" ht="15.75" customHeight="1">
      <c r="DK727" s="2"/>
    </row>
    <row r="728" spans="115:115" ht="15.75" customHeight="1">
      <c r="DK728" s="2"/>
    </row>
    <row r="729" spans="115:115" ht="15.75" customHeight="1">
      <c r="DK729" s="2"/>
    </row>
    <row r="730" spans="115:115" ht="15.75" customHeight="1">
      <c r="DK730" s="2"/>
    </row>
    <row r="731" spans="115:115" ht="15.75" customHeight="1">
      <c r="DK731" s="2"/>
    </row>
    <row r="732" spans="115:115" ht="15.75" customHeight="1">
      <c r="DK732" s="2"/>
    </row>
    <row r="733" spans="115:115" ht="15.75" customHeight="1">
      <c r="DK733" s="2"/>
    </row>
    <row r="734" spans="115:115" ht="15.75" customHeight="1">
      <c r="DK734" s="2"/>
    </row>
    <row r="735" spans="115:115" ht="15.75" customHeight="1">
      <c r="DK735" s="2"/>
    </row>
    <row r="736" spans="115:115" ht="15.75" customHeight="1">
      <c r="DK736" s="2"/>
    </row>
    <row r="737" spans="115:115" ht="15.75" customHeight="1">
      <c r="DK737" s="2"/>
    </row>
    <row r="738" spans="115:115" ht="15.75" customHeight="1">
      <c r="DK738" s="2"/>
    </row>
    <row r="739" spans="115:115" ht="15.75" customHeight="1">
      <c r="DK739" s="2"/>
    </row>
    <row r="740" spans="115:115" ht="15.75" customHeight="1">
      <c r="DK740" s="2"/>
    </row>
    <row r="741" spans="115:115" ht="15.75" customHeight="1">
      <c r="DK741" s="2"/>
    </row>
    <row r="742" spans="115:115" ht="15.75" customHeight="1">
      <c r="DK742" s="2"/>
    </row>
    <row r="743" spans="115:115" ht="15.75" customHeight="1">
      <c r="DK743" s="2"/>
    </row>
    <row r="744" spans="115:115" ht="15.75" customHeight="1">
      <c r="DK744" s="2"/>
    </row>
    <row r="745" spans="115:115" ht="15.75" customHeight="1">
      <c r="DK745" s="2"/>
    </row>
    <row r="746" spans="115:115" ht="15.75" customHeight="1">
      <c r="DK746" s="2"/>
    </row>
    <row r="747" spans="115:115" ht="15.75" customHeight="1">
      <c r="DK747" s="2"/>
    </row>
    <row r="748" spans="115:115" ht="15.75" customHeight="1">
      <c r="DK748" s="2"/>
    </row>
    <row r="749" spans="115:115" ht="15.75" customHeight="1">
      <c r="DK749" s="2"/>
    </row>
    <row r="750" spans="115:115" ht="15.75" customHeight="1">
      <c r="DK750" s="2"/>
    </row>
    <row r="751" spans="115:115" ht="15.75" customHeight="1">
      <c r="DK751" s="2"/>
    </row>
    <row r="752" spans="115:115" ht="15.75" customHeight="1">
      <c r="DK752" s="2"/>
    </row>
    <row r="753" spans="115:115" ht="15.75" customHeight="1">
      <c r="DK753" s="2"/>
    </row>
    <row r="754" spans="115:115" ht="15.75" customHeight="1">
      <c r="DK754" s="2"/>
    </row>
    <row r="755" spans="115:115" ht="15.75" customHeight="1">
      <c r="DK755" s="2"/>
    </row>
    <row r="756" spans="115:115" ht="15.75" customHeight="1">
      <c r="DK756" s="2"/>
    </row>
    <row r="757" spans="115:115" ht="15.75" customHeight="1">
      <c r="DK757" s="2"/>
    </row>
    <row r="758" spans="115:115" ht="15.75" customHeight="1">
      <c r="DK758" s="2"/>
    </row>
    <row r="759" spans="115:115" ht="15.75" customHeight="1">
      <c r="DK759" s="2"/>
    </row>
    <row r="760" spans="115:115" ht="15.75" customHeight="1">
      <c r="DK760" s="2"/>
    </row>
    <row r="761" spans="115:115" ht="15.75" customHeight="1">
      <c r="DK761" s="2"/>
    </row>
    <row r="762" spans="115:115" ht="15.75" customHeight="1">
      <c r="DK762" s="2"/>
    </row>
    <row r="763" spans="115:115" ht="15.75" customHeight="1">
      <c r="DK763" s="2"/>
    </row>
    <row r="764" spans="115:115" ht="15.75" customHeight="1">
      <c r="DK764" s="2"/>
    </row>
    <row r="765" spans="115:115" ht="15.75" customHeight="1">
      <c r="DK765" s="2"/>
    </row>
    <row r="766" spans="115:115" ht="15.75" customHeight="1">
      <c r="DK766" s="2"/>
    </row>
    <row r="767" spans="115:115" ht="15.75" customHeight="1">
      <c r="DK767" s="2"/>
    </row>
    <row r="768" spans="115:115" ht="15.75" customHeight="1">
      <c r="DK768" s="2"/>
    </row>
    <row r="769" spans="115:115" ht="15.75" customHeight="1">
      <c r="DK769" s="2"/>
    </row>
    <row r="770" spans="115:115" ht="15.75" customHeight="1">
      <c r="DK770" s="2"/>
    </row>
    <row r="771" spans="115:115" ht="15.75" customHeight="1">
      <c r="DK771" s="2"/>
    </row>
    <row r="772" spans="115:115" ht="15.75" customHeight="1">
      <c r="DK772" s="2"/>
    </row>
    <row r="773" spans="115:115" ht="15.75" customHeight="1">
      <c r="DK773" s="2"/>
    </row>
    <row r="774" spans="115:115" ht="15.75" customHeight="1">
      <c r="DK774" s="2"/>
    </row>
    <row r="775" spans="115:115" ht="15.75" customHeight="1">
      <c r="DK775" s="2"/>
    </row>
    <row r="776" spans="115:115" ht="15.75" customHeight="1">
      <c r="DK776" s="2"/>
    </row>
    <row r="777" spans="115:115" ht="15.75" customHeight="1">
      <c r="DK777" s="2"/>
    </row>
    <row r="778" spans="115:115" ht="15.75" customHeight="1">
      <c r="DK778" s="2"/>
    </row>
    <row r="779" spans="115:115" ht="15.75" customHeight="1">
      <c r="DK779" s="2"/>
    </row>
    <row r="780" spans="115:115" ht="15.75" customHeight="1">
      <c r="DK780" s="2"/>
    </row>
    <row r="781" spans="115:115" ht="15.75" customHeight="1">
      <c r="DK781" s="2"/>
    </row>
    <row r="782" spans="115:115" ht="15.75" customHeight="1">
      <c r="DK782" s="2"/>
    </row>
    <row r="783" spans="115:115" ht="15.75" customHeight="1">
      <c r="DK783" s="2"/>
    </row>
    <row r="784" spans="115:115" ht="15.75" customHeight="1">
      <c r="DK784" s="2"/>
    </row>
    <row r="785" spans="115:115" ht="15.75" customHeight="1">
      <c r="DK785" s="2"/>
    </row>
    <row r="786" spans="115:115" ht="15.75" customHeight="1">
      <c r="DK786" s="2"/>
    </row>
    <row r="787" spans="115:115" ht="15.75" customHeight="1">
      <c r="DK787" s="2"/>
    </row>
    <row r="788" spans="115:115" ht="15.75" customHeight="1">
      <c r="DK788" s="2"/>
    </row>
    <row r="789" spans="115:115" ht="15.75" customHeight="1">
      <c r="DK789" s="2"/>
    </row>
    <row r="790" spans="115:115" ht="15.75" customHeight="1">
      <c r="DK790" s="2"/>
    </row>
    <row r="791" spans="115:115" ht="15.75" customHeight="1">
      <c r="DK791" s="2"/>
    </row>
    <row r="792" spans="115:115" ht="15.75" customHeight="1">
      <c r="DK792" s="2"/>
    </row>
    <row r="793" spans="115:115" ht="15.75" customHeight="1">
      <c r="DK793" s="2"/>
    </row>
    <row r="794" spans="115:115" ht="15.75" customHeight="1">
      <c r="DK794" s="2"/>
    </row>
    <row r="795" spans="115:115" ht="15.75" customHeight="1">
      <c r="DK795" s="2"/>
    </row>
    <row r="796" spans="115:115" ht="15.75" customHeight="1">
      <c r="DK796" s="2"/>
    </row>
    <row r="797" spans="115:115" ht="15.75" customHeight="1">
      <c r="DK797" s="2"/>
    </row>
    <row r="798" spans="115:115" ht="15.75" customHeight="1">
      <c r="DK798" s="2"/>
    </row>
    <row r="799" spans="115:115" ht="15.75" customHeight="1">
      <c r="DK799" s="2"/>
    </row>
    <row r="800" spans="115:115" ht="15.75" customHeight="1">
      <c r="DK800" s="2"/>
    </row>
    <row r="801" spans="115:115" ht="15.75" customHeight="1">
      <c r="DK801" s="2"/>
    </row>
    <row r="802" spans="115:115" ht="15.75" customHeight="1">
      <c r="DK802" s="2"/>
    </row>
    <row r="803" spans="115:115" ht="15.75" customHeight="1">
      <c r="DK803" s="2"/>
    </row>
    <row r="804" spans="115:115" ht="15.75" customHeight="1">
      <c r="DK804" s="2"/>
    </row>
    <row r="805" spans="115:115" ht="15.75" customHeight="1">
      <c r="DK805" s="2"/>
    </row>
    <row r="806" spans="115:115" ht="15.75" customHeight="1">
      <c r="DK806" s="2"/>
    </row>
    <row r="807" spans="115:115" ht="15.75" customHeight="1">
      <c r="DK807" s="2"/>
    </row>
    <row r="808" spans="115:115" ht="15.75" customHeight="1">
      <c r="DK808" s="2"/>
    </row>
    <row r="809" spans="115:115" ht="15.75" customHeight="1">
      <c r="DK809" s="2"/>
    </row>
    <row r="810" spans="115:115" ht="15.75" customHeight="1">
      <c r="DK810" s="2"/>
    </row>
    <row r="811" spans="115:115" ht="15.75" customHeight="1">
      <c r="DK811" s="2"/>
    </row>
    <row r="812" spans="115:115" ht="15.75" customHeight="1">
      <c r="DK812" s="2"/>
    </row>
    <row r="813" spans="115:115" ht="15.75" customHeight="1">
      <c r="DK813" s="2"/>
    </row>
    <row r="814" spans="115:115" ht="15.75" customHeight="1">
      <c r="DK814" s="2"/>
    </row>
    <row r="815" spans="115:115" ht="15.75" customHeight="1">
      <c r="DK815" s="2"/>
    </row>
    <row r="816" spans="115:115" ht="15.75" customHeight="1">
      <c r="DK816" s="2"/>
    </row>
    <row r="817" spans="115:115" ht="15.75" customHeight="1">
      <c r="DK817" s="2"/>
    </row>
    <row r="818" spans="115:115" ht="15.75" customHeight="1">
      <c r="DK818" s="2"/>
    </row>
    <row r="819" spans="115:115" ht="15.75" customHeight="1">
      <c r="DK819" s="2"/>
    </row>
    <row r="820" spans="115:115" ht="15.75" customHeight="1">
      <c r="DK820" s="2"/>
    </row>
    <row r="821" spans="115:115" ht="15.75" customHeight="1">
      <c r="DK821" s="2"/>
    </row>
    <row r="822" spans="115:115" ht="15.75" customHeight="1">
      <c r="DK822" s="2"/>
    </row>
    <row r="823" spans="115:115" ht="15.75" customHeight="1">
      <c r="DK823" s="2"/>
    </row>
    <row r="824" spans="115:115" ht="15.75" customHeight="1">
      <c r="DK824" s="2"/>
    </row>
    <row r="825" spans="115:115" ht="15.75" customHeight="1">
      <c r="DK825" s="2"/>
    </row>
    <row r="826" spans="115:115" ht="15.75" customHeight="1">
      <c r="DK826" s="2"/>
    </row>
    <row r="827" spans="115:115" ht="15.75" customHeight="1">
      <c r="DK827" s="2"/>
    </row>
    <row r="828" spans="115:115" ht="15.75" customHeight="1">
      <c r="DK828" s="2"/>
    </row>
    <row r="829" spans="115:115" ht="15.75" customHeight="1">
      <c r="DK829" s="2"/>
    </row>
    <row r="830" spans="115:115" ht="15.75" customHeight="1">
      <c r="DK830" s="2"/>
    </row>
    <row r="831" spans="115:115" ht="15.75" customHeight="1">
      <c r="DK831" s="2"/>
    </row>
    <row r="832" spans="115:115" ht="15.75" customHeight="1">
      <c r="DK832" s="2"/>
    </row>
    <row r="833" spans="115:115" ht="15.75" customHeight="1">
      <c r="DK833" s="2"/>
    </row>
    <row r="834" spans="115:115" ht="15.75" customHeight="1">
      <c r="DK834" s="2"/>
    </row>
    <row r="835" spans="115:115" ht="15.75" customHeight="1">
      <c r="DK835" s="2"/>
    </row>
    <row r="836" spans="115:115" ht="15.75" customHeight="1">
      <c r="DK836" s="2"/>
    </row>
    <row r="837" spans="115:115" ht="15.75" customHeight="1">
      <c r="DK837" s="2"/>
    </row>
    <row r="838" spans="115:115" ht="15.75" customHeight="1">
      <c r="DK838" s="2"/>
    </row>
    <row r="839" spans="115:115" ht="15.75" customHeight="1">
      <c r="DK839" s="2"/>
    </row>
    <row r="840" spans="115:115" ht="15.75" customHeight="1">
      <c r="DK840" s="2"/>
    </row>
    <row r="841" spans="115:115" ht="15.75" customHeight="1">
      <c r="DK841" s="2"/>
    </row>
    <row r="842" spans="115:115" ht="15.75" customHeight="1">
      <c r="DK842" s="2"/>
    </row>
    <row r="843" spans="115:115" ht="15.75" customHeight="1">
      <c r="DK843" s="2"/>
    </row>
    <row r="844" spans="115:115" ht="15.75" customHeight="1">
      <c r="DK844" s="2"/>
    </row>
    <row r="845" spans="115:115" ht="15.75" customHeight="1">
      <c r="DK845" s="2"/>
    </row>
    <row r="846" spans="115:115" ht="15.75" customHeight="1">
      <c r="DK846" s="2"/>
    </row>
    <row r="847" spans="115:115" ht="15.75" customHeight="1">
      <c r="DK847" s="2"/>
    </row>
    <row r="848" spans="115:115" ht="15.75" customHeight="1">
      <c r="DK848" s="2"/>
    </row>
    <row r="849" spans="115:115" ht="15.75" customHeight="1">
      <c r="DK849" s="2"/>
    </row>
    <row r="850" spans="115:115" ht="15.75" customHeight="1">
      <c r="DK850" s="2"/>
    </row>
    <row r="851" spans="115:115" ht="15.75" customHeight="1">
      <c r="DK851" s="2"/>
    </row>
    <row r="852" spans="115:115" ht="15.75" customHeight="1">
      <c r="DK852" s="2"/>
    </row>
    <row r="853" spans="115:115" ht="15.75" customHeight="1">
      <c r="DK853" s="2"/>
    </row>
    <row r="854" spans="115:115" ht="15.75" customHeight="1">
      <c r="DK854" s="2"/>
    </row>
    <row r="855" spans="115:115" ht="15.75" customHeight="1">
      <c r="DK855" s="2"/>
    </row>
    <row r="856" spans="115:115" ht="15.75" customHeight="1">
      <c r="DK856" s="2"/>
    </row>
    <row r="857" spans="115:115" ht="15.75" customHeight="1">
      <c r="DK857" s="2"/>
    </row>
    <row r="858" spans="115:115" ht="15.75" customHeight="1">
      <c r="DK858" s="2"/>
    </row>
    <row r="859" spans="115:115" ht="15.75" customHeight="1">
      <c r="DK859" s="2"/>
    </row>
    <row r="860" spans="115:115" ht="15.75" customHeight="1">
      <c r="DK860" s="2"/>
    </row>
    <row r="861" spans="115:115" ht="15.75" customHeight="1">
      <c r="DK861" s="2"/>
    </row>
    <row r="862" spans="115:115" ht="15.75" customHeight="1">
      <c r="DK862" s="2"/>
    </row>
    <row r="863" spans="115:115" ht="15.75" customHeight="1">
      <c r="DK863" s="2"/>
    </row>
    <row r="864" spans="115:115" ht="15.75" customHeight="1">
      <c r="DK864" s="2"/>
    </row>
    <row r="865" spans="115:115" ht="15.75" customHeight="1">
      <c r="DK865" s="2"/>
    </row>
    <row r="866" spans="115:115" ht="15.75" customHeight="1">
      <c r="DK866" s="2"/>
    </row>
    <row r="867" spans="115:115" ht="15.75" customHeight="1">
      <c r="DK867" s="2"/>
    </row>
    <row r="868" spans="115:115" ht="15.75" customHeight="1">
      <c r="DK868" s="2"/>
    </row>
    <row r="869" spans="115:115" ht="15.75" customHeight="1">
      <c r="DK869" s="2"/>
    </row>
    <row r="870" spans="115:115" ht="15.75" customHeight="1">
      <c r="DK870" s="2"/>
    </row>
    <row r="871" spans="115:115" ht="15.75" customHeight="1">
      <c r="DK871" s="2"/>
    </row>
    <row r="872" spans="115:115" ht="15.75" customHeight="1">
      <c r="DK872" s="2"/>
    </row>
    <row r="873" spans="115:115" ht="15.75" customHeight="1">
      <c r="DK873" s="2"/>
    </row>
    <row r="874" spans="115:115" ht="15.75" customHeight="1">
      <c r="DK874" s="2"/>
    </row>
    <row r="875" spans="115:115" ht="15.75" customHeight="1">
      <c r="DK875" s="2"/>
    </row>
    <row r="876" spans="115:115" ht="15.75" customHeight="1">
      <c r="DK876" s="2"/>
    </row>
    <row r="877" spans="115:115" ht="15.75" customHeight="1">
      <c r="DK877" s="2"/>
    </row>
    <row r="878" spans="115:115" ht="15.75" customHeight="1">
      <c r="DK878" s="2"/>
    </row>
    <row r="879" spans="115:115" ht="15.75" customHeight="1">
      <c r="DK879" s="2"/>
    </row>
    <row r="880" spans="115:115" ht="15.75" customHeight="1">
      <c r="DK880" s="2"/>
    </row>
    <row r="881" spans="115:115" ht="15.75" customHeight="1">
      <c r="DK881" s="2"/>
    </row>
    <row r="882" spans="115:115" ht="15.75" customHeight="1">
      <c r="DK882" s="2"/>
    </row>
    <row r="883" spans="115:115" ht="15.75" customHeight="1">
      <c r="DK883" s="2"/>
    </row>
    <row r="884" spans="115:115" ht="15.75" customHeight="1">
      <c r="DK884" s="2"/>
    </row>
    <row r="885" spans="115:115" ht="15.75" customHeight="1">
      <c r="DK885" s="2"/>
    </row>
    <row r="886" spans="115:115" ht="15.75" customHeight="1">
      <c r="DK886" s="2"/>
    </row>
    <row r="887" spans="115:115" ht="15.75" customHeight="1">
      <c r="DK887" s="2"/>
    </row>
    <row r="888" spans="115:115" ht="15.75" customHeight="1">
      <c r="DK888" s="2"/>
    </row>
    <row r="889" spans="115:115" ht="15.75" customHeight="1">
      <c r="DK889" s="2"/>
    </row>
    <row r="890" spans="115:115" ht="15.75" customHeight="1">
      <c r="DK890" s="2"/>
    </row>
    <row r="891" spans="115:115" ht="15.75" customHeight="1">
      <c r="DK891" s="2"/>
    </row>
    <row r="892" spans="115:115" ht="15.75" customHeight="1">
      <c r="DK892" s="2"/>
    </row>
    <row r="893" spans="115:115" ht="15.75" customHeight="1">
      <c r="DK893" s="2"/>
    </row>
    <row r="894" spans="115:115" ht="15.75" customHeight="1">
      <c r="DK894" s="2"/>
    </row>
    <row r="895" spans="115:115" ht="15.75" customHeight="1">
      <c r="DK895" s="2"/>
    </row>
    <row r="896" spans="115:115" ht="15.75" customHeight="1">
      <c r="DK896" s="2"/>
    </row>
    <row r="897" spans="115:115" ht="15.75" customHeight="1">
      <c r="DK897" s="2"/>
    </row>
    <row r="898" spans="115:115" ht="15.75" customHeight="1">
      <c r="DK898" s="2"/>
    </row>
    <row r="899" spans="115:115" ht="15.75" customHeight="1">
      <c r="DK899" s="2"/>
    </row>
    <row r="900" spans="115:115" ht="15.75" customHeight="1">
      <c r="DK900" s="2"/>
    </row>
    <row r="901" spans="115:115" ht="15.75" customHeight="1">
      <c r="DK901" s="2"/>
    </row>
    <row r="902" spans="115:115" ht="15.75" customHeight="1">
      <c r="DK902" s="2"/>
    </row>
    <row r="903" spans="115:115" ht="15.75" customHeight="1">
      <c r="DK903" s="2"/>
    </row>
    <row r="904" spans="115:115" ht="15.75" customHeight="1">
      <c r="DK904" s="2"/>
    </row>
    <row r="905" spans="115:115" ht="15.75" customHeight="1">
      <c r="DK905" s="2"/>
    </row>
    <row r="906" spans="115:115" ht="15.75" customHeight="1">
      <c r="DK906" s="2"/>
    </row>
    <row r="907" spans="115:115" ht="15.75" customHeight="1">
      <c r="DK907" s="2"/>
    </row>
    <row r="908" spans="115:115" ht="15.75" customHeight="1">
      <c r="DK908" s="2"/>
    </row>
    <row r="909" spans="115:115" ht="15.75" customHeight="1">
      <c r="DK909" s="2"/>
    </row>
    <row r="910" spans="115:115" ht="15.75" customHeight="1">
      <c r="DK910" s="2"/>
    </row>
    <row r="911" spans="115:115" ht="15.75" customHeight="1">
      <c r="DK911" s="2"/>
    </row>
    <row r="912" spans="115:115" ht="15.75" customHeight="1">
      <c r="DK912" s="2"/>
    </row>
    <row r="913" spans="115:115" ht="15.75" customHeight="1">
      <c r="DK913" s="2"/>
    </row>
    <row r="914" spans="115:115" ht="15.75" customHeight="1">
      <c r="DK914" s="2"/>
    </row>
    <row r="915" spans="115:115" ht="15.75" customHeight="1">
      <c r="DK915" s="2"/>
    </row>
    <row r="916" spans="115:115" ht="15.75" customHeight="1">
      <c r="DK916" s="2"/>
    </row>
    <row r="917" spans="115:115" ht="15.75" customHeight="1">
      <c r="DK917" s="2"/>
    </row>
    <row r="918" spans="115:115" ht="15.75" customHeight="1">
      <c r="DK918" s="2"/>
    </row>
    <row r="919" spans="115:115" ht="15.75" customHeight="1">
      <c r="DK919" s="2"/>
    </row>
    <row r="920" spans="115:115" ht="15.75" customHeight="1">
      <c r="DK920" s="2"/>
    </row>
    <row r="921" spans="115:115" ht="15.75" customHeight="1">
      <c r="DK921" s="2"/>
    </row>
    <row r="922" spans="115:115" ht="15.75" customHeight="1">
      <c r="DK922" s="2"/>
    </row>
    <row r="923" spans="115:115" ht="15.75" customHeight="1">
      <c r="DK923" s="2"/>
    </row>
    <row r="924" spans="115:115" ht="15.75" customHeight="1">
      <c r="DK924" s="2"/>
    </row>
    <row r="925" spans="115:115" ht="15.75" customHeight="1">
      <c r="DK925" s="2"/>
    </row>
    <row r="926" spans="115:115" ht="15.75" customHeight="1">
      <c r="DK926" s="2"/>
    </row>
    <row r="927" spans="115:115" ht="15.75" customHeight="1">
      <c r="DK927" s="2"/>
    </row>
    <row r="928" spans="115:115" ht="15.75" customHeight="1">
      <c r="DK928" s="2"/>
    </row>
    <row r="929" spans="115:115" ht="15.75" customHeight="1">
      <c r="DK929" s="2"/>
    </row>
    <row r="930" spans="115:115" ht="15.75" customHeight="1">
      <c r="DK930" s="2"/>
    </row>
    <row r="931" spans="115:115" ht="15.75" customHeight="1">
      <c r="DK931" s="2"/>
    </row>
    <row r="932" spans="115:115" ht="15.75" customHeight="1">
      <c r="DK932" s="2"/>
    </row>
    <row r="933" spans="115:115" ht="15.75" customHeight="1">
      <c r="DK933" s="2"/>
    </row>
    <row r="934" spans="115:115" ht="15.75" customHeight="1">
      <c r="DK934" s="2"/>
    </row>
    <row r="935" spans="115:115" ht="15.75" customHeight="1">
      <c r="DK935" s="2"/>
    </row>
    <row r="936" spans="115:115" ht="15.75" customHeight="1">
      <c r="DK936" s="2"/>
    </row>
    <row r="937" spans="115:115" ht="15.75" customHeight="1">
      <c r="DK937" s="2"/>
    </row>
    <row r="938" spans="115:115" ht="15.75" customHeight="1">
      <c r="DK938" s="2"/>
    </row>
    <row r="939" spans="115:115" ht="15.75" customHeight="1">
      <c r="DK939" s="2"/>
    </row>
    <row r="940" spans="115:115" ht="15.75" customHeight="1">
      <c r="DK940" s="2"/>
    </row>
    <row r="941" spans="115:115" ht="15.75" customHeight="1">
      <c r="DK941" s="2"/>
    </row>
    <row r="942" spans="115:115" ht="15.75" customHeight="1">
      <c r="DK942" s="2"/>
    </row>
    <row r="943" spans="115:115" ht="15.75" customHeight="1">
      <c r="DK943" s="2"/>
    </row>
    <row r="944" spans="115:115" ht="15.75" customHeight="1">
      <c r="DK944" s="2"/>
    </row>
    <row r="945" spans="115:115" ht="15.75" customHeight="1">
      <c r="DK945" s="2"/>
    </row>
    <row r="946" spans="115:115" ht="15.75" customHeight="1">
      <c r="DK946" s="2"/>
    </row>
    <row r="947" spans="115:115" ht="15.75" customHeight="1">
      <c r="DK947" s="2"/>
    </row>
    <row r="948" spans="115:115" ht="15.75" customHeight="1">
      <c r="DK948" s="2"/>
    </row>
    <row r="949" spans="115:115" ht="15.75" customHeight="1">
      <c r="DK949" s="2"/>
    </row>
    <row r="950" spans="115:115" ht="15.75" customHeight="1">
      <c r="DK950" s="2"/>
    </row>
    <row r="951" spans="115:115" ht="15.75" customHeight="1">
      <c r="DK951" s="2"/>
    </row>
    <row r="952" spans="115:115" ht="15.75" customHeight="1">
      <c r="DK952" s="2"/>
    </row>
    <row r="953" spans="115:115" ht="15.75" customHeight="1">
      <c r="DK953" s="2"/>
    </row>
    <row r="954" spans="115:115" ht="15.75" customHeight="1">
      <c r="DK954" s="2"/>
    </row>
    <row r="955" spans="115:115" ht="15.75" customHeight="1">
      <c r="DK955" s="2"/>
    </row>
    <row r="956" spans="115:115" ht="15.75" customHeight="1">
      <c r="DK956" s="2"/>
    </row>
    <row r="957" spans="115:115" ht="15.75" customHeight="1">
      <c r="DK957" s="2"/>
    </row>
    <row r="958" spans="115:115" ht="15.75" customHeight="1">
      <c r="DK958" s="2"/>
    </row>
    <row r="959" spans="115:115" ht="15.75" customHeight="1">
      <c r="DK959" s="2"/>
    </row>
    <row r="960" spans="115:115" ht="15.75" customHeight="1">
      <c r="DK960" s="2"/>
    </row>
    <row r="961" spans="115:115" ht="15.75" customHeight="1">
      <c r="DK961" s="2"/>
    </row>
    <row r="962" spans="115:115" ht="15.75" customHeight="1">
      <c r="DK962" s="2"/>
    </row>
    <row r="963" spans="115:115" ht="15.75" customHeight="1">
      <c r="DK963" s="2"/>
    </row>
    <row r="964" spans="115:115" ht="15.75" customHeight="1">
      <c r="DK964" s="2"/>
    </row>
    <row r="965" spans="115:115" ht="15.75" customHeight="1">
      <c r="DK965" s="2"/>
    </row>
    <row r="966" spans="115:115" ht="15.75" customHeight="1">
      <c r="DK966" s="2"/>
    </row>
    <row r="967" spans="115:115" ht="15.75" customHeight="1">
      <c r="DK967" s="2"/>
    </row>
    <row r="968" spans="115:115" ht="15.75" customHeight="1">
      <c r="DK968" s="2"/>
    </row>
    <row r="969" spans="115:115" ht="15.75" customHeight="1">
      <c r="DK969" s="2"/>
    </row>
    <row r="970" spans="115:115" ht="15.75" customHeight="1">
      <c r="DK970" s="2"/>
    </row>
    <row r="971" spans="115:115" ht="15.75" customHeight="1">
      <c r="DK971" s="2"/>
    </row>
    <row r="972" spans="115:115" ht="15.75" customHeight="1">
      <c r="DK972" s="2"/>
    </row>
    <row r="973" spans="115:115" ht="15.75" customHeight="1">
      <c r="DK973" s="2"/>
    </row>
    <row r="974" spans="115:115" ht="15.75" customHeight="1">
      <c r="DK974" s="2"/>
    </row>
    <row r="975" spans="115:115" ht="15.75" customHeight="1">
      <c r="DK975" s="2"/>
    </row>
    <row r="976" spans="115:115" ht="15.75" customHeight="1">
      <c r="DK976" s="2"/>
    </row>
    <row r="977" spans="115:115" ht="15.75" customHeight="1">
      <c r="DK977" s="2"/>
    </row>
    <row r="978" spans="115:115" ht="15.75" customHeight="1">
      <c r="DK978" s="2"/>
    </row>
    <row r="979" spans="115:115" ht="15.75" customHeight="1">
      <c r="DK979" s="2"/>
    </row>
    <row r="980" spans="115:115" ht="15.75" customHeight="1">
      <c r="DK980" s="2"/>
    </row>
    <row r="981" spans="115:115" ht="15.75" customHeight="1">
      <c r="DK981" s="2"/>
    </row>
    <row r="982" spans="115:115" ht="15.75" customHeight="1">
      <c r="DK982" s="2"/>
    </row>
    <row r="983" spans="115:115" ht="15.75" customHeight="1">
      <c r="DK983" s="2"/>
    </row>
    <row r="984" spans="115:115" ht="15.75" customHeight="1">
      <c r="DK984" s="2"/>
    </row>
    <row r="985" spans="115:115" ht="15.75" customHeight="1">
      <c r="DK985" s="2"/>
    </row>
    <row r="986" spans="115:115" ht="15.75" customHeight="1">
      <c r="DK986" s="2"/>
    </row>
    <row r="987" spans="115:115" ht="15.75" customHeight="1">
      <c r="DK987" s="2"/>
    </row>
    <row r="988" spans="115:115" ht="15.75" customHeight="1">
      <c r="DK988" s="2"/>
    </row>
    <row r="989" spans="115:115" ht="15.75" customHeight="1">
      <c r="DK989" s="2"/>
    </row>
    <row r="990" spans="115:115" ht="15.75" customHeight="1">
      <c r="DK990" s="2"/>
    </row>
    <row r="991" spans="115:115" ht="15.75" customHeight="1">
      <c r="DK991" s="2"/>
    </row>
    <row r="992" spans="115:115" ht="15.75" customHeight="1">
      <c r="DK992" s="2"/>
    </row>
    <row r="993" spans="115:115" ht="15.75" customHeight="1">
      <c r="DK993" s="2"/>
    </row>
    <row r="994" spans="115:115" ht="15.75" customHeight="1">
      <c r="DK994" s="2"/>
    </row>
    <row r="995" spans="115:115" ht="15.75" customHeight="1">
      <c r="DK995" s="2"/>
    </row>
    <row r="996" spans="115:115" ht="15.75" customHeight="1">
      <c r="DK996" s="2"/>
    </row>
    <row r="997" spans="115:115" ht="15.75" customHeight="1">
      <c r="DK997" s="2"/>
    </row>
    <row r="998" spans="115:115" ht="15.75" customHeight="1">
      <c r="DK998" s="2"/>
    </row>
    <row r="999" spans="115:115" ht="15.75" customHeight="1">
      <c r="DK999" s="2"/>
    </row>
    <row r="1000" spans="115:115" ht="15.75" customHeight="1">
      <c r="DK1000" s="2"/>
    </row>
    <row r="1001" spans="115:115" ht="15.75" customHeight="1">
      <c r="DK1001" s="2"/>
    </row>
    <row r="1002" spans="115:115" ht="15.75" customHeight="1">
      <c r="DK1002" s="2"/>
    </row>
    <row r="1003" spans="115:115" ht="15.75" customHeight="1">
      <c r="DK1003" s="2"/>
    </row>
    <row r="1004" spans="115:115" ht="15.75" customHeight="1">
      <c r="DK1004" s="2"/>
    </row>
    <row r="1005" spans="115:115" ht="15.75" customHeight="1">
      <c r="DK1005" s="2"/>
    </row>
    <row r="1006" spans="115:115" ht="15.75" customHeight="1">
      <c r="DK1006" s="2"/>
    </row>
    <row r="1007" spans="115:115" ht="15.75" customHeight="1">
      <c r="DK1007" s="2"/>
    </row>
    <row r="1008" spans="115:115" ht="15.75" customHeight="1">
      <c r="DK1008" s="2"/>
    </row>
    <row r="1009" spans="115:115" ht="15.75" customHeight="1">
      <c r="DK1009" s="2"/>
    </row>
    <row r="1010" spans="115:115" ht="15.75" customHeight="1">
      <c r="DK1010" s="2"/>
    </row>
    <row r="1011" spans="115:115" ht="15.75" customHeight="1">
      <c r="DK1011" s="2"/>
    </row>
    <row r="1012" spans="115:115" ht="15.75" customHeight="1">
      <c r="DK1012" s="2"/>
    </row>
    <row r="1013" spans="115:115" ht="15.75" customHeight="1">
      <c r="DK1013" s="2"/>
    </row>
    <row r="1014" spans="115:115" ht="15.75" customHeight="1">
      <c r="DK1014" s="2"/>
    </row>
    <row r="1015" spans="115:115" ht="15.75" customHeight="1">
      <c r="DK1015" s="2"/>
    </row>
    <row r="1016" spans="115:115" ht="15.75" customHeight="1">
      <c r="DK1016" s="2"/>
    </row>
    <row r="1017" spans="115:115" ht="15.75" customHeight="1">
      <c r="DK1017" s="2"/>
    </row>
    <row r="1018" spans="115:115" ht="15.75" customHeight="1">
      <c r="DK1018" s="2"/>
    </row>
    <row r="1019" spans="115:115" ht="15.75" customHeight="1">
      <c r="DK1019" s="2"/>
    </row>
    <row r="1020" spans="115:115" ht="15.75" customHeight="1">
      <c r="DK1020" s="2"/>
    </row>
    <row r="1021" spans="115:115" ht="15.75" customHeight="1">
      <c r="DK1021" s="2"/>
    </row>
    <row r="1022" spans="115:115" ht="15.75" customHeight="1">
      <c r="DK1022" s="2"/>
    </row>
    <row r="1023" spans="115:115" ht="15.75" customHeight="1">
      <c r="DK1023" s="2"/>
    </row>
    <row r="1024" spans="115:115" ht="15.75" customHeight="1">
      <c r="DK1024" s="2"/>
    </row>
    <row r="1025" spans="115:115" ht="15.75" customHeight="1">
      <c r="DK1025" s="2"/>
    </row>
    <row r="1026" spans="115:115" ht="15.75" customHeight="1">
      <c r="DK1026" s="2"/>
    </row>
    <row r="1027" spans="115:115" ht="15.75" customHeight="1">
      <c r="DK1027" s="2"/>
    </row>
    <row r="1028" spans="115:115" ht="15.75" customHeight="1">
      <c r="DK1028" s="2"/>
    </row>
    <row r="1029" spans="115:115" ht="15.75" customHeight="1">
      <c r="DK1029" s="2"/>
    </row>
  </sheetData>
  <autoFilter ref="A1:DL272" xr:uid="{00000000-0001-0000-0000-000000000000}"/>
  <sortState xmlns:xlrd2="http://schemas.microsoft.com/office/spreadsheetml/2017/richdata2" ref="A1:DM1029">
    <sortCondition ref="B2:B1029"/>
  </sortState>
  <hyperlinks>
    <hyperlink ref="F3" r:id="rId1" xr:uid="{00000000-0004-0000-0000-000000000000}"/>
    <hyperlink ref="F7" r:id="rId2" xr:uid="{00000000-0004-0000-0000-000001000000}"/>
    <hyperlink ref="F8" r:id="rId3" xr:uid="{00000000-0004-0000-0000-000002000000}"/>
    <hyperlink ref="F10" r:id="rId4" location="?type=PM&amp;mode=L&amp;pm=PLA%2065%20R5&amp;pm2=PLA%2065%20R6.6" xr:uid="{00000000-0004-0000-0000-000003000000}"/>
    <hyperlink ref="F18" r:id="rId5" location="?type=C&amp;mode=L&amp;lat=37.628439&amp;long=-121.802570&amp;lat2=37.666513&amp;long2=-121.805360" xr:uid="{00000000-0004-0000-0000-000004000000}"/>
    <hyperlink ref="F19" r:id="rId6" xr:uid="{00000000-0004-0000-0000-000005000000}"/>
    <hyperlink ref="F33" r:id="rId7" location="?type=C&amp;mode=L&amp;lat=36.535607&amp;long=-121.913155&amp;lat2=36.543170&amp;long2=-121.908304" xr:uid="{00000000-0004-0000-0000-000007000000}"/>
    <hyperlink ref="F48" r:id="rId8" location="?type=C&amp;mode=L&amp;lat=34.022381&amp;long=-118.426378&amp;lat2=34.154000&amp;long2=-118.467992" xr:uid="{00000000-0004-0000-0000-000008000000}"/>
    <hyperlink ref="DI53" r:id="rId9" xr:uid="{00000000-0004-0000-0000-00000A000000}"/>
    <hyperlink ref="F62" r:id="rId10" xr:uid="{00000000-0004-0000-0000-00000B000000}"/>
    <hyperlink ref="F65" r:id="rId11" xr:uid="{00000000-0004-0000-0000-00000C000000}"/>
    <hyperlink ref="F72" r:id="rId12" location="?type=C&amp;mode=L&amp;lat=34.022381&amp;long=-118.426378&amp;lat2=34.154000&amp;long2=-118.467992" xr:uid="{00000000-0004-0000-0000-00000D000000}"/>
    <hyperlink ref="F73" r:id="rId13" location="?type=C&amp;mode=L&amp;lat=33.874874&amp;long=-118.011466&amp;lat2=33.886774&amp;long2=-118.033180" xr:uid="{00000000-0004-0000-0000-00000E000000}"/>
    <hyperlink ref="F76" r:id="rId14" xr:uid="{00000000-0004-0000-0000-00000F000000}"/>
    <hyperlink ref="DI76" r:id="rId15" xr:uid="{00000000-0004-0000-0000-000010000000}"/>
    <hyperlink ref="F77" r:id="rId16" xr:uid="{00000000-0004-0000-0000-000011000000}"/>
    <hyperlink ref="F78" r:id="rId17" xr:uid="{00000000-0004-0000-0000-000012000000}"/>
    <hyperlink ref="F34" r:id="rId18" xr:uid="{5C8895D4-12CF-364B-99D1-4A638F623061}"/>
    <hyperlink ref="F46" r:id="rId19" xr:uid="{0EA17886-AAF5-544D-AAE1-0E9896DD1A72}"/>
    <hyperlink ref="F15" r:id="rId20" xr:uid="{555BC3A5-7B0F-8B48-A542-A69C60F9CCBA}"/>
    <hyperlink ref="F30" r:id="rId21" xr:uid="{546CC7AC-4B2B-4B4B-813B-6403B4C094D3}"/>
    <hyperlink ref="F32" r:id="rId22" xr:uid="{4F7B537B-CD51-A446-B19D-18EE57DA2DA5}"/>
    <hyperlink ref="F40" r:id="rId23" xr:uid="{C172943E-FD8D-C546-ACCC-E63CB9F28466}"/>
    <hyperlink ref="F42" r:id="rId24" xr:uid="{19B1B5E6-B730-324F-B8C4-ABEEAF9596A5}"/>
    <hyperlink ref="F44" r:id="rId25" xr:uid="{DAFAAE91-C3F0-1B43-B5D4-71D55E93E3DF}"/>
    <hyperlink ref="F51" r:id="rId26" xr:uid="{1EDEEC40-8F7F-9140-AB9E-D0640DBC738F}"/>
    <hyperlink ref="F56" r:id="rId27" xr:uid="{484F0EBA-2F01-FC4D-95CB-B9DB25759597}"/>
    <hyperlink ref="F58" r:id="rId28" xr:uid="{25F72531-4A31-5242-A04D-F478E365A224}"/>
    <hyperlink ref="F60" r:id="rId29" xr:uid="{E212AFFE-CDEE-A544-997D-1D1DC97203AF}"/>
    <hyperlink ref="F66" r:id="rId30" xr:uid="{53945B78-C49B-924F-9E3A-C0F7DA9EB9CE}"/>
    <hyperlink ref="F17" r:id="rId31" location="?type=C&amp;mode=L&amp;lat=37.628439&amp;long=-121.802570&amp;lat2=37.666513&amp;long2=-121.805360" xr:uid="{62AF2892-7974-4C43-8D19-189B7C073136}"/>
  </hyperlinks>
  <pageMargins left="0.7" right="0.7" top="0.75" bottom="0.75" header="0" footer="0"/>
  <pageSetup orientation="landscape"/>
  <drawing r:id="rId32"/>
  <legacyDrawing r:id="rId3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18A73-6DF0-DF45-AC42-6B057D1F7737}">
  <dimension ref="A1:C76"/>
  <sheetViews>
    <sheetView topLeftCell="A58" zoomScale="210" workbookViewId="0">
      <selection activeCell="A77" sqref="A77"/>
    </sheetView>
  </sheetViews>
  <sheetFormatPr defaultColWidth="8.875" defaultRowHeight="15.95"/>
  <cols>
    <col min="1" max="1" width="12.625" bestFit="1" customWidth="1"/>
    <col min="2" max="2" width="17.5" customWidth="1"/>
  </cols>
  <sheetData>
    <row r="1" spans="1:2" ht="33.950000000000003">
      <c r="A1" s="1" t="s">
        <v>1</v>
      </c>
      <c r="B1" s="1" t="s">
        <v>719</v>
      </c>
    </row>
    <row r="2" spans="1:2" ht="17.100000000000001">
      <c r="A2" s="2">
        <v>115000004</v>
      </c>
      <c r="B2" s="2" t="s">
        <v>131</v>
      </c>
    </row>
    <row r="3" spans="1:2">
      <c r="A3" s="2">
        <v>200000288</v>
      </c>
      <c r="B3" t="s">
        <v>131</v>
      </c>
    </row>
    <row r="4" spans="1:2">
      <c r="A4" s="2">
        <v>218000043</v>
      </c>
      <c r="B4" t="s">
        <v>131</v>
      </c>
    </row>
    <row r="5" spans="1:2">
      <c r="A5" s="2">
        <v>218000125</v>
      </c>
      <c r="B5" t="s">
        <v>131</v>
      </c>
    </row>
    <row r="6" spans="1:2">
      <c r="A6" s="2">
        <v>300000061</v>
      </c>
      <c r="B6" t="s">
        <v>131</v>
      </c>
    </row>
    <row r="7" spans="1:2">
      <c r="A7" s="2">
        <v>300020420</v>
      </c>
      <c r="B7" t="s">
        <v>720</v>
      </c>
    </row>
    <row r="8" spans="1:2">
      <c r="A8" s="2">
        <v>313000020</v>
      </c>
      <c r="B8" t="s">
        <v>131</v>
      </c>
    </row>
    <row r="9" spans="1:2">
      <c r="A9" s="2">
        <v>317000247</v>
      </c>
      <c r="B9" t="s">
        <v>720</v>
      </c>
    </row>
    <row r="10" spans="1:2">
      <c r="A10" s="2">
        <v>319000051</v>
      </c>
      <c r="B10" t="s">
        <v>131</v>
      </c>
    </row>
    <row r="11" spans="1:2" ht="17.100000000000001">
      <c r="A11" s="2">
        <v>320000087</v>
      </c>
      <c r="B11" s="2" t="s">
        <v>131</v>
      </c>
    </row>
    <row r="12" spans="1:2" ht="17.100000000000001">
      <c r="A12" s="2">
        <v>400000680</v>
      </c>
      <c r="B12" s="2" t="s">
        <v>720</v>
      </c>
    </row>
    <row r="13" spans="1:2">
      <c r="A13" s="2">
        <v>400020581</v>
      </c>
      <c r="B13" t="s">
        <v>131</v>
      </c>
    </row>
    <row r="14" spans="1:2">
      <c r="A14" s="2">
        <v>412000649</v>
      </c>
      <c r="B14" t="s">
        <v>720</v>
      </c>
    </row>
    <row r="15" spans="1:2" ht="17.100000000000001">
      <c r="A15">
        <v>413000206</v>
      </c>
      <c r="B15" s="2" t="s">
        <v>720</v>
      </c>
    </row>
    <row r="16" spans="1:2" ht="17.100000000000001">
      <c r="A16">
        <v>414000032</v>
      </c>
      <c r="B16" s="2" t="s">
        <v>131</v>
      </c>
    </row>
    <row r="17" spans="1:2" ht="17.100000000000001">
      <c r="A17" s="2">
        <v>414000130</v>
      </c>
      <c r="B17" s="2" t="s">
        <v>720</v>
      </c>
    </row>
    <row r="18" spans="1:2" ht="17.100000000000001">
      <c r="A18" s="2">
        <v>417000154</v>
      </c>
      <c r="B18" s="2" t="s">
        <v>720</v>
      </c>
    </row>
    <row r="19" spans="1:2" ht="17.100000000000001">
      <c r="A19" s="2">
        <v>418000244</v>
      </c>
      <c r="B19" s="71" t="s">
        <v>720</v>
      </c>
    </row>
    <row r="20" spans="1:2" ht="17.100000000000001">
      <c r="A20" s="2">
        <v>419000313</v>
      </c>
      <c r="B20" s="71" t="s">
        <v>720</v>
      </c>
    </row>
    <row r="21" spans="1:2" ht="17.100000000000001">
      <c r="A21" s="2">
        <v>420000098</v>
      </c>
      <c r="B21" s="71" t="s">
        <v>720</v>
      </c>
    </row>
    <row r="22" spans="1:2" ht="17.100000000000001">
      <c r="A22" s="2">
        <v>500000145</v>
      </c>
      <c r="B22" s="2" t="s">
        <v>720</v>
      </c>
    </row>
    <row r="23" spans="1:2" ht="17.100000000000001">
      <c r="A23" s="2">
        <v>512000076</v>
      </c>
      <c r="B23" s="2" t="s">
        <v>131</v>
      </c>
    </row>
    <row r="24" spans="1:2" ht="17.100000000000001">
      <c r="A24" s="2">
        <v>520000030</v>
      </c>
      <c r="B24" s="71" t="s">
        <v>720</v>
      </c>
    </row>
    <row r="25" spans="1:2">
      <c r="A25" s="2">
        <v>600000973</v>
      </c>
      <c r="B25" s="129" t="s">
        <v>720</v>
      </c>
    </row>
    <row r="26" spans="1:2">
      <c r="A26" s="2">
        <v>600020478</v>
      </c>
      <c r="B26" t="s">
        <v>131</v>
      </c>
    </row>
    <row r="27" spans="1:2">
      <c r="A27" s="2">
        <v>612000175</v>
      </c>
      <c r="B27" t="s">
        <v>131</v>
      </c>
    </row>
    <row r="28" spans="1:2">
      <c r="A28" s="2">
        <v>618000047</v>
      </c>
      <c r="B28" t="s">
        <v>131</v>
      </c>
    </row>
    <row r="29" spans="1:2">
      <c r="A29" s="20">
        <v>700000085</v>
      </c>
      <c r="B29" s="129" t="s">
        <v>720</v>
      </c>
    </row>
    <row r="30" spans="1:2">
      <c r="A30" s="2">
        <v>700000107</v>
      </c>
      <c r="B30" t="s">
        <v>720</v>
      </c>
    </row>
    <row r="31" spans="1:2">
      <c r="A31" s="2">
        <v>700000117</v>
      </c>
      <c r="B31" s="129" t="s">
        <v>720</v>
      </c>
    </row>
    <row r="32" spans="1:2">
      <c r="A32" s="2">
        <v>700000189</v>
      </c>
      <c r="B32" s="129" t="s">
        <v>720</v>
      </c>
    </row>
    <row r="33" spans="1:3" ht="17.100000000000001">
      <c r="A33" s="11">
        <v>700000476</v>
      </c>
      <c r="B33" s="2" t="s">
        <v>720</v>
      </c>
    </row>
    <row r="34" spans="1:3" ht="17.100000000000001">
      <c r="A34">
        <v>700000514</v>
      </c>
      <c r="B34" s="2" t="s">
        <v>720</v>
      </c>
    </row>
    <row r="35" spans="1:3" ht="17.100000000000001">
      <c r="A35" s="2">
        <v>700001833</v>
      </c>
      <c r="B35" s="71" t="s">
        <v>720</v>
      </c>
    </row>
    <row r="36" spans="1:3" ht="17.100000000000001">
      <c r="A36" s="2">
        <v>700001834</v>
      </c>
      <c r="B36" s="71" t="s">
        <v>720</v>
      </c>
    </row>
    <row r="37" spans="1:3">
      <c r="A37" s="2">
        <v>700001835</v>
      </c>
      <c r="B37" s="129" t="s">
        <v>720</v>
      </c>
    </row>
    <row r="38" spans="1:3" ht="17.100000000000001">
      <c r="A38" s="11">
        <v>700020076</v>
      </c>
      <c r="B38" s="2" t="s">
        <v>131</v>
      </c>
    </row>
    <row r="39" spans="1:3">
      <c r="A39" s="2">
        <v>700021080</v>
      </c>
      <c r="B39" s="129" t="s">
        <v>720</v>
      </c>
    </row>
    <row r="40" spans="1:3" ht="17.100000000000001">
      <c r="A40" s="2">
        <v>700021119</v>
      </c>
      <c r="B40" s="71" t="s">
        <v>720</v>
      </c>
    </row>
    <row r="41" spans="1:3" ht="17.100000000000001">
      <c r="A41" s="2">
        <v>713000007</v>
      </c>
      <c r="B41" s="71" t="s">
        <v>720</v>
      </c>
    </row>
    <row r="42" spans="1:3" ht="17.100000000000001">
      <c r="A42" s="2">
        <v>713000215</v>
      </c>
      <c r="B42" s="71" t="s">
        <v>131</v>
      </c>
    </row>
    <row r="43" spans="1:3" ht="17.100000000000001">
      <c r="A43" s="2">
        <v>713000217</v>
      </c>
      <c r="B43" s="71" t="s">
        <v>131</v>
      </c>
    </row>
    <row r="44" spans="1:3" ht="17.100000000000001">
      <c r="A44" s="2">
        <v>715000075</v>
      </c>
      <c r="B44" s="2" t="s">
        <v>720</v>
      </c>
    </row>
    <row r="45" spans="1:3" ht="17.100000000000001">
      <c r="A45" s="2">
        <v>715000160</v>
      </c>
      <c r="B45" s="2" t="s">
        <v>720</v>
      </c>
    </row>
    <row r="46" spans="1:3" ht="17.100000000000001">
      <c r="A46" s="2">
        <v>715000185</v>
      </c>
      <c r="B46" s="2" t="s">
        <v>131</v>
      </c>
    </row>
    <row r="47" spans="1:3" ht="17.100000000000001">
      <c r="A47" s="70">
        <v>800000018</v>
      </c>
      <c r="B47" s="71" t="s">
        <v>131</v>
      </c>
      <c r="C47" s="116" t="s">
        <v>721</v>
      </c>
    </row>
    <row r="48" spans="1:3" ht="17.100000000000001">
      <c r="A48" s="11">
        <v>800000116</v>
      </c>
      <c r="B48" s="71" t="s">
        <v>131</v>
      </c>
      <c r="C48" s="116" t="s">
        <v>722</v>
      </c>
    </row>
    <row r="49" spans="1:3" ht="17.100000000000001">
      <c r="A49" s="2">
        <v>800000301</v>
      </c>
      <c r="B49" s="71" t="s">
        <v>131</v>
      </c>
    </row>
    <row r="50" spans="1:3" ht="17.100000000000001">
      <c r="A50" s="2">
        <v>800000393</v>
      </c>
      <c r="B50" s="71" t="s">
        <v>131</v>
      </c>
    </row>
    <row r="51" spans="1:3" ht="17.100000000000001">
      <c r="A51" s="2">
        <v>800000598</v>
      </c>
      <c r="B51" s="71" t="s">
        <v>720</v>
      </c>
    </row>
    <row r="52" spans="1:3" ht="17.100000000000001">
      <c r="A52" s="2">
        <v>800000609</v>
      </c>
      <c r="B52" s="71" t="s">
        <v>131</v>
      </c>
    </row>
    <row r="53" spans="1:3" ht="17.100000000000001">
      <c r="A53" s="2">
        <v>800000616</v>
      </c>
      <c r="B53" s="71" t="s">
        <v>131</v>
      </c>
    </row>
    <row r="54" spans="1:3" ht="17.100000000000001">
      <c r="A54" s="2">
        <v>800000789</v>
      </c>
      <c r="B54" s="71" t="s">
        <v>720</v>
      </c>
    </row>
    <row r="55" spans="1:3" ht="17.100000000000001">
      <c r="A55" s="2">
        <v>800020201</v>
      </c>
      <c r="B55" s="71" t="s">
        <v>720</v>
      </c>
    </row>
    <row r="56" spans="1:3" ht="17.100000000000001">
      <c r="A56" s="2">
        <v>813000220</v>
      </c>
      <c r="B56" s="71" t="s">
        <v>131</v>
      </c>
    </row>
    <row r="57" spans="1:3" ht="17.100000000000001">
      <c r="A57" s="2">
        <v>814000086</v>
      </c>
      <c r="B57" s="71" t="s">
        <v>720</v>
      </c>
    </row>
    <row r="58" spans="1:3" ht="17.100000000000001">
      <c r="A58" s="2">
        <v>818000035</v>
      </c>
      <c r="B58" s="71" t="s">
        <v>720</v>
      </c>
    </row>
    <row r="59" spans="1:3" ht="17.100000000000001">
      <c r="A59" s="2">
        <v>818000194</v>
      </c>
      <c r="B59" s="71" t="s">
        <v>131</v>
      </c>
    </row>
    <row r="60" spans="1:3" ht="17.100000000000001">
      <c r="A60" s="2">
        <v>1014000158</v>
      </c>
      <c r="B60" s="71" t="s">
        <v>131</v>
      </c>
      <c r="C60" s="116" t="s">
        <v>723</v>
      </c>
    </row>
    <row r="61" spans="1:3" ht="17.100000000000001">
      <c r="A61" s="2">
        <v>1014000167</v>
      </c>
      <c r="B61" s="71" t="s">
        <v>720</v>
      </c>
    </row>
    <row r="62" spans="1:3" ht="17.100000000000001">
      <c r="A62" s="2">
        <v>1100020489</v>
      </c>
      <c r="B62" s="71" t="s">
        <v>131</v>
      </c>
    </row>
    <row r="63" spans="1:3" ht="17.100000000000001">
      <c r="A63" s="2">
        <v>1112000004</v>
      </c>
      <c r="B63" s="71" t="s">
        <v>131</v>
      </c>
    </row>
    <row r="64" spans="1:3" ht="17.100000000000001">
      <c r="A64" s="2">
        <v>1114000049</v>
      </c>
      <c r="B64" s="71" t="s">
        <v>131</v>
      </c>
    </row>
    <row r="65" spans="1:2" ht="17.100000000000001">
      <c r="A65" s="2">
        <v>1116000131</v>
      </c>
      <c r="B65" s="71" t="s">
        <v>720</v>
      </c>
    </row>
    <row r="66" spans="1:2" ht="17.100000000000001">
      <c r="A66" s="2">
        <v>1117000088</v>
      </c>
      <c r="B66" s="71" t="s">
        <v>720</v>
      </c>
    </row>
    <row r="67" spans="1:2" ht="17.100000000000001">
      <c r="A67" s="2">
        <v>1118000199</v>
      </c>
      <c r="B67" s="71" t="s">
        <v>720</v>
      </c>
    </row>
    <row r="68" spans="1:2" ht="17.100000000000001">
      <c r="A68" s="2">
        <v>1200000085</v>
      </c>
      <c r="B68" s="72" t="s">
        <v>720</v>
      </c>
    </row>
    <row r="69" spans="1:2" ht="17.100000000000001">
      <c r="A69" s="2">
        <v>1200020277</v>
      </c>
      <c r="B69" s="71" t="s">
        <v>720</v>
      </c>
    </row>
    <row r="70" spans="1:2" ht="17.100000000000001">
      <c r="A70" s="2">
        <v>1200020279</v>
      </c>
      <c r="B70" s="71" t="s">
        <v>720</v>
      </c>
    </row>
    <row r="74" spans="1:2">
      <c r="A74" s="116" t="s">
        <v>724</v>
      </c>
    </row>
    <row r="75" spans="1:2">
      <c r="A75" s="116" t="s">
        <v>725</v>
      </c>
    </row>
    <row r="76" spans="1:2">
      <c r="A76" s="116" t="s">
        <v>726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Jamey Bowman</dc:creator>
  <cp:keywords/>
  <dc:description/>
  <cp:lastModifiedBy>Emmet Barwick</cp:lastModifiedBy>
  <cp:revision/>
  <dcterms:created xsi:type="dcterms:W3CDTF">2026-02-16T19:46:03Z</dcterms:created>
  <dcterms:modified xsi:type="dcterms:W3CDTF">2026-10-07T21:11:31Z</dcterms:modified>
  <cp:category/>
  <cp:contentStatus/>
</cp:coreProperties>
</file>