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Dump\"/>
    </mc:Choice>
  </mc:AlternateContent>
  <bookViews>
    <workbookView xWindow="0" yWindow="0" windowWidth="20490" windowHeight="7530" activeTab="1"/>
  </bookViews>
  <sheets>
    <sheet name="Cross" sheetId="1" r:id="rId1"/>
    <sheet name="Sheet1" sheetId="3" r:id="rId2"/>
    <sheet name="Mutat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3" l="1"/>
  <c r="H3" i="3"/>
  <c r="E6" i="3"/>
  <c r="E26" i="3"/>
  <c r="F26" i="3" s="1"/>
  <c r="H26" i="3" s="1"/>
  <c r="E27" i="3"/>
  <c r="F27" i="3" s="1"/>
  <c r="H27" i="3" s="1"/>
  <c r="E28" i="3"/>
  <c r="F28" i="3" s="1"/>
  <c r="H28" i="3" s="1"/>
  <c r="J28" i="3" s="1"/>
  <c r="L28" i="3" s="1"/>
  <c r="E29" i="3"/>
  <c r="F29" i="3" s="1"/>
  <c r="H29" i="3" s="1"/>
  <c r="E30" i="3"/>
  <c r="F30" i="3" s="1"/>
  <c r="H30" i="3" s="1"/>
  <c r="E22" i="3"/>
  <c r="F22" i="3" s="1"/>
  <c r="H22" i="3" s="1"/>
  <c r="E23" i="3"/>
  <c r="F23" i="3" s="1"/>
  <c r="H23" i="3" s="1"/>
  <c r="E24" i="3"/>
  <c r="F24" i="3" s="1"/>
  <c r="H24" i="3" s="1"/>
  <c r="E25" i="3"/>
  <c r="F25" i="3" s="1"/>
  <c r="H25" i="3" s="1"/>
  <c r="E17" i="3"/>
  <c r="F17" i="3" s="1"/>
  <c r="H17" i="3" s="1"/>
  <c r="E18" i="3"/>
  <c r="F18" i="3" s="1"/>
  <c r="H18" i="3" s="1"/>
  <c r="E19" i="3"/>
  <c r="F19" i="3" s="1"/>
  <c r="H19" i="3" s="1"/>
  <c r="E20" i="3"/>
  <c r="F20" i="3" s="1"/>
  <c r="H20" i="3" s="1"/>
  <c r="E21" i="3"/>
  <c r="F21" i="3" s="1"/>
  <c r="H21" i="3" s="1"/>
  <c r="E7" i="3"/>
  <c r="F7" i="3" s="1"/>
  <c r="H7" i="3" s="1"/>
  <c r="E8" i="3"/>
  <c r="F8" i="3" s="1"/>
  <c r="H8" i="3" s="1"/>
  <c r="E9" i="3"/>
  <c r="F9" i="3" s="1"/>
  <c r="H9" i="3" s="1"/>
  <c r="E10" i="3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E14" i="3"/>
  <c r="F14" i="3" s="1"/>
  <c r="H14" i="3" s="1"/>
  <c r="E15" i="3"/>
  <c r="F15" i="3" s="1"/>
  <c r="H15" i="3" s="1"/>
  <c r="E16" i="3"/>
  <c r="F16" i="3" s="1"/>
  <c r="H16" i="3" s="1"/>
  <c r="J14" i="3" l="1"/>
  <c r="L14" i="3" s="1"/>
  <c r="O14" i="3" s="1"/>
  <c r="J21" i="3"/>
  <c r="L21" i="3" s="1"/>
  <c r="O21" i="3" s="1"/>
  <c r="J17" i="3"/>
  <c r="L17" i="3" s="1"/>
  <c r="O17" i="3" s="1"/>
  <c r="J22" i="3"/>
  <c r="L22" i="3" s="1"/>
  <c r="O22" i="3" s="1"/>
  <c r="J13" i="3"/>
  <c r="L13" i="3" s="1"/>
  <c r="O13" i="3" s="1"/>
  <c r="J9" i="3"/>
  <c r="L9" i="3" s="1"/>
  <c r="O9" i="3" s="1"/>
  <c r="F6" i="3"/>
  <c r="H6" i="3" s="1"/>
  <c r="J6" i="3" s="1"/>
  <c r="L6" i="3" s="1"/>
  <c r="O6" i="3" s="1"/>
  <c r="J15" i="3"/>
  <c r="L15" i="3" s="1"/>
  <c r="O15" i="3" s="1"/>
  <c r="J18" i="3"/>
  <c r="L18" i="3" s="1"/>
  <c r="O18" i="3" s="1"/>
  <c r="J19" i="3"/>
  <c r="L19" i="3" s="1"/>
  <c r="O19" i="3" s="1"/>
  <c r="J23" i="3"/>
  <c r="L23" i="3" s="1"/>
  <c r="O23" i="3" s="1"/>
  <c r="J25" i="3"/>
  <c r="L25" i="3" s="1"/>
  <c r="J29" i="3"/>
  <c r="L29" i="3" s="1"/>
  <c r="J26" i="3"/>
  <c r="L26" i="3" s="1"/>
  <c r="J16" i="3"/>
  <c r="L16" i="3" s="1"/>
  <c r="O16" i="3" s="1"/>
  <c r="J12" i="3"/>
  <c r="L12" i="3" s="1"/>
  <c r="O12" i="3" s="1"/>
  <c r="J8" i="3"/>
  <c r="L8" i="3" s="1"/>
  <c r="O8" i="3" s="1"/>
  <c r="J20" i="3"/>
  <c r="L20" i="3" s="1"/>
  <c r="O20" i="3" s="1"/>
  <c r="J24" i="3"/>
  <c r="L24" i="3" s="1"/>
  <c r="J30" i="3"/>
  <c r="L30" i="3" s="1"/>
  <c r="J27" i="3"/>
  <c r="L27" i="3" s="1"/>
  <c r="J11" i="3"/>
  <c r="L11" i="3" s="1"/>
  <c r="O11" i="3" s="1"/>
  <c r="J10" i="3"/>
  <c r="L10" i="3" s="1"/>
  <c r="O10" i="3" s="1"/>
  <c r="J7" i="3"/>
  <c r="L7" i="3" s="1"/>
  <c r="O7" i="3" s="1"/>
  <c r="O5" i="3" l="1"/>
</calcChain>
</file>

<file path=xl/sharedStrings.xml><?xml version="1.0" encoding="utf-8"?>
<sst xmlns="http://schemas.openxmlformats.org/spreadsheetml/2006/main" count="315" uniqueCount="63">
  <si>
    <t>mID:    0</t>
  </si>
  <si>
    <t>timeslot: 6</t>
  </si>
  <si>
    <t>(Class: 160 Grp: 4)</t>
  </si>
  <si>
    <t>(Sbj: 44 Inst: 19)</t>
  </si>
  <si>
    <t>[id 24-Computer LAB 2]</t>
  </si>
  <si>
    <t>mID:    1</t>
  </si>
  <si>
    <t>timeslot: 7</t>
  </si>
  <si>
    <t>mID:    2</t>
  </si>
  <si>
    <t>timeslot: 35</t>
  </si>
  <si>
    <t>mID:    3</t>
  </si>
  <si>
    <t>timeslot: 36</t>
  </si>
  <si>
    <t>mID:    4</t>
  </si>
  <si>
    <t>timeslot: 24</t>
  </si>
  <si>
    <t>(Class: 161 Grp: 4)</t>
  </si>
  <si>
    <t>(Sbj: 45 Inst: 60)</t>
  </si>
  <si>
    <t>mID:    5</t>
  </si>
  <si>
    <t>timeslot: 25</t>
  </si>
  <si>
    <t>mID:    6</t>
  </si>
  <si>
    <t>timeslot: 14</t>
  </si>
  <si>
    <t>mID:    7</t>
  </si>
  <si>
    <t>timeslot: 15</t>
  </si>
  <si>
    <t>mID:    8</t>
  </si>
  <si>
    <t>timeslot: 5</t>
  </si>
  <si>
    <t>(Class: 162 Grp: 4)</t>
  </si>
  <si>
    <t>(Sbj: 41 Inst: 51)</t>
  </si>
  <si>
    <t>[id 3-Room 3]</t>
  </si>
  <si>
    <t>mID:    9</t>
  </si>
  <si>
    <t>mID:    10</t>
  </si>
  <si>
    <t>timeslot: 30</t>
  </si>
  <si>
    <t>[id 2-Room 2]</t>
  </si>
  <si>
    <t>timeslot: 0</t>
  </si>
  <si>
    <t>[id 23-Computer LAB 1]</t>
  </si>
  <si>
    <t>timeslot: 1</t>
  </si>
  <si>
    <t>timeslot: 19</t>
  </si>
  <si>
    <t>timeslot: 20</t>
  </si>
  <si>
    <t>timeslot: 12</t>
  </si>
  <si>
    <t>timeslot: 13</t>
  </si>
  <si>
    <t>timeslot: 39</t>
  </si>
  <si>
    <t>timeslot: 11</t>
  </si>
  <si>
    <t>timeslot: 8</t>
  </si>
  <si>
    <t>timeslot: 9</t>
  </si>
  <si>
    <t>timeslot: 37</t>
  </si>
  <si>
    <t>timeslot: 18</t>
  </si>
  <si>
    <t>[id 5-Room 5]</t>
  </si>
  <si>
    <t>timeslot: 22</t>
  </si>
  <si>
    <t>[id 1-Room 1]</t>
  </si>
  <si>
    <t>timeslot: 23</t>
  </si>
  <si>
    <t>timeslot: 26</t>
  </si>
  <si>
    <t>timeslot: 27</t>
  </si>
  <si>
    <t>timeslot: 33</t>
  </si>
  <si>
    <t>timeslot: 34</t>
  </si>
  <si>
    <t>timeslot: 10</t>
  </si>
  <si>
    <t>timeslot: 4</t>
  </si>
  <si>
    <t xml:space="preserve">NOT luckpick selected   currentID 160 luckypick </t>
  </si>
  <si>
    <t xml:space="preserve">NOT luckpick selected   currentID 161 luckypick </t>
  </si>
  <si>
    <t>luckpick selected 1  currentID 162 luckypick 1</t>
  </si>
  <si>
    <t>timeslot: 28</t>
  </si>
  <si>
    <t>timeslot: 21</t>
  </si>
  <si>
    <t>timeslot: 29</t>
  </si>
  <si>
    <t xml:space="preserve">mutated: 1 of: &lt;3&gt; </t>
  </si>
  <si>
    <t>max err</t>
  </si>
  <si>
    <t>x</t>
  </si>
  <si>
    <t>div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</si>
</sst>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8"/>
  <sheetViews>
    <sheetView showGridLines="0" topLeftCell="A13" zoomScale="85" zoomScaleNormal="85" workbookViewId="0">
      <selection activeCell="D37" sqref="D37:E37"/>
    </sheetView>
  </sheetViews>
  <sheetFormatPr defaultRowHeight="15" x14ac:dyDescent="0.25"/>
  <cols>
    <col min="4" max="4" width="11.42578125" bestFit="1" customWidth="1"/>
    <col min="5" max="5" width="21.7109375" bestFit="1" customWidth="1"/>
    <col min="7" max="7" width="11.5703125" bestFit="1" customWidth="1"/>
    <col min="8" max="8" width="14.85546875" bestFit="1" customWidth="1"/>
    <col min="9" max="9" width="28.85546875" bestFit="1" customWidth="1"/>
    <col min="12" max="12" width="11.42578125" bestFit="1" customWidth="1"/>
    <col min="13" max="13" width="21.7109375" bestFit="1" customWidth="1"/>
  </cols>
  <sheetData>
    <row r="4" spans="3:13" x14ac:dyDescent="0.25">
      <c r="C4" t="s">
        <v>0</v>
      </c>
      <c r="D4" t="s">
        <v>1</v>
      </c>
      <c r="E4" t="s">
        <v>4</v>
      </c>
      <c r="G4" s="6" t="s">
        <v>0</v>
      </c>
      <c r="H4" s="6" t="s">
        <v>30</v>
      </c>
      <c r="I4" s="6" t="s">
        <v>31</v>
      </c>
      <c r="J4" s="1"/>
      <c r="K4" s="1" t="s">
        <v>0</v>
      </c>
      <c r="L4" s="1" t="s">
        <v>30</v>
      </c>
      <c r="M4" s="1" t="s">
        <v>31</v>
      </c>
    </row>
    <row r="5" spans="3:13" x14ac:dyDescent="0.25">
      <c r="C5" t="s">
        <v>5</v>
      </c>
      <c r="D5" t="s">
        <v>6</v>
      </c>
      <c r="E5" t="s">
        <v>4</v>
      </c>
      <c r="G5" s="6" t="s">
        <v>5</v>
      </c>
      <c r="H5" s="6" t="s">
        <v>32</v>
      </c>
      <c r="I5" s="6" t="s">
        <v>31</v>
      </c>
      <c r="J5" s="1"/>
      <c r="K5" s="1" t="s">
        <v>5</v>
      </c>
      <c r="L5" s="1" t="s">
        <v>32</v>
      </c>
      <c r="M5" s="1" t="s">
        <v>31</v>
      </c>
    </row>
    <row r="6" spans="3:13" x14ac:dyDescent="0.25">
      <c r="C6" t="s">
        <v>7</v>
      </c>
      <c r="D6" t="s">
        <v>8</v>
      </c>
      <c r="E6" t="s">
        <v>4</v>
      </c>
      <c r="G6" s="6" t="s">
        <v>7</v>
      </c>
      <c r="H6" s="6" t="s">
        <v>33</v>
      </c>
      <c r="I6" s="6" t="s">
        <v>4</v>
      </c>
      <c r="J6" s="1"/>
      <c r="K6" s="1" t="s">
        <v>7</v>
      </c>
      <c r="L6" s="1" t="s">
        <v>33</v>
      </c>
      <c r="M6" s="1" t="s">
        <v>4</v>
      </c>
    </row>
    <row r="7" spans="3:13" x14ac:dyDescent="0.25">
      <c r="C7" t="s">
        <v>9</v>
      </c>
      <c r="D7" t="s">
        <v>10</v>
      </c>
      <c r="E7" t="s">
        <v>4</v>
      </c>
      <c r="G7" s="6" t="s">
        <v>9</v>
      </c>
      <c r="H7" s="6" t="s">
        <v>34</v>
      </c>
      <c r="I7" s="6" t="s">
        <v>4</v>
      </c>
      <c r="J7" s="1"/>
      <c r="K7" s="1" t="s">
        <v>9</v>
      </c>
      <c r="L7" s="1" t="s">
        <v>34</v>
      </c>
      <c r="M7" s="1" t="s">
        <v>4</v>
      </c>
    </row>
    <row r="8" spans="3:13" x14ac:dyDescent="0.25">
      <c r="C8" s="2" t="s">
        <v>11</v>
      </c>
      <c r="D8" s="2" t="s">
        <v>12</v>
      </c>
      <c r="E8" s="2" t="s">
        <v>4</v>
      </c>
      <c r="F8" s="2"/>
      <c r="G8" s="7" t="s">
        <v>11</v>
      </c>
      <c r="H8" s="7" t="s">
        <v>12</v>
      </c>
      <c r="I8" s="7" t="s">
        <v>4</v>
      </c>
      <c r="K8" t="s">
        <v>11</v>
      </c>
      <c r="L8" t="s">
        <v>33</v>
      </c>
      <c r="M8" t="s">
        <v>31</v>
      </c>
    </row>
    <row r="9" spans="3:13" x14ac:dyDescent="0.25">
      <c r="C9" s="2" t="s">
        <v>15</v>
      </c>
      <c r="D9" s="2" t="s">
        <v>16</v>
      </c>
      <c r="E9" s="2" t="s">
        <v>4</v>
      </c>
      <c r="F9" s="2"/>
      <c r="G9" s="7" t="s">
        <v>15</v>
      </c>
      <c r="H9" s="7" t="s">
        <v>16</v>
      </c>
      <c r="I9" s="7" t="s">
        <v>4</v>
      </c>
      <c r="K9" t="s">
        <v>15</v>
      </c>
      <c r="L9" t="s">
        <v>34</v>
      </c>
      <c r="M9" t="s">
        <v>31</v>
      </c>
    </row>
    <row r="10" spans="3:13" x14ac:dyDescent="0.25">
      <c r="C10" s="2" t="s">
        <v>17</v>
      </c>
      <c r="D10" s="2" t="s">
        <v>18</v>
      </c>
      <c r="E10" s="2" t="s">
        <v>4</v>
      </c>
      <c r="F10" s="2"/>
      <c r="G10" s="7" t="s">
        <v>17</v>
      </c>
      <c r="H10" s="7" t="s">
        <v>18</v>
      </c>
      <c r="I10" s="7" t="s">
        <v>4</v>
      </c>
      <c r="K10" t="s">
        <v>17</v>
      </c>
      <c r="L10" t="s">
        <v>35</v>
      </c>
      <c r="M10" t="s">
        <v>4</v>
      </c>
    </row>
    <row r="11" spans="3:13" x14ac:dyDescent="0.25">
      <c r="C11" s="2" t="s">
        <v>19</v>
      </c>
      <c r="D11" s="2" t="s">
        <v>20</v>
      </c>
      <c r="E11" s="2" t="s">
        <v>4</v>
      </c>
      <c r="F11" s="2"/>
      <c r="G11" s="7" t="s">
        <v>19</v>
      </c>
      <c r="H11" s="7" t="s">
        <v>20</v>
      </c>
      <c r="I11" s="7" t="s">
        <v>4</v>
      </c>
      <c r="K11" t="s">
        <v>19</v>
      </c>
      <c r="L11" t="s">
        <v>36</v>
      </c>
      <c r="M11" t="s">
        <v>4</v>
      </c>
    </row>
    <row r="12" spans="3:13" x14ac:dyDescent="0.25">
      <c r="C12" s="3" t="s">
        <v>21</v>
      </c>
      <c r="D12" s="3" t="s">
        <v>22</v>
      </c>
      <c r="E12" s="3" t="s">
        <v>25</v>
      </c>
      <c r="F12" s="3"/>
      <c r="G12" s="5" t="s">
        <v>21</v>
      </c>
      <c r="H12" s="5" t="s">
        <v>22</v>
      </c>
      <c r="I12" s="5" t="s">
        <v>25</v>
      </c>
      <c r="K12" t="s">
        <v>21</v>
      </c>
      <c r="L12" t="s">
        <v>37</v>
      </c>
      <c r="M12" t="s">
        <v>29</v>
      </c>
    </row>
    <row r="13" spans="3:13" x14ac:dyDescent="0.25">
      <c r="C13" s="3" t="s">
        <v>26</v>
      </c>
      <c r="D13" s="3" t="s">
        <v>1</v>
      </c>
      <c r="E13" s="3" t="s">
        <v>25</v>
      </c>
      <c r="F13" s="3"/>
      <c r="G13" s="5" t="s">
        <v>26</v>
      </c>
      <c r="H13" s="5" t="s">
        <v>1</v>
      </c>
      <c r="I13" s="5" t="s">
        <v>25</v>
      </c>
      <c r="K13" t="s">
        <v>26</v>
      </c>
      <c r="L13" t="s">
        <v>38</v>
      </c>
      <c r="M13" t="s">
        <v>29</v>
      </c>
    </row>
    <row r="14" spans="3:13" x14ac:dyDescent="0.25">
      <c r="C14" s="3" t="s">
        <v>27</v>
      </c>
      <c r="D14" s="3" t="s">
        <v>28</v>
      </c>
      <c r="E14" s="3" t="s">
        <v>29</v>
      </c>
      <c r="F14" s="3"/>
      <c r="G14" s="5" t="s">
        <v>27</v>
      </c>
      <c r="H14" s="5" t="s">
        <v>28</v>
      </c>
      <c r="I14" s="5" t="s">
        <v>29</v>
      </c>
      <c r="K14" t="s">
        <v>27</v>
      </c>
      <c r="L14" t="s">
        <v>35</v>
      </c>
      <c r="M14" t="s">
        <v>29</v>
      </c>
    </row>
    <row r="18" spans="3:13" x14ac:dyDescent="0.25">
      <c r="C18" s="2" t="s">
        <v>0</v>
      </c>
      <c r="D18" s="2" t="s">
        <v>39</v>
      </c>
      <c r="E18" s="2" t="s">
        <v>4</v>
      </c>
      <c r="F18" s="2"/>
      <c r="G18" s="7" t="s">
        <v>0</v>
      </c>
      <c r="H18" s="7" t="s">
        <v>39</v>
      </c>
      <c r="I18" s="7" t="s">
        <v>4</v>
      </c>
      <c r="K18" t="s">
        <v>0</v>
      </c>
      <c r="L18" t="s">
        <v>47</v>
      </c>
      <c r="M18" t="s">
        <v>4</v>
      </c>
    </row>
    <row r="19" spans="3:13" x14ac:dyDescent="0.25">
      <c r="C19" s="2" t="s">
        <v>5</v>
      </c>
      <c r="D19" s="2" t="s">
        <v>40</v>
      </c>
      <c r="E19" s="2" t="s">
        <v>4</v>
      </c>
      <c r="F19" s="2"/>
      <c r="G19" s="7" t="s">
        <v>5</v>
      </c>
      <c r="H19" s="7" t="s">
        <v>40</v>
      </c>
      <c r="I19" s="7" t="s">
        <v>4</v>
      </c>
      <c r="K19" t="s">
        <v>5</v>
      </c>
      <c r="L19" t="s">
        <v>48</v>
      </c>
      <c r="M19" t="s">
        <v>4</v>
      </c>
    </row>
    <row r="20" spans="3:13" x14ac:dyDescent="0.25">
      <c r="C20" s="2" t="s">
        <v>7</v>
      </c>
      <c r="D20" s="2" t="s">
        <v>10</v>
      </c>
      <c r="E20" s="2" t="s">
        <v>31</v>
      </c>
      <c r="F20" s="2"/>
      <c r="G20" s="7" t="s">
        <v>7</v>
      </c>
      <c r="H20" s="7" t="s">
        <v>10</v>
      </c>
      <c r="I20" s="7" t="s">
        <v>31</v>
      </c>
      <c r="K20" t="s">
        <v>7</v>
      </c>
      <c r="L20" t="s">
        <v>49</v>
      </c>
      <c r="M20" t="s">
        <v>31</v>
      </c>
    </row>
    <row r="21" spans="3:13" x14ac:dyDescent="0.25">
      <c r="C21" s="2" t="s">
        <v>9</v>
      </c>
      <c r="D21" s="2" t="s">
        <v>41</v>
      </c>
      <c r="E21" s="2" t="s">
        <v>31</v>
      </c>
      <c r="F21" s="2"/>
      <c r="G21" s="7" t="s">
        <v>9</v>
      </c>
      <c r="H21" s="7" t="s">
        <v>41</v>
      </c>
      <c r="I21" s="7" t="s">
        <v>31</v>
      </c>
      <c r="K21" t="s">
        <v>9</v>
      </c>
      <c r="L21" t="s">
        <v>50</v>
      </c>
      <c r="M21" t="s">
        <v>31</v>
      </c>
    </row>
    <row r="22" spans="3:13" x14ac:dyDescent="0.25">
      <c r="C22" t="s">
        <v>11</v>
      </c>
      <c r="D22" t="s">
        <v>1</v>
      </c>
      <c r="E22" t="s">
        <v>31</v>
      </c>
      <c r="G22" s="6" t="s">
        <v>11</v>
      </c>
      <c r="H22" s="6" t="s">
        <v>22</v>
      </c>
      <c r="I22" s="6" t="s">
        <v>4</v>
      </c>
      <c r="J22" s="1"/>
      <c r="K22" s="1" t="s">
        <v>11</v>
      </c>
      <c r="L22" s="1" t="s">
        <v>22</v>
      </c>
      <c r="M22" s="1" t="s">
        <v>4</v>
      </c>
    </row>
    <row r="23" spans="3:13" x14ac:dyDescent="0.25">
      <c r="C23" t="s">
        <v>15</v>
      </c>
      <c r="D23" t="s">
        <v>6</v>
      </c>
      <c r="E23" t="s">
        <v>31</v>
      </c>
      <c r="G23" s="6" t="s">
        <v>15</v>
      </c>
      <c r="H23" s="6" t="s">
        <v>1</v>
      </c>
      <c r="I23" s="6" t="s">
        <v>4</v>
      </c>
      <c r="J23" s="1"/>
      <c r="K23" s="1" t="s">
        <v>15</v>
      </c>
      <c r="L23" s="1" t="s">
        <v>1</v>
      </c>
      <c r="M23" s="1" t="s">
        <v>4</v>
      </c>
    </row>
    <row r="24" spans="3:13" x14ac:dyDescent="0.25">
      <c r="C24" t="s">
        <v>17</v>
      </c>
      <c r="D24" t="s">
        <v>42</v>
      </c>
      <c r="E24" t="s">
        <v>31</v>
      </c>
      <c r="G24" s="6" t="s">
        <v>17</v>
      </c>
      <c r="H24" s="6" t="s">
        <v>10</v>
      </c>
      <c r="I24" s="6" t="s">
        <v>31</v>
      </c>
      <c r="J24" s="1"/>
      <c r="K24" s="1" t="s">
        <v>17</v>
      </c>
      <c r="L24" s="1" t="s">
        <v>10</v>
      </c>
      <c r="M24" s="1" t="s">
        <v>31</v>
      </c>
    </row>
    <row r="25" spans="3:13" x14ac:dyDescent="0.25">
      <c r="C25" t="s">
        <v>19</v>
      </c>
      <c r="D25" t="s">
        <v>33</v>
      </c>
      <c r="E25" t="s">
        <v>31</v>
      </c>
      <c r="G25" s="6" t="s">
        <v>19</v>
      </c>
      <c r="H25" s="6" t="s">
        <v>41</v>
      </c>
      <c r="I25" s="6" t="s">
        <v>31</v>
      </c>
      <c r="J25" s="1"/>
      <c r="K25" s="1" t="s">
        <v>19</v>
      </c>
      <c r="L25" s="1" t="s">
        <v>41</v>
      </c>
      <c r="M25" s="1" t="s">
        <v>31</v>
      </c>
    </row>
    <row r="26" spans="3:13" x14ac:dyDescent="0.25">
      <c r="C26" t="s">
        <v>21</v>
      </c>
      <c r="D26" t="s">
        <v>40</v>
      </c>
      <c r="E26" t="s">
        <v>43</v>
      </c>
      <c r="G26" s="5" t="s">
        <v>21</v>
      </c>
      <c r="H26" s="5" t="s">
        <v>40</v>
      </c>
      <c r="I26" s="5" t="s">
        <v>43</v>
      </c>
      <c r="J26" s="3"/>
      <c r="K26" s="3" t="s">
        <v>21</v>
      </c>
      <c r="L26" s="3" t="s">
        <v>51</v>
      </c>
      <c r="M26" s="3" t="s">
        <v>29</v>
      </c>
    </row>
    <row r="27" spans="3:13" x14ac:dyDescent="0.25">
      <c r="C27" t="s">
        <v>26</v>
      </c>
      <c r="D27" t="s">
        <v>44</v>
      </c>
      <c r="E27" t="s">
        <v>45</v>
      </c>
      <c r="G27" s="5" t="s">
        <v>26</v>
      </c>
      <c r="H27" s="5" t="s">
        <v>44</v>
      </c>
      <c r="I27" s="5" t="s">
        <v>45</v>
      </c>
      <c r="J27" s="3"/>
      <c r="K27" s="3" t="s">
        <v>26</v>
      </c>
      <c r="L27" s="3" t="s">
        <v>52</v>
      </c>
      <c r="M27" s="3" t="s">
        <v>45</v>
      </c>
    </row>
    <row r="28" spans="3:13" x14ac:dyDescent="0.25">
      <c r="C28" t="s">
        <v>27</v>
      </c>
      <c r="D28" t="s">
        <v>46</v>
      </c>
      <c r="E28" t="s">
        <v>45</v>
      </c>
      <c r="G28" s="5" t="s">
        <v>27</v>
      </c>
      <c r="H28" s="5" t="s">
        <v>46</v>
      </c>
      <c r="I28" s="5" t="s">
        <v>45</v>
      </c>
      <c r="J28" s="3"/>
      <c r="K28" s="3" t="s">
        <v>27</v>
      </c>
      <c r="L28" s="3" t="s">
        <v>22</v>
      </c>
      <c r="M28" s="3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30"/>
  <sheetViews>
    <sheetView tabSelected="1" workbookViewId="0">
      <selection activeCell="D21" sqref="D21:O21"/>
    </sheetView>
  </sheetViews>
  <sheetFormatPr defaultRowHeight="15" x14ac:dyDescent="0.25"/>
  <sheetData>
    <row r="2" spans="4:15" x14ac:dyDescent="0.25">
      <c r="D2">
        <v>78</v>
      </c>
      <c r="E2" t="s">
        <v>60</v>
      </c>
    </row>
    <row r="3" spans="4:15" x14ac:dyDescent="0.25">
      <c r="D3">
        <v>0.25</v>
      </c>
      <c r="E3" t="s">
        <v>61</v>
      </c>
      <c r="H3">
        <f>D2</f>
        <v>78</v>
      </c>
      <c r="I3" t="s">
        <v>62</v>
      </c>
    </row>
    <row r="5" spans="4:15" x14ac:dyDescent="0.25">
      <c r="O5">
        <f>SUM(O6:O30)</f>
        <v>952</v>
      </c>
    </row>
    <row r="6" spans="4:15" x14ac:dyDescent="0.25">
      <c r="D6">
        <v>78</v>
      </c>
      <c r="E6">
        <f>D6*$D$3</f>
        <v>19.5</v>
      </c>
      <c r="F6">
        <f>E6</f>
        <v>19.5</v>
      </c>
      <c r="H6">
        <f>(1/(F6+1))*100</f>
        <v>4.8780487804878048</v>
      </c>
      <c r="J6">
        <f>H6/$H$3</f>
        <v>6.2539086929330828E-2</v>
      </c>
      <c r="L6">
        <f>J6*100</f>
        <v>6.2539086929330825</v>
      </c>
      <c r="O6">
        <f>ROUNDUP(L6,0)</f>
        <v>7</v>
      </c>
    </row>
    <row r="7" spans="4:15" x14ac:dyDescent="0.25">
      <c r="D7">
        <v>75</v>
      </c>
      <c r="E7">
        <f t="shared" ref="E7:E32" si="0">D7*$D$3</f>
        <v>18.75</v>
      </c>
      <c r="F7">
        <f t="shared" ref="F7:F32" si="1">E7</f>
        <v>18.75</v>
      </c>
      <c r="H7">
        <f t="shared" ref="H7:H16" si="2">(1/(F7+1))*100</f>
        <v>5.0632911392405067</v>
      </c>
      <c r="J7">
        <f t="shared" ref="J7:J16" si="3">H7/$H$3</f>
        <v>6.4913988964621874E-2</v>
      </c>
      <c r="L7">
        <f t="shared" ref="L7:L16" si="4">J7*100</f>
        <v>6.4913988964621874</v>
      </c>
      <c r="O7">
        <f t="shared" ref="O7:O24" si="5">ROUNDUP(L7,0)</f>
        <v>7</v>
      </c>
    </row>
    <row r="8" spans="4:15" x14ac:dyDescent="0.25">
      <c r="D8">
        <v>65</v>
      </c>
      <c r="E8">
        <f t="shared" si="0"/>
        <v>16.25</v>
      </c>
      <c r="F8">
        <f t="shared" si="1"/>
        <v>16.25</v>
      </c>
      <c r="H8">
        <f t="shared" si="2"/>
        <v>5.7971014492753623</v>
      </c>
      <c r="J8">
        <f t="shared" si="3"/>
        <v>7.4321813452248239E-2</v>
      </c>
      <c r="L8">
        <f t="shared" si="4"/>
        <v>7.4321813452248238</v>
      </c>
      <c r="O8">
        <f t="shared" si="5"/>
        <v>8</v>
      </c>
    </row>
    <row r="9" spans="4:15" x14ac:dyDescent="0.25">
      <c r="D9">
        <v>55</v>
      </c>
      <c r="E9">
        <f t="shared" si="0"/>
        <v>13.75</v>
      </c>
      <c r="F9">
        <f t="shared" si="1"/>
        <v>13.75</v>
      </c>
      <c r="H9">
        <f t="shared" si="2"/>
        <v>6.7796610169491522</v>
      </c>
      <c r="J9">
        <f t="shared" si="3"/>
        <v>8.6918730986527595E-2</v>
      </c>
      <c r="L9">
        <f t="shared" si="4"/>
        <v>8.6918730986527599</v>
      </c>
      <c r="O9">
        <f t="shared" si="5"/>
        <v>9</v>
      </c>
    </row>
    <row r="10" spans="4:15" x14ac:dyDescent="0.25">
      <c r="D10">
        <v>45</v>
      </c>
      <c r="E10">
        <f t="shared" si="0"/>
        <v>11.25</v>
      </c>
      <c r="F10">
        <f t="shared" si="1"/>
        <v>11.25</v>
      </c>
      <c r="H10">
        <f t="shared" si="2"/>
        <v>8.1632653061224492</v>
      </c>
      <c r="J10">
        <f t="shared" si="3"/>
        <v>0.10465724751439037</v>
      </c>
      <c r="L10">
        <f t="shared" si="4"/>
        <v>10.465724751439037</v>
      </c>
      <c r="O10">
        <f t="shared" si="5"/>
        <v>11</v>
      </c>
    </row>
    <row r="11" spans="4:15" x14ac:dyDescent="0.25">
      <c r="D11">
        <v>35</v>
      </c>
      <c r="E11">
        <f t="shared" si="0"/>
        <v>8.75</v>
      </c>
      <c r="F11">
        <f t="shared" si="1"/>
        <v>8.75</v>
      </c>
      <c r="H11">
        <f t="shared" si="2"/>
        <v>10.256410256410255</v>
      </c>
      <c r="J11">
        <f t="shared" si="3"/>
        <v>0.13149243918474687</v>
      </c>
      <c r="L11">
        <f t="shared" si="4"/>
        <v>13.149243918474687</v>
      </c>
      <c r="O11">
        <f t="shared" si="5"/>
        <v>14</v>
      </c>
    </row>
    <row r="12" spans="4:15" x14ac:dyDescent="0.25">
      <c r="D12">
        <v>25</v>
      </c>
      <c r="E12">
        <f t="shared" si="0"/>
        <v>6.25</v>
      </c>
      <c r="F12">
        <f t="shared" si="1"/>
        <v>6.25</v>
      </c>
      <c r="H12">
        <f t="shared" si="2"/>
        <v>13.793103448275861</v>
      </c>
      <c r="J12">
        <f t="shared" si="3"/>
        <v>0.17683465959328026</v>
      </c>
      <c r="L12">
        <f t="shared" si="4"/>
        <v>17.683465959328025</v>
      </c>
      <c r="O12">
        <f t="shared" si="5"/>
        <v>18</v>
      </c>
    </row>
    <row r="13" spans="4:15" x14ac:dyDescent="0.25">
      <c r="D13">
        <v>15</v>
      </c>
      <c r="E13">
        <f t="shared" si="0"/>
        <v>3.75</v>
      </c>
      <c r="F13">
        <f t="shared" si="1"/>
        <v>3.75</v>
      </c>
      <c r="H13">
        <f t="shared" si="2"/>
        <v>21.052631578947366</v>
      </c>
      <c r="J13">
        <f t="shared" si="3"/>
        <v>0.26990553306342779</v>
      </c>
      <c r="L13">
        <f t="shared" si="4"/>
        <v>26.990553306342779</v>
      </c>
      <c r="O13">
        <f t="shared" si="5"/>
        <v>27</v>
      </c>
    </row>
    <row r="14" spans="4:15" x14ac:dyDescent="0.25">
      <c r="D14">
        <v>9</v>
      </c>
      <c r="E14">
        <f t="shared" si="0"/>
        <v>2.25</v>
      </c>
      <c r="F14">
        <f t="shared" si="1"/>
        <v>2.25</v>
      </c>
      <c r="H14">
        <f t="shared" si="2"/>
        <v>30.76923076923077</v>
      </c>
      <c r="J14">
        <f t="shared" si="3"/>
        <v>0.39447731755424065</v>
      </c>
      <c r="L14">
        <f t="shared" si="4"/>
        <v>39.447731755424066</v>
      </c>
      <c r="O14">
        <f t="shared" si="5"/>
        <v>40</v>
      </c>
    </row>
    <row r="15" spans="4:15" x14ac:dyDescent="0.25">
      <c r="D15">
        <v>8</v>
      </c>
      <c r="E15">
        <f t="shared" si="0"/>
        <v>2</v>
      </c>
      <c r="F15">
        <f t="shared" si="1"/>
        <v>2</v>
      </c>
      <c r="H15">
        <f t="shared" si="2"/>
        <v>33.333333333333329</v>
      </c>
      <c r="J15">
        <f t="shared" si="3"/>
        <v>0.42735042735042728</v>
      </c>
      <c r="L15">
        <f t="shared" si="4"/>
        <v>42.735042735042725</v>
      </c>
      <c r="O15">
        <f t="shared" si="5"/>
        <v>43</v>
      </c>
    </row>
    <row r="16" spans="4:15" x14ac:dyDescent="0.25">
      <c r="D16">
        <v>7</v>
      </c>
      <c r="E16">
        <f t="shared" si="0"/>
        <v>1.75</v>
      </c>
      <c r="F16">
        <f t="shared" si="1"/>
        <v>1.75</v>
      </c>
      <c r="H16">
        <f t="shared" si="2"/>
        <v>36.363636363636367</v>
      </c>
      <c r="J16">
        <f t="shared" si="3"/>
        <v>0.46620046620046623</v>
      </c>
      <c r="L16">
        <f t="shared" si="4"/>
        <v>46.620046620046622</v>
      </c>
      <c r="O16">
        <f t="shared" si="5"/>
        <v>47</v>
      </c>
    </row>
    <row r="17" spans="4:15" x14ac:dyDescent="0.25">
      <c r="D17">
        <v>6</v>
      </c>
      <c r="E17">
        <f t="shared" si="0"/>
        <v>1.5</v>
      </c>
      <c r="F17">
        <f t="shared" si="1"/>
        <v>1.5</v>
      </c>
      <c r="H17">
        <f t="shared" ref="H17:H23" si="6">(1/(F17+1))*100</f>
        <v>40</v>
      </c>
      <c r="J17">
        <f t="shared" ref="J17:J23" si="7">H17/$H$3</f>
        <v>0.51282051282051277</v>
      </c>
      <c r="L17">
        <f t="shared" ref="L17:L23" si="8">J17*100</f>
        <v>51.282051282051277</v>
      </c>
      <c r="O17">
        <f t="shared" si="5"/>
        <v>52</v>
      </c>
    </row>
    <row r="18" spans="4:15" x14ac:dyDescent="0.25">
      <c r="D18">
        <v>5</v>
      </c>
      <c r="E18">
        <f t="shared" si="0"/>
        <v>1.25</v>
      </c>
      <c r="F18">
        <f t="shared" si="1"/>
        <v>1.25</v>
      </c>
      <c r="H18">
        <f t="shared" si="6"/>
        <v>44.444444444444443</v>
      </c>
      <c r="J18">
        <f t="shared" si="7"/>
        <v>0.56980056980056981</v>
      </c>
      <c r="L18">
        <f t="shared" si="8"/>
        <v>56.980056980056979</v>
      </c>
      <c r="O18">
        <f t="shared" si="5"/>
        <v>57</v>
      </c>
    </row>
    <row r="19" spans="4:15" x14ac:dyDescent="0.25">
      <c r="D19">
        <v>4</v>
      </c>
      <c r="E19">
        <f t="shared" si="0"/>
        <v>1</v>
      </c>
      <c r="F19">
        <f t="shared" si="1"/>
        <v>1</v>
      </c>
      <c r="H19">
        <f t="shared" si="6"/>
        <v>50</v>
      </c>
      <c r="J19">
        <f t="shared" si="7"/>
        <v>0.64102564102564108</v>
      </c>
      <c r="L19">
        <f t="shared" si="8"/>
        <v>64.102564102564102</v>
      </c>
      <c r="O19">
        <f t="shared" si="5"/>
        <v>65</v>
      </c>
    </row>
    <row r="20" spans="4:15" x14ac:dyDescent="0.25">
      <c r="D20">
        <v>3</v>
      </c>
      <c r="E20">
        <f t="shared" si="0"/>
        <v>0.75</v>
      </c>
      <c r="F20">
        <f t="shared" si="1"/>
        <v>0.75</v>
      </c>
      <c r="H20">
        <f t="shared" si="6"/>
        <v>57.142857142857139</v>
      </c>
      <c r="J20">
        <f t="shared" si="7"/>
        <v>0.73260073260073255</v>
      </c>
      <c r="L20">
        <f t="shared" si="8"/>
        <v>73.260073260073256</v>
      </c>
      <c r="O20">
        <f t="shared" si="5"/>
        <v>74</v>
      </c>
    </row>
    <row r="21" spans="4:15" x14ac:dyDescent="0.25">
      <c r="D21">
        <v>2</v>
      </c>
      <c r="E21">
        <f t="shared" si="0"/>
        <v>0.5</v>
      </c>
      <c r="F21">
        <f t="shared" si="1"/>
        <v>0.5</v>
      </c>
      <c r="H21">
        <f t="shared" si="6"/>
        <v>66.666666666666657</v>
      </c>
      <c r="J21">
        <f t="shared" si="7"/>
        <v>0.85470085470085455</v>
      </c>
      <c r="L21">
        <f t="shared" si="8"/>
        <v>85.470085470085451</v>
      </c>
      <c r="O21">
        <f t="shared" si="5"/>
        <v>86</v>
      </c>
    </row>
    <row r="22" spans="4:15" x14ac:dyDescent="0.25">
      <c r="E22">
        <f t="shared" si="0"/>
        <v>0</v>
      </c>
      <c r="F22">
        <f t="shared" si="1"/>
        <v>0</v>
      </c>
      <c r="H22">
        <f t="shared" ref="H22:H27" si="9">(1/(F22+1))*100</f>
        <v>100</v>
      </c>
      <c r="J22">
        <f t="shared" ref="J22:J27" si="10">H22/$H$3</f>
        <v>1.2820512820512822</v>
      </c>
      <c r="L22">
        <f t="shared" ref="L22:L27" si="11">J22*100</f>
        <v>128.2051282051282</v>
      </c>
      <c r="O22">
        <f t="shared" si="5"/>
        <v>129</v>
      </c>
    </row>
    <row r="23" spans="4:15" x14ac:dyDescent="0.25">
      <c r="E23">
        <f t="shared" si="0"/>
        <v>0</v>
      </c>
      <c r="F23">
        <f t="shared" si="1"/>
        <v>0</v>
      </c>
      <c r="H23">
        <f t="shared" si="9"/>
        <v>100</v>
      </c>
      <c r="J23">
        <f t="shared" si="10"/>
        <v>1.2820512820512822</v>
      </c>
      <c r="L23">
        <f t="shared" si="11"/>
        <v>128.2051282051282</v>
      </c>
      <c r="O23">
        <f t="shared" si="5"/>
        <v>129</v>
      </c>
    </row>
    <row r="24" spans="4:15" x14ac:dyDescent="0.25">
      <c r="E24">
        <f t="shared" si="0"/>
        <v>0</v>
      </c>
      <c r="F24">
        <f t="shared" si="1"/>
        <v>0</v>
      </c>
      <c r="H24">
        <f t="shared" si="9"/>
        <v>100</v>
      </c>
      <c r="J24">
        <f t="shared" si="10"/>
        <v>1.2820512820512822</v>
      </c>
      <c r="L24">
        <f t="shared" si="11"/>
        <v>128.2051282051282</v>
      </c>
      <c r="O24">
        <f t="shared" si="5"/>
        <v>129</v>
      </c>
    </row>
    <row r="25" spans="4:15" x14ac:dyDescent="0.25">
      <c r="E25">
        <f t="shared" si="0"/>
        <v>0</v>
      </c>
      <c r="F25">
        <f t="shared" si="1"/>
        <v>0</v>
      </c>
      <c r="H25">
        <f t="shared" si="9"/>
        <v>100</v>
      </c>
      <c r="J25">
        <f t="shared" si="10"/>
        <v>1.2820512820512822</v>
      </c>
      <c r="L25">
        <f t="shared" si="11"/>
        <v>128.2051282051282</v>
      </c>
    </row>
    <row r="26" spans="4:15" x14ac:dyDescent="0.25">
      <c r="E26">
        <f t="shared" si="0"/>
        <v>0</v>
      </c>
      <c r="F26">
        <f t="shared" si="1"/>
        <v>0</v>
      </c>
      <c r="H26">
        <f t="shared" si="9"/>
        <v>100</v>
      </c>
      <c r="J26">
        <f t="shared" si="10"/>
        <v>1.2820512820512822</v>
      </c>
      <c r="L26">
        <f t="shared" si="11"/>
        <v>128.2051282051282</v>
      </c>
    </row>
    <row r="27" spans="4:15" x14ac:dyDescent="0.25">
      <c r="E27">
        <f t="shared" si="0"/>
        <v>0</v>
      </c>
      <c r="F27">
        <f t="shared" si="1"/>
        <v>0</v>
      </c>
      <c r="H27">
        <f t="shared" si="9"/>
        <v>100</v>
      </c>
      <c r="J27">
        <f t="shared" si="10"/>
        <v>1.2820512820512822</v>
      </c>
      <c r="L27">
        <f t="shared" si="11"/>
        <v>128.2051282051282</v>
      </c>
    </row>
    <row r="28" spans="4:15" x14ac:dyDescent="0.25">
      <c r="E28">
        <f t="shared" si="0"/>
        <v>0</v>
      </c>
      <c r="F28">
        <f t="shared" si="1"/>
        <v>0</v>
      </c>
      <c r="H28">
        <f t="shared" ref="H28:H32" si="12">(1/(F28+1))*100</f>
        <v>100</v>
      </c>
      <c r="J28">
        <f t="shared" ref="J28:J32" si="13">H28/$H$3</f>
        <v>1.2820512820512822</v>
      </c>
      <c r="L28">
        <f t="shared" ref="L28:L32" si="14">J28*100</f>
        <v>128.2051282051282</v>
      </c>
    </row>
    <row r="29" spans="4:15" x14ac:dyDescent="0.25">
      <c r="E29">
        <f t="shared" si="0"/>
        <v>0</v>
      </c>
      <c r="F29">
        <f t="shared" si="1"/>
        <v>0</v>
      </c>
      <c r="H29">
        <f t="shared" si="12"/>
        <v>100</v>
      </c>
      <c r="J29">
        <f t="shared" si="13"/>
        <v>1.2820512820512822</v>
      </c>
      <c r="L29">
        <f t="shared" si="14"/>
        <v>128.2051282051282</v>
      </c>
    </row>
    <row r="30" spans="4:15" x14ac:dyDescent="0.25">
      <c r="E30">
        <f t="shared" si="0"/>
        <v>0</v>
      </c>
      <c r="F30">
        <f t="shared" si="1"/>
        <v>0</v>
      </c>
      <c r="H30">
        <f t="shared" si="12"/>
        <v>100</v>
      </c>
      <c r="J30">
        <f t="shared" si="13"/>
        <v>1.2820512820512822</v>
      </c>
      <c r="L30">
        <f t="shared" si="14"/>
        <v>128.2051282051282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2"/>
  <sheetViews>
    <sheetView showGridLines="0" workbookViewId="0">
      <selection activeCell="G22" sqref="G22"/>
    </sheetView>
  </sheetViews>
  <sheetFormatPr defaultRowHeight="15" x14ac:dyDescent="0.25"/>
  <cols>
    <col min="4" max="4" width="11.42578125" bestFit="1" customWidth="1"/>
    <col min="5" max="5" width="16.5703125" bestFit="1" customWidth="1"/>
    <col min="6" max="6" width="15" bestFit="1" customWidth="1"/>
    <col min="7" max="7" width="21.7109375" bestFit="1" customWidth="1"/>
    <col min="10" max="10" width="11.42578125" bestFit="1" customWidth="1"/>
    <col min="11" max="11" width="16.5703125" bestFit="1" customWidth="1"/>
    <col min="12" max="12" width="15" bestFit="1" customWidth="1"/>
    <col min="13" max="13" width="21.7109375" bestFit="1" customWidth="1"/>
  </cols>
  <sheetData>
    <row r="3" spans="3:13" ht="18.75" x14ac:dyDescent="0.3">
      <c r="G3" s="8" t="s">
        <v>59</v>
      </c>
      <c r="H3" s="8"/>
      <c r="I3" s="8"/>
      <c r="J3" s="8"/>
    </row>
    <row r="5" spans="3:13" x14ac:dyDescent="0.25">
      <c r="C5" t="s">
        <v>0</v>
      </c>
      <c r="D5" t="s">
        <v>50</v>
      </c>
      <c r="E5" t="s">
        <v>2</v>
      </c>
      <c r="F5" t="s">
        <v>3</v>
      </c>
      <c r="G5" t="s">
        <v>31</v>
      </c>
      <c r="I5" t="s">
        <v>0</v>
      </c>
      <c r="J5" t="s">
        <v>50</v>
      </c>
      <c r="K5" t="s">
        <v>2</v>
      </c>
      <c r="L5" t="s">
        <v>3</v>
      </c>
      <c r="M5" t="s">
        <v>31</v>
      </c>
    </row>
    <row r="6" spans="3:13" x14ac:dyDescent="0.25">
      <c r="C6" t="s">
        <v>5</v>
      </c>
      <c r="D6" t="s">
        <v>8</v>
      </c>
      <c r="E6" t="s">
        <v>2</v>
      </c>
      <c r="F6" t="s">
        <v>3</v>
      </c>
      <c r="G6" t="s">
        <v>31</v>
      </c>
      <c r="I6" t="s">
        <v>5</v>
      </c>
      <c r="J6" t="s">
        <v>8</v>
      </c>
      <c r="K6" t="s">
        <v>2</v>
      </c>
      <c r="L6" t="s">
        <v>3</v>
      </c>
      <c r="M6" t="s">
        <v>31</v>
      </c>
    </row>
    <row r="7" spans="3:13" x14ac:dyDescent="0.25">
      <c r="C7" t="s">
        <v>7</v>
      </c>
      <c r="D7" t="s">
        <v>18</v>
      </c>
      <c r="E7" t="s">
        <v>2</v>
      </c>
      <c r="F7" t="s">
        <v>3</v>
      </c>
      <c r="G7" t="s">
        <v>31</v>
      </c>
      <c r="I7" t="s">
        <v>7</v>
      </c>
      <c r="J7" t="s">
        <v>18</v>
      </c>
      <c r="K7" t="s">
        <v>2</v>
      </c>
      <c r="L7" t="s">
        <v>3</v>
      </c>
      <c r="M7" t="s">
        <v>31</v>
      </c>
    </row>
    <row r="8" spans="3:13" x14ac:dyDescent="0.25">
      <c r="C8" t="s">
        <v>9</v>
      </c>
      <c r="D8" t="s">
        <v>20</v>
      </c>
      <c r="E8" t="s">
        <v>2</v>
      </c>
      <c r="F8" t="s">
        <v>3</v>
      </c>
      <c r="G8" t="s">
        <v>31</v>
      </c>
      <c r="I8" t="s">
        <v>9</v>
      </c>
      <c r="J8" t="s">
        <v>20</v>
      </c>
      <c r="K8" t="s">
        <v>2</v>
      </c>
      <c r="L8" t="s">
        <v>3</v>
      </c>
      <c r="M8" t="s">
        <v>31</v>
      </c>
    </row>
    <row r="9" spans="3:13" x14ac:dyDescent="0.25">
      <c r="C9" t="s">
        <v>11</v>
      </c>
      <c r="D9" t="s">
        <v>42</v>
      </c>
      <c r="E9" t="s">
        <v>13</v>
      </c>
      <c r="F9" t="s">
        <v>14</v>
      </c>
      <c r="G9" t="s">
        <v>31</v>
      </c>
      <c r="I9" t="s">
        <v>11</v>
      </c>
      <c r="J9" t="s">
        <v>42</v>
      </c>
      <c r="K9" t="s">
        <v>13</v>
      </c>
      <c r="L9" t="s">
        <v>14</v>
      </c>
      <c r="M9" t="s">
        <v>31</v>
      </c>
    </row>
    <row r="10" spans="3:13" x14ac:dyDescent="0.25">
      <c r="C10" t="s">
        <v>15</v>
      </c>
      <c r="D10" t="s">
        <v>33</v>
      </c>
      <c r="E10" t="s">
        <v>13</v>
      </c>
      <c r="F10" t="s">
        <v>14</v>
      </c>
      <c r="G10" t="s">
        <v>31</v>
      </c>
      <c r="I10" t="s">
        <v>15</v>
      </c>
      <c r="J10" t="s">
        <v>33</v>
      </c>
      <c r="K10" t="s">
        <v>13</v>
      </c>
      <c r="L10" t="s">
        <v>14</v>
      </c>
      <c r="M10" t="s">
        <v>31</v>
      </c>
    </row>
    <row r="11" spans="3:13" x14ac:dyDescent="0.25">
      <c r="C11" t="s">
        <v>17</v>
      </c>
      <c r="D11" t="s">
        <v>48</v>
      </c>
      <c r="E11" t="s">
        <v>13</v>
      </c>
      <c r="F11" t="s">
        <v>14</v>
      </c>
      <c r="G11" t="s">
        <v>31</v>
      </c>
      <c r="I11" t="s">
        <v>17</v>
      </c>
      <c r="J11" t="s">
        <v>48</v>
      </c>
      <c r="K11" t="s">
        <v>13</v>
      </c>
      <c r="L11" t="s">
        <v>14</v>
      </c>
      <c r="M11" t="s">
        <v>31</v>
      </c>
    </row>
    <row r="12" spans="3:13" x14ac:dyDescent="0.25">
      <c r="C12" t="s">
        <v>19</v>
      </c>
      <c r="D12" t="s">
        <v>56</v>
      </c>
      <c r="E12" t="s">
        <v>13</v>
      </c>
      <c r="F12" t="s">
        <v>14</v>
      </c>
      <c r="G12" t="s">
        <v>31</v>
      </c>
      <c r="I12" t="s">
        <v>19</v>
      </c>
      <c r="J12" t="s">
        <v>56</v>
      </c>
      <c r="K12" t="s">
        <v>13</v>
      </c>
      <c r="L12" t="s">
        <v>14</v>
      </c>
      <c r="M12" t="s">
        <v>31</v>
      </c>
    </row>
    <row r="13" spans="3:13" x14ac:dyDescent="0.25">
      <c r="C13" s="5" t="s">
        <v>21</v>
      </c>
      <c r="D13" s="5" t="s">
        <v>50</v>
      </c>
      <c r="E13" s="5" t="s">
        <v>23</v>
      </c>
      <c r="F13" s="5" t="s">
        <v>24</v>
      </c>
      <c r="G13" s="5" t="s">
        <v>43</v>
      </c>
      <c r="H13" s="5"/>
      <c r="I13" s="5" t="s">
        <v>21</v>
      </c>
      <c r="J13" s="5" t="s">
        <v>56</v>
      </c>
      <c r="K13" s="5" t="s">
        <v>23</v>
      </c>
      <c r="L13" s="5" t="s">
        <v>24</v>
      </c>
      <c r="M13" s="5" t="s">
        <v>29</v>
      </c>
    </row>
    <row r="14" spans="3:13" x14ac:dyDescent="0.25">
      <c r="C14" s="5" t="s">
        <v>26</v>
      </c>
      <c r="D14" s="5" t="s">
        <v>8</v>
      </c>
      <c r="E14" s="5" t="s">
        <v>23</v>
      </c>
      <c r="F14" s="5" t="s">
        <v>24</v>
      </c>
      <c r="G14" s="5" t="s">
        <v>43</v>
      </c>
      <c r="H14" s="5"/>
      <c r="I14" s="5" t="s">
        <v>26</v>
      </c>
      <c r="J14" s="5" t="s">
        <v>58</v>
      </c>
      <c r="K14" s="5" t="s">
        <v>23</v>
      </c>
      <c r="L14" s="5" t="s">
        <v>24</v>
      </c>
      <c r="M14" s="5" t="s">
        <v>29</v>
      </c>
    </row>
    <row r="15" spans="3:13" x14ac:dyDescent="0.25">
      <c r="C15" s="5" t="s">
        <v>27</v>
      </c>
      <c r="D15" s="5" t="s">
        <v>57</v>
      </c>
      <c r="E15" s="5" t="s">
        <v>23</v>
      </c>
      <c r="F15" s="5" t="s">
        <v>24</v>
      </c>
      <c r="G15" s="5" t="s">
        <v>29</v>
      </c>
      <c r="H15" s="5"/>
      <c r="I15" s="5" t="s">
        <v>27</v>
      </c>
      <c r="J15" s="5" t="s">
        <v>36</v>
      </c>
      <c r="K15" s="5" t="s">
        <v>23</v>
      </c>
      <c r="L15" s="5" t="s">
        <v>24</v>
      </c>
      <c r="M15" s="5" t="s">
        <v>43</v>
      </c>
    </row>
    <row r="18" spans="3:5" x14ac:dyDescent="0.25">
      <c r="C18" t="s">
        <v>53</v>
      </c>
    </row>
    <row r="19" spans="3:5" x14ac:dyDescent="0.25">
      <c r="E19" s="4"/>
    </row>
    <row r="20" spans="3:5" x14ac:dyDescent="0.25">
      <c r="C20" t="s">
        <v>54</v>
      </c>
    </row>
    <row r="22" spans="3:5" x14ac:dyDescent="0.25">
      <c r="C22" t="s">
        <v>55</v>
      </c>
    </row>
  </sheetData>
  <mergeCells count="1"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</vt:lpstr>
      <vt:lpstr>Sheet1</vt:lpstr>
      <vt:lpstr>Mutate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2017-04-07T05:28:50Z</dcterms:created>
  <dcterms:modified xsi:type="dcterms:W3CDTF">2017-04-07T15:32:52Z</dcterms:modified>
</cp:coreProperties>
</file>