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M:\PW\Data\Natural Resources\Programs\Restoration\Monitoring\1 Citywide\Fish\Spawner Surveys\COB Urban Spawner Surveys 2001-Present\2016\Data\"/>
    </mc:Choice>
  </mc:AlternateContent>
  <bookViews>
    <workbookView xWindow="0" yWindow="0" windowWidth="13125" windowHeight="6105" tabRatio="904" firstSheet="7" activeTab="9"/>
  </bookViews>
  <sheets>
    <sheet name="Notes RY2016" sheetId="8" r:id="rId1"/>
    <sheet name="Spawning Survey Original RY2016" sheetId="1" r:id="rId2"/>
    <sheet name="Spawning Survey Data RY2016" sheetId="7" r:id="rId3"/>
    <sheet name="Connelly Creek - Data" sheetId="4" r:id="rId4"/>
    <sheet name="Connelly Creek - Chart" sheetId="14" r:id="rId5"/>
    <sheet name="Padden Creek - Data" sheetId="3" r:id="rId6"/>
    <sheet name="Padden Creek Discharge Chart" sheetId="19" r:id="rId7"/>
    <sheet name="Padden REACH DATA" sheetId="18" r:id="rId8"/>
    <sheet name="Squalicum Creek - Data" sheetId="5" r:id="rId9"/>
    <sheet name="Squalicum Creek -Discharge Data" sheetId="15" r:id="rId10"/>
    <sheet name="Squalicum - Discharge Chart" sheetId="16" r:id="rId11"/>
    <sheet name="Species Summary Tables - RY2016" sheetId="12" r:id="rId12"/>
    <sheet name="Survey Summary Tables - RY2016" sheetId="13" r:id="rId13"/>
  </sheets>
  <externalReferences>
    <externalReference r:id="rId14"/>
  </externalReferences>
  <definedNames>
    <definedName name="_xlnm._FilterDatabase" localSheetId="1" hidden="1">'Spawning Survey Original RY2016'!$A$1:$AV$137</definedName>
    <definedName name="_xlnm.Print_Area" localSheetId="6">'Padden Creek Discharge Chart'!$B$2:$R$44</definedName>
    <definedName name="_xlnm.Print_Area" localSheetId="11">'Species Summary Tables - RY2016'!$A$1:$E$39</definedName>
  </definedNames>
  <calcPr calcId="152511"/>
  <pivotCaches>
    <pivotCache cacheId="0" r:id="rId15"/>
    <pivotCache cacheId="1" r:id="rId16"/>
    <pivotCache cacheId="2" r:id="rId17"/>
  </pivotCaches>
</workbook>
</file>

<file path=xl/calcChain.xml><?xml version="1.0" encoding="utf-8"?>
<calcChain xmlns="http://schemas.openxmlformats.org/spreadsheetml/2006/main">
  <c r="C204" i="15" l="1"/>
  <c r="AK140" i="1" l="1"/>
  <c r="AL140" i="1"/>
  <c r="B205" i="15" l="1"/>
  <c r="B204" i="15"/>
  <c r="D34" i="12" l="1"/>
  <c r="C23" i="12" l="1"/>
  <c r="D23" i="12" l="1"/>
  <c r="D12" i="12" l="1"/>
  <c r="D36" i="12" s="1"/>
  <c r="C12" i="12"/>
  <c r="C36" i="12" s="1"/>
</calcChain>
</file>

<file path=xl/sharedStrings.xml><?xml version="1.0" encoding="utf-8"?>
<sst xmlns="http://schemas.openxmlformats.org/spreadsheetml/2006/main" count="7919" uniqueCount="716">
  <si>
    <t>parent_record_id</t>
  </si>
  <si>
    <t>created_date</t>
  </si>
  <si>
    <t>created_time</t>
  </si>
  <si>
    <t>created_by</t>
  </si>
  <si>
    <t>modified_date</t>
  </si>
  <si>
    <t>modified_time</t>
  </si>
  <si>
    <t>modified_by</t>
  </si>
  <si>
    <t>observers</t>
  </si>
  <si>
    <t>data_submitter</t>
  </si>
  <si>
    <t>entry_method</t>
  </si>
  <si>
    <t>survey_start_date</t>
  </si>
  <si>
    <t>survey_start_time</t>
  </si>
  <si>
    <t>stream_name</t>
  </si>
  <si>
    <t>start_point</t>
  </si>
  <si>
    <t>end_point</t>
  </si>
  <si>
    <t>start_temperature_c</t>
  </si>
  <si>
    <t>target_species</t>
  </si>
  <si>
    <t>observations_yes_no</t>
  </si>
  <si>
    <t>survey_complete_yes_no</t>
  </si>
  <si>
    <t>stream_flow</t>
  </si>
  <si>
    <t>visibility</t>
  </si>
  <si>
    <t>weather</t>
  </si>
  <si>
    <t>completion_type</t>
  </si>
  <si>
    <t>survey_comment</t>
  </si>
  <si>
    <t>created_date_sub</t>
  </si>
  <si>
    <t>created_time_sub</t>
  </si>
  <si>
    <t>created_by_sub</t>
  </si>
  <si>
    <t>created_location_sub</t>
  </si>
  <si>
    <t>modified_date_sub</t>
  </si>
  <si>
    <t>modified_time_sub</t>
  </si>
  <si>
    <t>modified_by_sub</t>
  </si>
  <si>
    <t>entry_method_text</t>
  </si>
  <si>
    <t>observation_type</t>
  </si>
  <si>
    <t>species_fish</t>
  </si>
  <si>
    <t>run_year</t>
  </si>
  <si>
    <t>survey_type</t>
  </si>
  <si>
    <t>redd_count</t>
  </si>
  <si>
    <t>redd_location</t>
  </si>
  <si>
    <t>redd_latitude</t>
  </si>
  <si>
    <t>redd_longitude</t>
  </si>
  <si>
    <t>redd_fish_yes_no</t>
  </si>
  <si>
    <t>fish_location</t>
  </si>
  <si>
    <t>fish_latitude</t>
  </si>
  <si>
    <t>fish_longitude</t>
  </si>
  <si>
    <t>sex_maturity</t>
  </si>
  <si>
    <t>clip_status</t>
  </si>
  <si>
    <t>spawn_condition</t>
  </si>
  <si>
    <t>2017-05-16</t>
  </si>
  <si>
    <t>11:17:19</t>
  </si>
  <si>
    <t>WCC5</t>
  </si>
  <si>
    <t>2017-06-27</t>
  </si>
  <si>
    <t>11:46:58</t>
  </si>
  <si>
    <t>sbbenjamin_sgs</t>
  </si>
  <si>
    <t>Hoffman,Metcalf,Specht,Wilkinson,Clawson,Parelskin</t>
  </si>
  <si>
    <t>PWNR-12885</t>
  </si>
  <si>
    <t>postsurvey</t>
  </si>
  <si>
    <t>2016-10-06</t>
  </si>
  <si>
    <t>08:00:48</t>
  </si>
  <si>
    <t>Padden Cr (01.0622)</t>
  </si>
  <si>
    <t>11.5</t>
  </si>
  <si>
    <t>chin,chum,coho</t>
  </si>
  <si>
    <t>no</t>
  </si>
  <si>
    <t>yes</t>
  </si>
  <si>
    <t>low</t>
  </si>
  <si>
    <t>very_good</t>
  </si>
  <si>
    <t>raining</t>
  </si>
  <si>
    <t>complete</t>
  </si>
  <si>
    <t>Two signal crayfish</t>
  </si>
  <si>
    <t>11:32:34</t>
  </si>
  <si>
    <t>2017-06-21</t>
  </si>
  <si>
    <t>15:26:36</t>
  </si>
  <si>
    <t>Metcalf,Specht</t>
  </si>
  <si>
    <t>2016-10-11</t>
  </si>
  <si>
    <t>08:00:00</t>
  </si>
  <si>
    <t>8</t>
  </si>
  <si>
    <t>chin,chum,coho,cutt</t>
  </si>
  <si>
    <t>medium</t>
  </si>
  <si>
    <t>sunny</t>
  </si>
  <si>
    <t>Saw dozens of small fish in pools near 22nd Street.  More large woody debris/branches over creek.</t>
  </si>
  <si>
    <t>11:37:30</t>
  </si>
  <si>
    <t>15:28:14</t>
  </si>
  <si>
    <t>Herrman,Hoffman,Metcalf,Wilkinson</t>
  </si>
  <si>
    <t>2016-10-17</t>
  </si>
  <si>
    <t>12</t>
  </si>
  <si>
    <t>medium_low</t>
  </si>
  <si>
    <t>fair</t>
  </si>
  <si>
    <t>cloudy</t>
  </si>
  <si>
    <t>11:40:38</t>
  </si>
  <si>
    <t>15:29:04</t>
  </si>
  <si>
    <t>Hoffman,Metcalf,Perez,Clawson</t>
  </si>
  <si>
    <t>2016-10-24</t>
  </si>
  <si>
    <t>10.2</t>
  </si>
  <si>
    <t>Fish were observed between river mile 1.4 and 1.89 (Reach #3)</t>
  </si>
  <si>
    <t>11:42:34</t>
  </si>
  <si>
    <t>48.759479:-122.458836:19.273407:10.000000:6.000000:0.000000:-1.000000:1494960067.210841</t>
  </si>
  <si>
    <t>2017-06-22</t>
  </si>
  <si>
    <t>15:14:29</t>
  </si>
  <si>
    <t>live_fish</t>
  </si>
  <si>
    <t>unkn</t>
  </si>
  <si>
    <t>2016</t>
  </si>
  <si>
    <t>index</t>
  </si>
  <si>
    <t>adult_sex_unknown</t>
  </si>
  <si>
    <t>not_checked</t>
  </si>
  <si>
    <t>11:48:08</t>
  </si>
  <si>
    <t>15:29:44</t>
  </si>
  <si>
    <t>Benjamin,Tina Mirabile</t>
  </si>
  <si>
    <t>2016-11-04</t>
  </si>
  <si>
    <t>11</t>
  </si>
  <si>
    <t>chin,chum,coho,sthd,cutt</t>
  </si>
  <si>
    <t>medium_high</t>
  </si>
  <si>
    <t>Coho was 19" in length and found between river mile 0.97 and 1.4 (Reach #2)</t>
  </si>
  <si>
    <t>11:50:46</t>
  </si>
  <si>
    <t>48.759481:-122.458832:17.427979:10.000000:4.000000:0.000000:-1.000000:1494960543.284456</t>
  </si>
  <si>
    <t>15:03:22</t>
  </si>
  <si>
    <t>carcass</t>
  </si>
  <si>
    <t>coho</t>
  </si>
  <si>
    <t>adult_female</t>
  </si>
  <si>
    <t>clipped</t>
  </si>
  <si>
    <t>pre_spawn</t>
  </si>
  <si>
    <t>11:58:01</t>
  </si>
  <si>
    <t>15:23:02</t>
  </si>
  <si>
    <t>Hayes,Hoffman,Metcalf,Specht</t>
  </si>
  <si>
    <t>2016-11-09</t>
  </si>
  <si>
    <t>13</t>
  </si>
  <si>
    <t>high</t>
  </si>
  <si>
    <t>poor</t>
  </si>
  <si>
    <t>12:00:28</t>
  </si>
  <si>
    <t>15:25:51</t>
  </si>
  <si>
    <t>Hacker,Metcalf,Specht</t>
  </si>
  <si>
    <t>2016-11-14</t>
  </si>
  <si>
    <t>good</t>
  </si>
  <si>
    <t>Chum carcass found before river mile 0.97 (Reach #1), live chum found between river mile 0.97 and 1.4 (Reach #2)</t>
  </si>
  <si>
    <t>12:04:58</t>
  </si>
  <si>
    <t>48.759448:-122.458828:16.909729:5.000000:6.000000:0.000000:-1.000000:1494961482.377384</t>
  </si>
  <si>
    <t>15:02:00</t>
  </si>
  <si>
    <t>chum</t>
  </si>
  <si>
    <t>12:06:16</t>
  </si>
  <si>
    <t>48.759448:-122.458828:16.992584:5.000000:6.000000:0.000000:-1.000000:1494961518.477668</t>
  </si>
  <si>
    <t>2017-06-26</t>
  </si>
  <si>
    <t>13:30:17</t>
  </si>
  <si>
    <t>adult_male</t>
  </si>
  <si>
    <t>not_clipped</t>
  </si>
  <si>
    <t>12:14:31</t>
  </si>
  <si>
    <t>15:22:00</t>
  </si>
  <si>
    <t>Herrman,Lanford</t>
  </si>
  <si>
    <t>2017-01-30</t>
  </si>
  <si>
    <t>4</t>
  </si>
  <si>
    <t>sthd,cutt</t>
  </si>
  <si>
    <t>12:17:51</t>
  </si>
  <si>
    <t>15:27:24</t>
  </si>
  <si>
    <t>Specht,Wilkinson</t>
  </si>
  <si>
    <t>2017-02-08</t>
  </si>
  <si>
    <t>1</t>
  </si>
  <si>
    <t>12:20:29</t>
  </si>
  <si>
    <t>15:24:29</t>
  </si>
  <si>
    <t>Hayes,Herrman,Perez</t>
  </si>
  <si>
    <t>2017-02-13</t>
  </si>
  <si>
    <t>2</t>
  </si>
  <si>
    <t>12:22:47</t>
  </si>
  <si>
    <t>15:12:22</t>
  </si>
  <si>
    <t>Metcalf,Clawson</t>
  </si>
  <si>
    <t>2017-02-21</t>
  </si>
  <si>
    <t>5</t>
  </si>
  <si>
    <t>12:39:02</t>
  </si>
  <si>
    <t>15:09:27</t>
  </si>
  <si>
    <t>Metcalf,Specht,Clawson</t>
  </si>
  <si>
    <t>2017-03-21</t>
  </si>
  <si>
    <t>6.5</t>
  </si>
  <si>
    <t>Chum carcass from school dissection found gutted and without head. Photo taken.</t>
  </si>
  <si>
    <t>13:00:56</t>
  </si>
  <si>
    <t>48.759504:-122.458802:14.794434:5.000000:4.000000:0.000000:-1.000000:1494964850.370443</t>
  </si>
  <si>
    <t>11:49:31</t>
  </si>
  <si>
    <t>fish_redd</t>
  </si>
  <si>
    <t>13:08:48</t>
  </si>
  <si>
    <t>15:15:22</t>
  </si>
  <si>
    <t>Herrman,Specht,Wilkinson</t>
  </si>
  <si>
    <t>2017-04-04</t>
  </si>
  <si>
    <t>7.5</t>
  </si>
  <si>
    <t>cutt</t>
  </si>
  <si>
    <t>13:11:33</t>
  </si>
  <si>
    <t>15:16:10</t>
  </si>
  <si>
    <t>Metcalf</t>
  </si>
  <si>
    <t>2017-04-25</t>
  </si>
  <si>
    <t>9</t>
  </si>
  <si>
    <t>13:13:33</t>
  </si>
  <si>
    <t>15:16:59</t>
  </si>
  <si>
    <t>Hayes,Metcalf,Clawson</t>
  </si>
  <si>
    <t>2017-05-02</t>
  </si>
  <si>
    <t>8.5</t>
  </si>
  <si>
    <t>13:50:25</t>
  </si>
  <si>
    <t>15:17:50</t>
  </si>
  <si>
    <t>Benjamin</t>
  </si>
  <si>
    <t>2016-09-29</t>
  </si>
  <si>
    <t>Squalicum Cr (01.0552)</t>
  </si>
  <si>
    <t>dry</t>
  </si>
  <si>
    <t>Bald Eagle near Sunset Pond</t>
  </si>
  <si>
    <t>13:55:19</t>
  </si>
  <si>
    <t>15:18:45</t>
  </si>
  <si>
    <t>12:00:00</t>
  </si>
  <si>
    <t>13:57:25</t>
  </si>
  <si>
    <t>15:20:37</t>
  </si>
  <si>
    <t>Hoffman,Wilkinson,Clawson</t>
  </si>
  <si>
    <t>9.5</t>
  </si>
  <si>
    <t>13:59:42</t>
  </si>
  <si>
    <t>15:07:40</t>
  </si>
  <si>
    <t>Hayes,Perez,Specht,Clawson</t>
  </si>
  <si>
    <t>10.1</t>
  </si>
  <si>
    <t>14:01:20</t>
  </si>
  <si>
    <t>14:22:59</t>
  </si>
  <si>
    <t>Hacker,Hayes,Herrman,Lanford,Wilkinson</t>
  </si>
  <si>
    <t>Andrew Hacker took a photo of the Coho</t>
  </si>
  <si>
    <t>14:10:41</t>
  </si>
  <si>
    <t>48.759461:-122.458834:24.054749:5.000000:12.000000:0.000000:-1.000000:1494968818.231088</t>
  </si>
  <si>
    <t>14:45:16</t>
  </si>
  <si>
    <t>sub-adult_male</t>
  </si>
  <si>
    <t>15:02:36</t>
  </si>
  <si>
    <t>2016-11-01</t>
  </si>
  <si>
    <t>10</t>
  </si>
  <si>
    <t>Beaver dam just US of log at Irongate, photo taken. Too turbid/high to conduct proper survey, no carcasses found during spot checks.</t>
  </si>
  <si>
    <t>15:05:14</t>
  </si>
  <si>
    <t>Hacker,Hoffman</t>
  </si>
  <si>
    <t>flooding</t>
  </si>
  <si>
    <t>Very high flow, flooding in parts (James Street).</t>
  </si>
  <si>
    <t>16:43:44</t>
  </si>
  <si>
    <t>16:47:43</t>
  </si>
  <si>
    <t>2016-12-19</t>
  </si>
  <si>
    <t>0.5</t>
  </si>
  <si>
    <t>chum,coho,sthd,cutt</t>
  </si>
  <si>
    <t>Most of survey done from the bank of creek.  Ice and snow on sides of creek.</t>
  </si>
  <si>
    <t>16:46:09</t>
  </si>
  <si>
    <t>48.759638:-122.458927:75.895142:5.000000:6.000000:0.000000:-1.000000:1494978283.409498</t>
  </si>
  <si>
    <t>16:46:10</t>
  </si>
  <si>
    <t>checked_ud</t>
  </si>
  <si>
    <t>2017-05-30</t>
  </si>
  <si>
    <t>14:26:14</t>
  </si>
  <si>
    <t>Hayes,Herrman,Hoffman</t>
  </si>
  <si>
    <t>2016-11-21</t>
  </si>
  <si>
    <t>08:00:01</t>
  </si>
  <si>
    <t>14:42:36</t>
  </si>
  <si>
    <t>15:13:12</t>
  </si>
  <si>
    <t>Lanford,Metcalf,Perez,Wilkinson</t>
  </si>
  <si>
    <t>excellent</t>
  </si>
  <si>
    <t>15:01:58</t>
  </si>
  <si>
    <t>48.759534:-122.458784:18.900848:5.000000:6.000000:0.000000:-1.000000:1496181600.061518</t>
  </si>
  <si>
    <t>15:02:49</t>
  </si>
  <si>
    <t>48.759534:-122.458784:19.291992:10.000000:6.000000:0.000000:-1.000000:1496181745.082878</t>
  </si>
  <si>
    <t>15:03:56</t>
  </si>
  <si>
    <t>48.759534:-122.458784:19.380676:10.000000:6.000000:0.000000:-1.000000:1496181804.985127</t>
  </si>
  <si>
    <t>15:04:37</t>
  </si>
  <si>
    <t>48.759534:-122.458784:19.455688:10.000000:6.000000:0.000000:-1.000000:1496181866.256355</t>
  </si>
  <si>
    <t>15:04:38</t>
  </si>
  <si>
    <t>15:05:34</t>
  </si>
  <si>
    <t>48.759534:-122.458784:19.434875:10.000000:6.000000:0.000000:-1.000000:1496181897.499019</t>
  </si>
  <si>
    <t>15:06:06</t>
  </si>
  <si>
    <t>48.759534:-122.458784:19.586395:10.000000:4.000000:0.000000:-1.000000:1496181954.211314</t>
  </si>
  <si>
    <t>15:06:07</t>
  </si>
  <si>
    <t>sthd</t>
  </si>
  <si>
    <t>15:06:46</t>
  </si>
  <si>
    <t>48.759534:-122.458784:19.535248:10.000000:6.000000:0.000000:-1.000000:1496181983.613448</t>
  </si>
  <si>
    <t>15:06:47</t>
  </si>
  <si>
    <t>koka</t>
  </si>
  <si>
    <t>15:07:50</t>
  </si>
  <si>
    <t>48.759534:-122.458784:19.633392:10.000000:6.000000:0.000000:-1.000000:1496182034.895840</t>
  </si>
  <si>
    <t>15:08:36</t>
  </si>
  <si>
    <t>48.759534:-122.458784:19.667847:10.000000:6.000000:0.000000:-1.000000:1496182092.882253</t>
  </si>
  <si>
    <t>15:08:37</t>
  </si>
  <si>
    <t>15:09:18</t>
  </si>
  <si>
    <t>48.759534:-122.458784:19.772919:5.000000:6.000000:0.000000:-1.000000:1496182141.161252</t>
  </si>
  <si>
    <t>15:05:24</t>
  </si>
  <si>
    <t>15:16:23</t>
  </si>
  <si>
    <t>15:22:52</t>
  </si>
  <si>
    <t>Hoffman,Lanford,Specht,Clawson</t>
  </si>
  <si>
    <t>2016-11-28</t>
  </si>
  <si>
    <t>Otter near beginning of reach</t>
  </si>
  <si>
    <t>15:17:24</t>
  </si>
  <si>
    <t>48.759519:-122.458831:25.915161:5.000000:6.000000:0.000000:-1.000000:1496182612.116909</t>
  </si>
  <si>
    <t>15:17:25</t>
  </si>
  <si>
    <t>15:18:28</t>
  </si>
  <si>
    <t>48.759519:-122.458831:26.906708:5.000000:12.000000:0.000000:-1.000000:1496182686.898725</t>
  </si>
  <si>
    <t>spawned</t>
  </si>
  <si>
    <t>15:19:02</t>
  </si>
  <si>
    <t>48.759519:-122.458831:27.456238:5.000000:6.000000:0.000000:-1.000000:1496182732.878721</t>
  </si>
  <si>
    <t>15:19:47</t>
  </si>
  <si>
    <t>48.759519:-122.458831:27.968750:5.000000:6.000000:0.000000:-1.000000:1496182774.336458</t>
  </si>
  <si>
    <t>15:20:18</t>
  </si>
  <si>
    <t>48.759545:-122.458848:30.356079:5.000000:6.000000:0.200000:-1.000000:1496182815.214023</t>
  </si>
  <si>
    <t>15:21:00</t>
  </si>
  <si>
    <t>48.759545:-122.458848:30.220154:5.000000:8.000000:0.000000:-1.000000:1496182850.189858</t>
  </si>
  <si>
    <t>15:21:45</t>
  </si>
  <si>
    <t>48.759525:-122.458882:30.421448:5.000000:6.000000:0.000000:58.007812:1496182890.012921</t>
  </si>
  <si>
    <t>15:25:17</t>
  </si>
  <si>
    <t>15:33:54</t>
  </si>
  <si>
    <t>Hoffman,Metcalf,Wilkinson</t>
  </si>
  <si>
    <t>2016-12-05</t>
  </si>
  <si>
    <t>15:25:55</t>
  </si>
  <si>
    <t>48.759496:-122.458839:22.757996:5.000000:8.000000:0.000000:58.007812:1496183140.295853</t>
  </si>
  <si>
    <t>15:26:31</t>
  </si>
  <si>
    <t>48.759496:-122.458839:21.796783:5.000000:8.000000:0.000000:58.007812:1496183172.185970</t>
  </si>
  <si>
    <t>15:27:04</t>
  </si>
  <si>
    <t>48.759496:-122.458839:22.678192:5.000000:4.000000:0.000000:58.007812:1496183211.046977</t>
  </si>
  <si>
    <t>15:27:05</t>
  </si>
  <si>
    <t>15:27:48</t>
  </si>
  <si>
    <t>48.759496:-122.458839:22.946716:5.000000:6.000000:0.000000:58.007812:1496183244.780956</t>
  </si>
  <si>
    <t>15:28:21</t>
  </si>
  <si>
    <t>48.759496:-122.458839:23.073273:5.000000:8.000000:0.000000:58.007812:1496183287.066717</t>
  </si>
  <si>
    <t>15:28:22</t>
  </si>
  <si>
    <t>15:30:29</t>
  </si>
  <si>
    <t>48.759496:-122.458839:23.674469:5.000000:8.000000:0.000000:58.007812:1496183414.445246</t>
  </si>
  <si>
    <t>15:31:34</t>
  </si>
  <si>
    <t>48.759496:-122.458839:23.742767:5.000000:6.000000:0.000000:58.007812:1496183469.028361</t>
  </si>
  <si>
    <t>15:31:35</t>
  </si>
  <si>
    <t>15:32:07</t>
  </si>
  <si>
    <t>48.759528:-122.458891:28.935425:5.000000:6.000000:0.000000:58.007812:1496183517.224084</t>
  </si>
  <si>
    <t>15:32:08</t>
  </si>
  <si>
    <t>15:32:34</t>
  </si>
  <si>
    <t>48.759528:-122.458891:29.327332:5.000000:6.000000:0.000000:58.007812:1496183544.530230</t>
  </si>
  <si>
    <t>15:36:14</t>
  </si>
  <si>
    <t>15:45:53</t>
  </si>
  <si>
    <t>2016-12-13</t>
  </si>
  <si>
    <t>15:37:36</t>
  </si>
  <si>
    <t>48.759554:-122.458882:32.649597:5.000000:8.000000:0.000000:58.007812:1496183842.791328</t>
  </si>
  <si>
    <t>15:38:21</t>
  </si>
  <si>
    <t>48.759554:-122.458882:33.165161:5.000000:8.000000:0.000000:58.007812:1496183881.398023</t>
  </si>
  <si>
    <t>15:38:55</t>
  </si>
  <si>
    <t>48.759554:-122.458882:32.688965:5.000000:12.000000:0.000000:58.007812:1496183929.225478</t>
  </si>
  <si>
    <t>15:39:29</t>
  </si>
  <si>
    <t>48.759554:-122.458882:32.888611:5.000000:8.000000:0.000000:-1.000000:1496183963.091983</t>
  </si>
  <si>
    <t>15:39:30</t>
  </si>
  <si>
    <t>15:40:47</t>
  </si>
  <si>
    <t>48.759554:-122.458882:31.793030:5.000000:8.000000:0.000000:58.007812:1496184042.329303</t>
  </si>
  <si>
    <t>15:04:14</t>
  </si>
  <si>
    <t>15:42:06</t>
  </si>
  <si>
    <t>48.759554:-122.458882:32.197632:5.000000:8.000000:0.000000:58.007812:1496184097.417114</t>
  </si>
  <si>
    <t>15:42:52</t>
  </si>
  <si>
    <t>48.759554:-122.458882:30.589172:5.000000:8.000000:0.000000:58.007812:1496184147.208984</t>
  </si>
  <si>
    <t>partial_spawn</t>
  </si>
  <si>
    <t>15:43:40</t>
  </si>
  <si>
    <t>48.759554:-122.458882:31.996643:5.000000:4.000000:0.000000:58.007812:1496184195.962245</t>
  </si>
  <si>
    <t>15:44:25</t>
  </si>
  <si>
    <t>48.759554:-122.458882:32.196472:5.000000:6.000000:0.000000:58.007812:1496184256.118057</t>
  </si>
  <si>
    <t>15:44:26</t>
  </si>
  <si>
    <t>15:45:15</t>
  </si>
  <si>
    <t>48.759554:-122.458882:32.120056:5.000000:6.000000:0.000000:58.007812:1496184296.533627</t>
  </si>
  <si>
    <t>15:48:02</t>
  </si>
  <si>
    <t>15:59:48</t>
  </si>
  <si>
    <t>Hoffman,Clawson</t>
  </si>
  <si>
    <t>One chum carcass found with previous cut and tail still attached. Tail removed and not added to today's count.</t>
  </si>
  <si>
    <t>15:49:16</t>
  </si>
  <si>
    <t>48.759549:-122.458838:31.436768:5.000000:6.000000:0.000000:58.007812:1496184545.724281</t>
  </si>
  <si>
    <t>15:49:39</t>
  </si>
  <si>
    <t>48.759549:-122.458838:30.488525:5.000000:8.000000:0.000000:58.007812:1496184570.799569</t>
  </si>
  <si>
    <t>15:50:18</t>
  </si>
  <si>
    <t>48.759549:-122.458838:31.282410:5.000000:6.000000:0.000000:58.007812:1496184601.370305</t>
  </si>
  <si>
    <t>15:50:43</t>
  </si>
  <si>
    <t>48.759549:-122.458838:31.020630:5.000000:6.000000:0.000000:58.007812:1496184634.003868</t>
  </si>
  <si>
    <t>15:51:28</t>
  </si>
  <si>
    <t>48.759501:-122.458847:25.776855:5.000000:6.000000:0.000000:58.007812:1496184667.568616</t>
  </si>
  <si>
    <t>15:51:29</t>
  </si>
  <si>
    <t>15:52:14</t>
  </si>
  <si>
    <t>48.759501:-122.458847:25.061554:5.000000:8.000000:0.000000:58.007812:1496184714.853557</t>
  </si>
  <si>
    <t>15:52:48</t>
  </si>
  <si>
    <t>48.759400:-122.458850:17.764954:5.000000:8.000000:0.000000:58.007812:1496184751.917008</t>
  </si>
  <si>
    <t>15:53:19</t>
  </si>
  <si>
    <t>48.759400:-122.458850:17.385101:5.000000:6.000000:0.000000:58.007812:1496184780.552161</t>
  </si>
  <si>
    <t>15:53:20</t>
  </si>
  <si>
    <t>15:53:54</t>
  </si>
  <si>
    <t>48.759400:-122.458850:16.869385:5.000000:6.000000:0.000000:58.007812:1496184813.708497</t>
  </si>
  <si>
    <t>15:54:19</t>
  </si>
  <si>
    <t>48.759400:-122.458850:19.535583:5.000000:3.000000:0.000000:58.007812:1496184850.160604</t>
  </si>
  <si>
    <t>15:55:13</t>
  </si>
  <si>
    <t>48.759400:-122.458850:18.921692:5.000000:6.000000:0.000000:58.007812:1496184903.996626</t>
  </si>
  <si>
    <t>15:55:34</t>
  </si>
  <si>
    <t>48.759400:-122.458850:19.205414:5.000000:6.000000:0.000000:58.007812:1496184929.919781</t>
  </si>
  <si>
    <t>15:56:11</t>
  </si>
  <si>
    <t>48.759359:-122.458880:15.415924:5.000000:6.000000:0.000000:58.007812:1496184954.862661</t>
  </si>
  <si>
    <t>15:56:58</t>
  </si>
  <si>
    <t>48.759359:-122.458880:14.998657:5.000000:6.000000:0.000000:58.007812:1496184986.910363</t>
  </si>
  <si>
    <t>15:57:34</t>
  </si>
  <si>
    <t>48.759359:-122.458880:14.117188:5.000000:6.000000:0.000000:58.007812:1496185032.006970</t>
  </si>
  <si>
    <t>15:57:59</t>
  </si>
  <si>
    <t>48.759359:-122.458880:15.598389:5.000000:6.000000:0.000000:58.007812:1496185071.621616</t>
  </si>
  <si>
    <t>16:05:35</t>
  </si>
  <si>
    <t>16:10:46</t>
  </si>
  <si>
    <t>Hoffman,Specht,Wilkinson</t>
  </si>
  <si>
    <t>2016-12-28</t>
  </si>
  <si>
    <t>Chum carcass was partially eaten with eggs around chum, entered as prespawn - unsure if spawned</t>
  </si>
  <si>
    <t>16:06:26</t>
  </si>
  <si>
    <t>48.759371:-122.458858:19.168701:5.000000:4.000000:0.000000:58.007812:1496185574.702422</t>
  </si>
  <si>
    <t>16:06:27</t>
  </si>
  <si>
    <t>16:06:56</t>
  </si>
  <si>
    <t>48.759371:-122.458858:19.785645:5.000000:6.000000:0.000000:58.007812:1496185606.853264</t>
  </si>
  <si>
    <t>16:06:57</t>
  </si>
  <si>
    <t>16:08:08</t>
  </si>
  <si>
    <t>48.759371:-122.458858:20.393066:5.000000:6.000000:0.000000:58.007812:1496185632.086338</t>
  </si>
  <si>
    <t>16:08:09</t>
  </si>
  <si>
    <t>16:09:06</t>
  </si>
  <si>
    <t>48.759371:-122.458858:21.390106:5.000000:6.000000:0.000000:58.007812:1496185739.366157</t>
  </si>
  <si>
    <t>15:03:01</t>
  </si>
  <si>
    <t>16:12:34</t>
  </si>
  <si>
    <t>16:15:58</t>
  </si>
  <si>
    <t>Metcalf,Wilkinson,Clawson</t>
  </si>
  <si>
    <t>2017-01-03</t>
  </si>
  <si>
    <t>Unknown chum carcass was very decomposed, hard to determine sex and if spawned. Duck head on bank in daylighting section.</t>
  </si>
  <si>
    <t>16:12:58</t>
  </si>
  <si>
    <t>48.759405:-122.458829:22.605591:5.000000:4.000000:0.000000:58.007812:1496185970.352497</t>
  </si>
  <si>
    <t>16:13:56</t>
  </si>
  <si>
    <t>48.759405:-122.458829:23.225403:10.000000:6.000000:0.000000:58.007812:1496185994.763346</t>
  </si>
  <si>
    <t>16:17:56</t>
  </si>
  <si>
    <t>16:19:29</t>
  </si>
  <si>
    <t>Hoffman,Metcalf</t>
  </si>
  <si>
    <t>2017-01-09</t>
  </si>
  <si>
    <t>16:18:23</t>
  </si>
  <si>
    <t>48.759413:-122.458818:24.762695:5.000000:6.000000:0.000000:58.007812:1496186302.923506</t>
  </si>
  <si>
    <t>16:18:24</t>
  </si>
  <si>
    <t>16:18:52</t>
  </si>
  <si>
    <t>48.759413:-122.458818:24.438538:10.000000:6.000000:0.000000:58.007812:1496186317.675185</t>
  </si>
  <si>
    <t>16:21:34</t>
  </si>
  <si>
    <t>2017-01-18</t>
  </si>
  <si>
    <t>20:00:00</t>
  </si>
  <si>
    <t>windy</t>
  </si>
  <si>
    <t>16:23:15</t>
  </si>
  <si>
    <t>16:25:10</t>
  </si>
  <si>
    <t>Argites,Metcalf</t>
  </si>
  <si>
    <t>2017-01-23</t>
  </si>
  <si>
    <t>3</t>
  </si>
  <si>
    <t>Also found a fish head.</t>
  </si>
  <si>
    <t>16:23:37</t>
  </si>
  <si>
    <t>48.759440:-122.458797:23.459625:5.000000:3.000000:0.000000:58.007812:1496186608.081077</t>
  </si>
  <si>
    <t>16:24:30</t>
  </si>
  <si>
    <t>48.759440:-122.458797:23.792206:5.000000:4.000000:0.000000:58.007812:1496186670.170399</t>
  </si>
  <si>
    <t>16:24:31</t>
  </si>
  <si>
    <t>16:27:56</t>
  </si>
  <si>
    <t>16:32:03</t>
  </si>
  <si>
    <t>Hoffman,Metcalf,Specht,Wilkinson,Clawson</t>
  </si>
  <si>
    <t>2017-02-23</t>
  </si>
  <si>
    <t/>
  </si>
  <si>
    <t>Additional survey performed at 16th St. Fishway</t>
  </si>
  <si>
    <t>16:28:18</t>
  </si>
  <si>
    <t>48.759432:-122.458819:23.190338:10.000000:4.000000:0.000000:58.007812:1496186892.064917</t>
  </si>
  <si>
    <t>11:38:09</t>
  </si>
  <si>
    <t>supp</t>
  </si>
  <si>
    <t>16:38:04</t>
  </si>
  <si>
    <t>16:42:42</t>
  </si>
  <si>
    <t>Hoffman,Wilkinson</t>
  </si>
  <si>
    <t>2017-02-27</t>
  </si>
  <si>
    <t>Fish was found as a fillet, no head or tail or other identifying features. Fish was planted there from a local school.</t>
  </si>
  <si>
    <t>16:41:15</t>
  </si>
  <si>
    <t>48.759451:-122.458815:23.860413:5.000000:3.000000:0.000000:58.007812:1496187664.016572</t>
  </si>
  <si>
    <t>15:01:55</t>
  </si>
  <si>
    <t>16:46:20</t>
  </si>
  <si>
    <t>16:48:22</t>
  </si>
  <si>
    <t>Wilkinson</t>
  </si>
  <si>
    <t>2017-04-11</t>
  </si>
  <si>
    <t>Steelhead found near mobile homes (24th Street) below the confluence of Connelly and Padden Creek</t>
  </si>
  <si>
    <t>16:46:46</t>
  </si>
  <si>
    <t>48.759461:-122.458816:25.334869:10.000000:3.000000:0.000000:58.007812:1496187994.299674</t>
  </si>
  <si>
    <t>16:49:37</t>
  </si>
  <si>
    <t>16:50:33</t>
  </si>
  <si>
    <t>Metcalf,Wilkinson</t>
  </si>
  <si>
    <t>2017-04-18</t>
  </si>
  <si>
    <t>16:50:07</t>
  </si>
  <si>
    <t>48.759480:-122.458811:25.277283:10.000000:6.000000:0.000000:58.007812:1496188197.779731</t>
  </si>
  <si>
    <t>17:02:39</t>
  </si>
  <si>
    <t>Skaar,Clawson</t>
  </si>
  <si>
    <t>17:07:09</t>
  </si>
  <si>
    <t>17:07:10</t>
  </si>
  <si>
    <t>Hayes,Herrman,Metcalf,Perez</t>
  </si>
  <si>
    <t>08:00:18</t>
  </si>
  <si>
    <t>17:09:12</t>
  </si>
  <si>
    <t>Specht,Clawson</t>
  </si>
  <si>
    <t>snowing</t>
  </si>
  <si>
    <t>17:11:45</t>
  </si>
  <si>
    <t>08:00:06</t>
  </si>
  <si>
    <t>Raccoon tracks observed on RB. Added blue flagging to sudden drop-off near foot bridge.</t>
  </si>
  <si>
    <t>17:15:18</t>
  </si>
  <si>
    <t>2.5</t>
  </si>
  <si>
    <t>17:17:13</t>
  </si>
  <si>
    <t>17:17:14</t>
  </si>
  <si>
    <t>0</t>
  </si>
  <si>
    <t>Icy water, walked on banks for most of the creek.</t>
  </si>
  <si>
    <t>17:18:51</t>
  </si>
  <si>
    <t>17:20:22</t>
  </si>
  <si>
    <t>17:20:23</t>
  </si>
  <si>
    <t>Hoffman,Metcalf,Clawson</t>
  </si>
  <si>
    <t>2017-01-17</t>
  </si>
  <si>
    <t>Edges of creek were ice covered, often unable to enter creek</t>
  </si>
  <si>
    <t>17:22:27</t>
  </si>
  <si>
    <t>Walked on banks in deep sections.</t>
  </si>
  <si>
    <t>17:23:50</t>
  </si>
  <si>
    <t>17:23:51</t>
  </si>
  <si>
    <t>Hayes,Perez</t>
  </si>
  <si>
    <t>17:26:07</t>
  </si>
  <si>
    <t>Walked on banks - lots of snow and ice.</t>
  </si>
  <si>
    <t>17:28:19</t>
  </si>
  <si>
    <t>Lanford,Skaar</t>
  </si>
  <si>
    <t>17:30:00</t>
  </si>
  <si>
    <t>17:30:01</t>
  </si>
  <si>
    <t>6</t>
  </si>
  <si>
    <t>17:31:48</t>
  </si>
  <si>
    <t>17:34:45</t>
  </si>
  <si>
    <t>17:39:13</t>
  </si>
  <si>
    <t>Benjamin,Hoffman,Metcalf,Wilkinson</t>
  </si>
  <si>
    <t>2017-03-08</t>
  </si>
  <si>
    <t>Both steelhead were likely guarding redds and had probably spawned. Entered accordingly.</t>
  </si>
  <si>
    <t>17:36:15</t>
  </si>
  <si>
    <t>48.759509:-122.458849:22.559143:5.000000:6.000000:0.000000:58.007812:1496190944.065268</t>
  </si>
  <si>
    <t>14:49:18</t>
  </si>
  <si>
    <t>17:37:00</t>
  </si>
  <si>
    <t>48.759509:-122.458849:22.635895:5.000000:6.000000:0.000000:58.007812:1496191010.311379</t>
  </si>
  <si>
    <t>14:59:02</t>
  </si>
  <si>
    <t>17:42:04</t>
  </si>
  <si>
    <t>17:42:43</t>
  </si>
  <si>
    <t>17:42:19</t>
  </si>
  <si>
    <t>48.759510:-122.458848:22.108612:10.000000:12.000000:0.000000:58.007812:1496191336.322489</t>
  </si>
  <si>
    <t>14:57:47</t>
  </si>
  <si>
    <t>17:44:24</t>
  </si>
  <si>
    <t>08:00:12</t>
  </si>
  <si>
    <t>17:46:08</t>
  </si>
  <si>
    <t>Herrman,Specht</t>
  </si>
  <si>
    <t>17:47:23</t>
  </si>
  <si>
    <t>15:35:44</t>
  </si>
  <si>
    <t>WCC1</t>
  </si>
  <si>
    <t>Benjamin,Hoffman,Metcalf,Perez,Clawson</t>
  </si>
  <si>
    <t>360-325-3016</t>
  </si>
  <si>
    <t>Connelly Cr (01.0623)</t>
  </si>
  <si>
    <t>Bridge not visited</t>
  </si>
  <si>
    <t>15:37:59</t>
  </si>
  <si>
    <t>15:40:10</t>
  </si>
  <si>
    <t>10.5</t>
  </si>
  <si>
    <t>15:41:54</t>
  </si>
  <si>
    <t>15:43:22</t>
  </si>
  <si>
    <t>15:42:56</t>
  </si>
  <si>
    <t>48.759473:-122.458804:23.455368:10.000000:4.000000:0.000000:-1.000000:1498084971.999948</t>
  </si>
  <si>
    <t>15:42:57</t>
  </si>
  <si>
    <t>15:45:19</t>
  </si>
  <si>
    <t>15:45:20</t>
  </si>
  <si>
    <t>15:46:42</t>
  </si>
  <si>
    <t>15:46:43</t>
  </si>
  <si>
    <t>15:47:46</t>
  </si>
  <si>
    <t>15:49:56</t>
  </si>
  <si>
    <t>4.5</t>
  </si>
  <si>
    <t>15:49:20</t>
  </si>
  <si>
    <t>48.759455:-122.458819:24.080154:10.000000:4.000000:0.000000:-1.000000:1498085350.460209</t>
  </si>
  <si>
    <t>15:49:21</t>
  </si>
  <si>
    <t>15:51:10</t>
  </si>
  <si>
    <t>15:53:01</t>
  </si>
  <si>
    <t>5.5</t>
  </si>
  <si>
    <t>15:51:51</t>
  </si>
  <si>
    <t>48.759475:-122.458830:25.626785:10.000000:4.000000:0.000000:-1.000000:1498085496.296439</t>
  </si>
  <si>
    <t>15:51:52</t>
  </si>
  <si>
    <t>15:52:34</t>
  </si>
  <si>
    <t>48.759486:-122.458764:25.266006:10.000000:4.000000:0.000000:-1.000000:1498085537.999962</t>
  </si>
  <si>
    <t>15:55:28</t>
  </si>
  <si>
    <t>15:59:59</t>
  </si>
  <si>
    <t>Hoffman,Specht</t>
  </si>
  <si>
    <t>No fish at bridge (0.35), natural dam forming before bridge near end (0.15)</t>
  </si>
  <si>
    <t>15:57:48</t>
  </si>
  <si>
    <t>16:00:32</t>
  </si>
  <si>
    <t>15:59:14</t>
  </si>
  <si>
    <t>16:02:26</t>
  </si>
  <si>
    <t>16:02:27</t>
  </si>
  <si>
    <t>16:04:34</t>
  </si>
  <si>
    <t>16:04:35</t>
  </si>
  <si>
    <t>Sticks/sediment buildup halfway through creek. No fish at bridge.</t>
  </si>
  <si>
    <t>16:05:59</t>
  </si>
  <si>
    <t>16:06:00</t>
  </si>
  <si>
    <t>16:10:47</t>
  </si>
  <si>
    <t>WCC2</t>
  </si>
  <si>
    <t>360-325-3111</t>
  </si>
  <si>
    <t>No fish at bridge</t>
  </si>
  <si>
    <t>16:12:28</t>
  </si>
  <si>
    <t>7</t>
  </si>
  <si>
    <t>16:13:59</t>
  </si>
  <si>
    <t>16:14:00</t>
  </si>
  <si>
    <t>16:15:42</t>
  </si>
  <si>
    <t>16:15:43</t>
  </si>
  <si>
    <t>16:17:03</t>
  </si>
  <si>
    <t>16:17:04</t>
  </si>
  <si>
    <t>Herrman,Wilkinson</t>
  </si>
  <si>
    <t>16:19:42</t>
  </si>
  <si>
    <t>16:19:43</t>
  </si>
  <si>
    <t>16:21:18</t>
  </si>
  <si>
    <t>16:22:57</t>
  </si>
  <si>
    <t>16:22:58</t>
  </si>
  <si>
    <t>Observers</t>
  </si>
  <si>
    <t>fish_count</t>
  </si>
  <si>
    <t>Grand Total</t>
  </si>
  <si>
    <t>Row Labels</t>
  </si>
  <si>
    <t>Unknown</t>
  </si>
  <si>
    <t>Coho</t>
  </si>
  <si>
    <t>Chum</t>
  </si>
  <si>
    <t>Kokanee</t>
  </si>
  <si>
    <t>Steelhead</t>
  </si>
  <si>
    <t>Chinook,Chum,Coho</t>
  </si>
  <si>
    <t>Chinook,Chum,Coho,Cutthroat</t>
  </si>
  <si>
    <t>Chinook,Chum,Coho,Steelhead,Cutthroat</t>
  </si>
  <si>
    <t>Chum,Coho,Steelhead,Cutthroat</t>
  </si>
  <si>
    <t>Steelhead,Cutthroat</t>
  </si>
  <si>
    <t>Cutthroat</t>
  </si>
  <si>
    <t>Live Fish</t>
  </si>
  <si>
    <t>Carcass</t>
  </si>
  <si>
    <t>Fish Redd</t>
  </si>
  <si>
    <t>Spawned</t>
  </si>
  <si>
    <t>Not Checked</t>
  </si>
  <si>
    <t>Pre-spawn</t>
  </si>
  <si>
    <t>Partial Spawn</t>
  </si>
  <si>
    <t>Clipped</t>
  </si>
  <si>
    <t>Not Clipped</t>
  </si>
  <si>
    <t>Adult Sex Unknown</t>
  </si>
  <si>
    <t>Adult Female</t>
  </si>
  <si>
    <t>Adult Male</t>
  </si>
  <si>
    <t>Very Good</t>
  </si>
  <si>
    <t>Fair</t>
  </si>
  <si>
    <t>Poor</t>
  </si>
  <si>
    <t>Good</t>
  </si>
  <si>
    <t>Excellent</t>
  </si>
  <si>
    <t>High</t>
  </si>
  <si>
    <t>Medium Low</t>
  </si>
  <si>
    <t>Medium</t>
  </si>
  <si>
    <t>Low</t>
  </si>
  <si>
    <t>Medium High</t>
  </si>
  <si>
    <t>Cloudy</t>
  </si>
  <si>
    <t>Raining</t>
  </si>
  <si>
    <t>Sunny</t>
  </si>
  <si>
    <t>Dry</t>
  </si>
  <si>
    <t>Flooding</t>
  </si>
  <si>
    <t>Snowing</t>
  </si>
  <si>
    <t>Sub Adult Male</t>
  </si>
  <si>
    <t>Checked and Undetermined</t>
  </si>
  <si>
    <t>Survey Date</t>
  </si>
  <si>
    <t>Stream Name</t>
  </si>
  <si>
    <t>Start Point</t>
  </si>
  <si>
    <t>End Point</t>
  </si>
  <si>
    <t>Target Species</t>
  </si>
  <si>
    <t>Temperature - C</t>
  </si>
  <si>
    <t>Stream Flow</t>
  </si>
  <si>
    <t>Visibility</t>
  </si>
  <si>
    <t>Weather</t>
  </si>
  <si>
    <t>Observation Type</t>
  </si>
  <si>
    <t>Species</t>
  </si>
  <si>
    <t>Redd Count</t>
  </si>
  <si>
    <t>Fish Count</t>
  </si>
  <si>
    <t>Redd Fish? Yes/No</t>
  </si>
  <si>
    <t>Sex - Maturity</t>
  </si>
  <si>
    <t>Clip Status</t>
  </si>
  <si>
    <t>Spawn Condition</t>
  </si>
  <si>
    <t>Observations? Yes/No</t>
  </si>
  <si>
    <t>Run Year</t>
  </si>
  <si>
    <t>Survey Type</t>
  </si>
  <si>
    <t>Sum of Fish Count</t>
  </si>
  <si>
    <t>Sum of Redd Count</t>
  </si>
  <si>
    <t>Sara Brooke Benjamin - SBB</t>
  </si>
  <si>
    <t>Paul Argites - PA</t>
  </si>
  <si>
    <t>Michael Parelskin - MP</t>
  </si>
  <si>
    <t>Victoria Clawson - VC</t>
  </si>
  <si>
    <t>Skyler Specht - SS</t>
  </si>
  <si>
    <t>Mitchell Metcalf - MM</t>
  </si>
  <si>
    <t>Miranda Hoffman - MH</t>
  </si>
  <si>
    <t>Mackenzie Wilkinson - MW</t>
  </si>
  <si>
    <t>Katy Hayes - KH</t>
  </si>
  <si>
    <t>Carly Perez - CP</t>
  </si>
  <si>
    <t>Norman Lanford - NL</t>
  </si>
  <si>
    <t>Andrew Hacker - AH</t>
  </si>
  <si>
    <t>Lyle Skaar - LS</t>
  </si>
  <si>
    <t>Calle Hermann - CH</t>
  </si>
  <si>
    <t>NOTES:</t>
  </si>
  <si>
    <t>NAME KEY:</t>
  </si>
  <si>
    <t>REACH DESCRIPTIONS:</t>
  </si>
  <si>
    <t>Padden Creek Reach: Mouth of Padden Creek (0.00) to 30th St. (1.89)</t>
  </si>
  <si>
    <t>Connelly Creek Reach: Confluence of Padden and Connelly Creek (0.00) to Wilson St. dead end (0.15)</t>
  </si>
  <si>
    <t>Squalicum Creek Reach: Bug Lake inlet at River Mile 2.61 to Cedar Tree at River Mile 3.82</t>
  </si>
  <si>
    <t>Padden Creek: Live Steelhead observed on 04/11/17 and 04/18/17. Steelhead Redd observed on 02/27/17.</t>
  </si>
  <si>
    <t>Padden Creek Spawner Survey Data</t>
  </si>
  <si>
    <t>Common Name</t>
  </si>
  <si>
    <t>2015-2016</t>
  </si>
  <si>
    <t>2016-2017</t>
  </si>
  <si>
    <t>2017-2018</t>
  </si>
  <si>
    <t>2018-2019</t>
  </si>
  <si>
    <t>2019-2020</t>
  </si>
  <si>
    <t>2020-2021</t>
  </si>
  <si>
    <t>Chinook</t>
  </si>
  <si>
    <t>Oncorhynchus tshawytscha</t>
  </si>
  <si>
    <t>Onchorynchus kisutch</t>
  </si>
  <si>
    <t>Oncorhynchus keta</t>
  </si>
  <si>
    <t xml:space="preserve">Pink </t>
  </si>
  <si>
    <t>Oncorhynchus gorbuscha</t>
  </si>
  <si>
    <t xml:space="preserve">Cutthroat </t>
  </si>
  <si>
    <t>Oncorhynchus clarkii</t>
  </si>
  <si>
    <t xml:space="preserve">Steelhead/Rainbow </t>
  </si>
  <si>
    <t>Oncorhynchus mykiss</t>
  </si>
  <si>
    <t>Oncorhynchus Nerka</t>
  </si>
  <si>
    <t>Unknown Salmonid</t>
  </si>
  <si>
    <t>Oncorhynchus sp.</t>
  </si>
  <si>
    <t>TOTAL</t>
  </si>
  <si>
    <t>Squalicum Creek Spawner Survey Data</t>
  </si>
  <si>
    <t>Connelly Creek Spawner Survey Data</t>
  </si>
  <si>
    <t>GRAND TOTAL</t>
  </si>
  <si>
    <t>Padden Creek</t>
  </si>
  <si>
    <t>Survey year</t>
  </si>
  <si>
    <t>Number of surveys</t>
  </si>
  <si>
    <t>Number of live fish</t>
  </si>
  <si>
    <t>Number of dead fish</t>
  </si>
  <si>
    <t>Number of redds</t>
  </si>
  <si>
    <t>Squalicum Creek</t>
  </si>
  <si>
    <t>Connelly Creek</t>
  </si>
  <si>
    <t>Squalicum Creek Discharge</t>
  </si>
  <si>
    <t>Spawner Survey Dates</t>
  </si>
  <si>
    <t>Salmonid Observations</t>
  </si>
  <si>
    <t>Squalicum Creek: Steelhead present after March 1st, 2017. Live fish observed on 3/8/17. Redds observed on 03/08/17 and 03/21/17.</t>
  </si>
  <si>
    <t>Additional charts are saved here for Padden Creek (saved as 2016-2017_Padden Reach Data 2017-06-29):                                                                                                                      M:\PW\Data\Natural Resources\Assessments\Fish\1City Wide\Spawner Surveys\COB Urban Spawner Surveys 2001-Present\2016\Data</t>
  </si>
  <si>
    <t>NOTE: 2016-2017 was first year for entering data using iForm Mobile forms. Data was entered in the office at the end of the field season to test the new system. Please use these data.</t>
  </si>
  <si>
    <t>M:\PW\Data\Natural Resources\Assessments\Fish\1City Wide\Spawner Surveys\COB Urban Spawner Surveys 2001-Present\2016\Padden Creek\Manual Data from Field Forms (use Mobile App data)\2016-2017_PaddenSpawnerData_FieldForms_06-28-17.xlsx</t>
  </si>
  <si>
    <r>
      <t>Please find</t>
    </r>
    <r>
      <rPr>
        <b/>
        <sz val="11"/>
        <color rgb="FF000000"/>
        <rFont val="Calibri"/>
        <family val="2"/>
        <scheme val="minor"/>
      </rPr>
      <t xml:space="preserve"> reach-specific</t>
    </r>
    <r>
      <rPr>
        <sz val="11"/>
        <color rgb="FF000000"/>
        <rFont val="Calibri"/>
        <family val="2"/>
        <scheme val="minor"/>
      </rPr>
      <t xml:space="preserve"> data for 2016-2017 Padden Creek located here:</t>
    </r>
  </si>
  <si>
    <t>-</t>
  </si>
  <si>
    <t>2016-2017*</t>
  </si>
  <si>
    <t>*2016-2017 was the first year of spawner surveys conducted on Connelly Creek.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</si>
</sst>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4" x14ac:knownFonts="1">
    <font>
      <sz val="11"/>
      <color rgb="FF000000"/>
      <name val="Calibri"/>
      <family val="2"/>
      <scheme val="minor"/>
    </font>
    <font>
      <sz val="10"/>
      <color theme="1"/>
      <name val="Calibri"/>
      <family val="2"/>
    </font>
    <font>
      <sz val="12"/>
      <color rgb="FF070707"/>
      <name val="Calibri"/>
      <family val="2"/>
    </font>
    <font>
      <sz val="12"/>
      <color rgb="FF070707"/>
      <name val="Calibri"/>
      <family val="2"/>
    </font>
    <font>
      <b/>
      <sz val="11"/>
      <color rgb="FF000000"/>
      <name val="Calibri"/>
      <family val="2"/>
      <scheme val="minor"/>
    </font>
    <font>
      <sz val="18"/>
      <color rgb="FF000000"/>
      <name val="Calibri"/>
      <family val="2"/>
    </font>
    <font>
      <sz val="11"/>
      <color rgb="FF000000"/>
      <name val="Calibri"/>
      <family val="2"/>
    </font>
    <font>
      <sz val="18"/>
      <name val="Calibri"/>
      <family val="2"/>
      <scheme val="minor"/>
    </font>
    <font>
      <b/>
      <sz val="11"/>
      <name val="Calibri"/>
      <family val="2"/>
      <scheme val="minor"/>
    </font>
    <font>
      <sz val="11"/>
      <name val="Calibri"/>
      <family val="2"/>
      <scheme val="minor"/>
    </font>
    <font>
      <i/>
      <sz val="11"/>
      <name val="Calibri"/>
      <family val="2"/>
      <scheme val="minor"/>
    </font>
    <font>
      <b/>
      <sz val="11"/>
      <name val="Calibri"/>
      <family val="2"/>
    </font>
    <font>
      <sz val="11"/>
      <name val="Calibri"/>
      <family val="2"/>
    </font>
    <font>
      <i/>
      <sz val="11"/>
      <name val="Calibri"/>
      <family val="2"/>
    </font>
    <font>
      <b/>
      <i/>
      <sz val="11"/>
      <name val="Calibri"/>
      <family val="2"/>
      <scheme val="minor"/>
    </font>
    <font>
      <sz val="10"/>
      <name val="Arial"/>
      <family val="2"/>
    </font>
    <font>
      <b/>
      <sz val="16"/>
      <color rgb="FF00000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6"/>
      <name val="Calibri"/>
      <family val="2"/>
      <scheme val="minor"/>
    </font>
    <font>
      <b/>
      <sz val="10"/>
      <color theme="1"/>
      <name val="Calibri"/>
      <family val="2"/>
      <scheme val="minor"/>
    </font>
    <font>
      <sz val="10"/>
      <color theme="1"/>
      <name val="Calibri"/>
      <family val="2"/>
      <scheme val="minor"/>
    </font>
    <font>
      <b/>
      <sz val="16"/>
      <color rgb="FF7030A0"/>
      <name val="Calibri"/>
      <family val="2"/>
      <scheme val="minor"/>
    </font>
  </fonts>
  <fills count="5">
    <fill>
      <patternFill patternType="none"/>
    </fill>
    <fill>
      <patternFill patternType="gray125"/>
    </fill>
    <fill>
      <patternFill patternType="solid">
        <fgColor rgb="FFC8C8C8"/>
      </patternFill>
    </fill>
    <fill>
      <patternFill patternType="solid">
        <fgColor theme="0"/>
        <bgColor indexed="64"/>
      </patternFill>
    </fill>
    <fill>
      <patternFill patternType="lightUp"/>
    </fill>
  </fills>
  <borders count="13">
    <border>
      <left/>
      <right/>
      <top/>
      <bottom/>
      <diagonal/>
    </border>
    <border>
      <left/>
      <right/>
      <top style="thin">
        <color rgb="FF070707"/>
      </top>
      <bottom style="thin">
        <color rgb="FF070707"/>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s>
  <cellStyleXfs count="3">
    <xf numFmtId="0" fontId="0" fillId="0" borderId="0"/>
    <xf numFmtId="0" fontId="15" fillId="0" borderId="0"/>
    <xf numFmtId="0" fontId="1" fillId="0" borderId="0"/>
  </cellStyleXfs>
  <cellXfs count="85">
    <xf numFmtId="0" fontId="0" fillId="0" borderId="0" xfId="0"/>
    <xf numFmtId="0" fontId="2" fillId="2" borderId="1" xfId="0" applyFont="1" applyFill="1" applyBorder="1" applyAlignment="1">
      <alignment horizontal="left"/>
    </xf>
    <xf numFmtId="0" fontId="0" fillId="0" borderId="0" xfId="0" applyNumberFormat="1"/>
    <xf numFmtId="0" fontId="3" fillId="2" borderId="1" xfId="0" applyFont="1" applyFill="1" applyBorder="1" applyAlignment="1">
      <alignment horizontal="left"/>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indent="2"/>
    </xf>
    <xf numFmtId="0" fontId="0" fillId="3" borderId="0" xfId="0" applyFill="1"/>
    <xf numFmtId="0" fontId="4" fillId="3" borderId="0" xfId="0" applyFont="1" applyFill="1"/>
    <xf numFmtId="0" fontId="0" fillId="0" borderId="0" xfId="0" applyFont="1"/>
    <xf numFmtId="0" fontId="0" fillId="0" borderId="2" xfId="0" applyFont="1" applyBorder="1" applyAlignment="1">
      <alignment horizontal="center" vertical="center"/>
    </xf>
    <xf numFmtId="0" fontId="0" fillId="0" borderId="0" xfId="0" applyFont="1" applyAlignment="1">
      <alignment horizontal="center" vertical="center"/>
    </xf>
    <xf numFmtId="0" fontId="5" fillId="0" borderId="0" xfId="0" applyFont="1"/>
    <xf numFmtId="0" fontId="6" fillId="0" borderId="0" xfId="0" applyFont="1"/>
    <xf numFmtId="0" fontId="6" fillId="0" borderId="2" xfId="0" applyFont="1" applyBorder="1" applyAlignment="1">
      <alignment horizontal="center" vertical="center"/>
    </xf>
    <xf numFmtId="0" fontId="6" fillId="0" borderId="0" xfId="0" applyFont="1" applyAlignment="1">
      <alignment horizontal="center" vertical="center"/>
    </xf>
    <xf numFmtId="0" fontId="7" fillId="0" borderId="0" xfId="0" applyFont="1"/>
    <xf numFmtId="0" fontId="8" fillId="0" borderId="2" xfId="0" applyFont="1" applyBorder="1" applyAlignment="1">
      <alignment horizontal="left"/>
    </xf>
    <xf numFmtId="0" fontId="11" fillId="0" borderId="2" xfId="0" applyFont="1" applyBorder="1" applyAlignment="1">
      <alignment horizontal="center" vertical="center"/>
    </xf>
    <xf numFmtId="0" fontId="12" fillId="0" borderId="0" xfId="0" applyFont="1" applyAlignment="1">
      <alignment horizontal="left" vertical="center"/>
    </xf>
    <xf numFmtId="0" fontId="13" fillId="0" borderId="0" xfId="0" applyFont="1" applyAlignment="1">
      <alignment horizontal="left" vertical="center"/>
    </xf>
    <xf numFmtId="0" fontId="12" fillId="0" borderId="0" xfId="0" applyFont="1" applyAlignment="1">
      <alignment horizontal="center" vertical="center"/>
    </xf>
    <xf numFmtId="0" fontId="12" fillId="0" borderId="0" xfId="0" applyFont="1" applyFill="1" applyBorder="1" applyAlignment="1">
      <alignment horizontal="left" vertical="center"/>
    </xf>
    <xf numFmtId="0" fontId="8" fillId="0" borderId="2" xfId="0" applyFont="1" applyBorder="1" applyAlignment="1">
      <alignment horizontal="center" vertical="center"/>
    </xf>
    <xf numFmtId="0" fontId="9" fillId="0" borderId="0" xfId="0" applyFont="1" applyAlignment="1">
      <alignment horizontal="center" vertical="center"/>
    </xf>
    <xf numFmtId="0" fontId="11" fillId="0" borderId="2" xfId="0" applyFont="1" applyBorder="1" applyAlignment="1">
      <alignment horizontal="left" vertical="center"/>
    </xf>
    <xf numFmtId="0" fontId="6" fillId="0" borderId="2" xfId="0" applyFont="1" applyBorder="1" applyAlignment="1">
      <alignment horizontal="left" vertical="center"/>
    </xf>
    <xf numFmtId="0" fontId="9" fillId="0" borderId="0" xfId="0" applyFont="1" applyAlignment="1">
      <alignment horizontal="left"/>
    </xf>
    <xf numFmtId="0" fontId="10" fillId="0" borderId="0" xfId="0" applyFont="1" applyAlignment="1">
      <alignment horizontal="left"/>
    </xf>
    <xf numFmtId="0" fontId="9" fillId="0" borderId="0" xfId="0" applyFont="1" applyFill="1" applyBorder="1" applyAlignment="1">
      <alignment horizontal="left"/>
    </xf>
    <xf numFmtId="0" fontId="0" fillId="0" borderId="2" xfId="0" applyFont="1" applyBorder="1" applyAlignment="1">
      <alignment horizontal="left"/>
    </xf>
    <xf numFmtId="0" fontId="9" fillId="0" borderId="0" xfId="0" applyFont="1" applyFill="1"/>
    <xf numFmtId="0" fontId="8" fillId="0" borderId="2" xfId="0" applyFont="1" applyFill="1" applyBorder="1" applyAlignment="1">
      <alignment horizontal="center" vertical="center"/>
    </xf>
    <xf numFmtId="0" fontId="9" fillId="0" borderId="0" xfId="0" applyFont="1" applyFill="1" applyAlignment="1">
      <alignment horizontal="center" vertical="center"/>
    </xf>
    <xf numFmtId="0" fontId="9" fillId="0" borderId="2" xfId="0" applyFont="1" applyFill="1" applyBorder="1" applyAlignment="1">
      <alignment horizontal="center" vertical="center"/>
    </xf>
    <xf numFmtId="0" fontId="16" fillId="0" borderId="0" xfId="0" applyFont="1" applyBorder="1"/>
    <xf numFmtId="0" fontId="17" fillId="0" borderId="4" xfId="1" applyFont="1" applyBorder="1" applyAlignment="1">
      <alignment horizontal="left" vertical="center"/>
    </xf>
    <xf numFmtId="0" fontId="17" fillId="0" borderId="5" xfId="1" applyFont="1" applyBorder="1" applyAlignment="1">
      <alignment horizontal="center" vertical="center"/>
    </xf>
    <xf numFmtId="0" fontId="17" fillId="0" borderId="6" xfId="1" applyFont="1" applyBorder="1" applyAlignment="1">
      <alignment horizontal="center" vertical="center"/>
    </xf>
    <xf numFmtId="0" fontId="18" fillId="0" borderId="7" xfId="1" applyFont="1" applyBorder="1" applyAlignment="1">
      <alignment horizontal="left" vertical="center"/>
    </xf>
    <xf numFmtId="0" fontId="19" fillId="0" borderId="3" xfId="1" applyFont="1" applyBorder="1" applyAlignment="1">
      <alignment horizontal="center" vertical="center"/>
    </xf>
    <xf numFmtId="0" fontId="19" fillId="0" borderId="8" xfId="1" applyFont="1" applyBorder="1" applyAlignment="1">
      <alignment horizontal="center" vertical="center"/>
    </xf>
    <xf numFmtId="0" fontId="19" fillId="0" borderId="7" xfId="1" applyFont="1" applyBorder="1" applyAlignment="1">
      <alignment horizontal="left" vertical="center"/>
    </xf>
    <xf numFmtId="1" fontId="19" fillId="0" borderId="8" xfId="1" applyNumberFormat="1" applyFont="1" applyBorder="1" applyAlignment="1">
      <alignment horizontal="center" vertical="center"/>
    </xf>
    <xf numFmtId="0" fontId="19" fillId="0" borderId="9" xfId="1" applyFont="1" applyBorder="1" applyAlignment="1">
      <alignment horizontal="left" vertical="center"/>
    </xf>
    <xf numFmtId="0" fontId="19" fillId="0" borderId="10" xfId="1" applyFont="1" applyBorder="1" applyAlignment="1">
      <alignment horizontal="center" vertical="center"/>
    </xf>
    <xf numFmtId="1" fontId="19" fillId="0" borderId="11" xfId="1" applyNumberFormat="1" applyFont="1" applyBorder="1" applyAlignment="1">
      <alignment horizontal="center" vertical="center"/>
    </xf>
    <xf numFmtId="0" fontId="20" fillId="0" borderId="0" xfId="1" applyFont="1" applyFill="1" applyBorder="1" applyAlignment="1">
      <alignment horizontal="left" vertical="center"/>
    </xf>
    <xf numFmtId="0" fontId="17" fillId="0" borderId="4" xfId="0" applyFont="1" applyBorder="1" applyAlignment="1">
      <alignment horizontal="left" vertical="center"/>
    </xf>
    <xf numFmtId="0" fontId="17" fillId="0" borderId="5" xfId="0" applyFont="1" applyBorder="1" applyAlignment="1">
      <alignment horizontal="center" vertical="center"/>
    </xf>
    <xf numFmtId="0" fontId="21" fillId="0" borderId="5" xfId="0" applyFont="1" applyBorder="1" applyAlignment="1">
      <alignment vertical="center"/>
    </xf>
    <xf numFmtId="0" fontId="21" fillId="0" borderId="6" xfId="0" applyFont="1" applyBorder="1" applyAlignment="1">
      <alignment vertical="center"/>
    </xf>
    <xf numFmtId="0" fontId="18" fillId="0" borderId="7" xfId="0" applyFont="1" applyBorder="1" applyAlignment="1">
      <alignment horizontal="left" vertical="center"/>
    </xf>
    <xf numFmtId="0" fontId="18" fillId="0" borderId="3" xfId="0" applyFont="1" applyBorder="1" applyAlignment="1">
      <alignment horizontal="center" vertical="center"/>
    </xf>
    <xf numFmtId="0" fontId="22" fillId="0" borderId="3" xfId="0" applyFont="1" applyBorder="1" applyAlignment="1">
      <alignment horizontal="center" vertical="center"/>
    </xf>
    <xf numFmtId="0" fontId="22" fillId="0" borderId="8" xfId="0" applyFont="1" applyBorder="1" applyAlignment="1">
      <alignment horizontal="center" vertical="center"/>
    </xf>
    <xf numFmtId="1" fontId="22" fillId="0" borderId="8" xfId="0" applyNumberFormat="1" applyFont="1" applyBorder="1" applyAlignment="1">
      <alignment horizontal="center" vertical="center"/>
    </xf>
    <xf numFmtId="0" fontId="18" fillId="0" borderId="9" xfId="0" applyFont="1" applyBorder="1" applyAlignment="1">
      <alignment horizontal="left" vertical="center"/>
    </xf>
    <xf numFmtId="0" fontId="18" fillId="0" borderId="10" xfId="0" applyFont="1" applyBorder="1" applyAlignment="1">
      <alignment horizontal="center" vertical="center"/>
    </xf>
    <xf numFmtId="1" fontId="18" fillId="0" borderId="11" xfId="0" applyNumberFormat="1" applyFont="1" applyBorder="1" applyAlignment="1">
      <alignment horizontal="center" vertical="center"/>
    </xf>
    <xf numFmtId="14" fontId="0" fillId="0" borderId="0" xfId="0" applyNumberFormat="1"/>
    <xf numFmtId="164" fontId="0" fillId="0" borderId="0" xfId="0" applyNumberFormat="1"/>
    <xf numFmtId="0" fontId="0" fillId="0" borderId="12" xfId="0" applyBorder="1"/>
    <xf numFmtId="0" fontId="4" fillId="0" borderId="12" xfId="0" applyFont="1" applyBorder="1" applyAlignment="1">
      <alignment horizontal="center" vertical="center" wrapText="1"/>
    </xf>
    <xf numFmtId="0" fontId="1" fillId="0" borderId="0" xfId="2"/>
    <xf numFmtId="0" fontId="23" fillId="0" borderId="0" xfId="0" applyFont="1"/>
    <xf numFmtId="0" fontId="9" fillId="4" borderId="0" xfId="0" applyFont="1" applyFill="1" applyAlignment="1">
      <alignment horizontal="center" vertical="center"/>
    </xf>
    <xf numFmtId="0" fontId="14" fillId="0" borderId="2" xfId="0" applyFont="1" applyBorder="1"/>
    <xf numFmtId="0" fontId="4" fillId="0" borderId="2" xfId="0" applyFont="1" applyBorder="1" applyAlignment="1">
      <alignment horizontal="center" vertical="center"/>
    </xf>
    <xf numFmtId="0" fontId="6" fillId="0" borderId="0" xfId="0" applyFont="1" applyBorder="1"/>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6" fillId="0" borderId="0" xfId="0" applyFont="1" applyBorder="1" applyAlignment="1">
      <alignment horizontal="center" vertical="center"/>
    </xf>
    <xf numFmtId="0" fontId="0" fillId="0" borderId="0" xfId="0" applyFont="1" applyBorder="1"/>
    <xf numFmtId="0" fontId="8" fillId="0" borderId="0" xfId="0" applyFont="1" applyBorder="1" applyAlignment="1">
      <alignment horizontal="center" vertical="center"/>
    </xf>
    <xf numFmtId="0" fontId="0" fillId="0" borderId="0" xfId="0" applyFont="1" applyBorder="1" applyAlignment="1">
      <alignment horizontal="center" vertical="center"/>
    </xf>
    <xf numFmtId="0" fontId="9" fillId="0" borderId="0" xfId="0" applyFont="1" applyBorder="1" applyAlignment="1">
      <alignment horizontal="center" vertical="center"/>
    </xf>
    <xf numFmtId="0" fontId="0" fillId="0" borderId="0" xfId="0" applyBorder="1"/>
    <xf numFmtId="0" fontId="4" fillId="0" borderId="0" xfId="0" applyFont="1" applyBorder="1" applyAlignment="1">
      <alignment horizontal="center" vertical="center"/>
    </xf>
    <xf numFmtId="0" fontId="18" fillId="0" borderId="0" xfId="0" applyFont="1"/>
    <xf numFmtId="0" fontId="9" fillId="0" borderId="0" xfId="0" applyFont="1" applyFill="1" applyAlignment="1">
      <alignment horizontal="left" vertical="top"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Connelly Creek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'Connelly Creek - Chart'!$B$1</c:f>
              <c:strCache>
                <c:ptCount val="1"/>
                <c:pt idx="0">
                  <c:v>Fish Count</c:v>
                </c:pt>
              </c:strCache>
            </c:strRef>
          </c:tx>
          <c:spPr>
            <a:ln w="25400" cap="rnd">
              <a:noFill/>
              <a:round/>
            </a:ln>
            <a:effectLst/>
          </c:spPr>
          <c:marker>
            <c:symbol val="circle"/>
            <c:size val="5"/>
            <c:spPr>
              <a:solidFill>
                <a:schemeClr val="accent1"/>
              </a:solidFill>
              <a:ln w="9525">
                <a:solidFill>
                  <a:schemeClr val="accent1"/>
                </a:solidFill>
              </a:ln>
              <a:effectLst/>
            </c:spPr>
          </c:marker>
          <c:dPt>
            <c:idx val="3"/>
            <c:marker>
              <c:symbol val="square"/>
              <c:size val="20"/>
              <c:spPr>
                <a:blipFill>
                  <a:blip xmlns:r="http://schemas.openxmlformats.org/officeDocument/2006/relationships" r:embed="rId3"/>
                  <a:stretch>
                    <a:fillRect/>
                  </a:stretch>
                </a:blipFill>
                <a:ln w="9525">
                  <a:noFill/>
                </a:ln>
                <a:effectLst/>
              </c:spPr>
            </c:marker>
            <c:bubble3D val="0"/>
          </c:dPt>
          <c:dPt>
            <c:idx val="6"/>
            <c:marker>
              <c:symbol val="square"/>
              <c:size val="20"/>
              <c:spPr>
                <a:blipFill>
                  <a:blip xmlns:r="http://schemas.openxmlformats.org/officeDocument/2006/relationships" r:embed="rId3"/>
                  <a:stretch>
                    <a:fillRect/>
                  </a:stretch>
                </a:blipFill>
                <a:ln w="9525">
                  <a:noFill/>
                </a:ln>
                <a:effectLst/>
              </c:spPr>
            </c:marker>
            <c:bubble3D val="0"/>
          </c:dPt>
          <c:dPt>
            <c:idx val="7"/>
            <c:marker>
              <c:symbol val="square"/>
              <c:size val="20"/>
              <c:spPr>
                <a:blipFill>
                  <a:blip xmlns:r="http://schemas.openxmlformats.org/officeDocument/2006/relationships" r:embed="rId3"/>
                  <a:stretch>
                    <a:fillRect/>
                  </a:stretch>
                </a:blipFill>
                <a:ln w="9525">
                  <a:noFill/>
                </a:ln>
                <a:effectLst/>
              </c:spPr>
            </c:marker>
            <c:bubble3D val="0"/>
            <c:spPr>
              <a:ln w="25400" cap="rnd">
                <a:noFill/>
                <a:round/>
              </a:ln>
              <a:effectLst/>
            </c:spPr>
          </c:dPt>
          <c:dLbls>
            <c:dLbl>
              <c:idx val="3"/>
              <c:layout>
                <c:manualLayout>
                  <c:x val="-0.15218333243915183"/>
                  <c:y val="-4.7393376719627116E-2"/>
                </c:manualLayout>
              </c:layout>
              <c:showLegendKey val="0"/>
              <c:showVal val="1"/>
              <c:showCatName val="1"/>
              <c:showSerName val="0"/>
              <c:showPercent val="0"/>
              <c:showBubbleSize val="0"/>
              <c:extLst>
                <c:ext xmlns:c15="http://schemas.microsoft.com/office/drawing/2012/chart" uri="{CE6537A1-D6FC-4f65-9D91-7224C49458BB}"/>
              </c:extLst>
            </c:dLbl>
            <c:dLbl>
              <c:idx val="6"/>
              <c:layout>
                <c:manualLayout>
                  <c:x val="-9.6843938824914877E-2"/>
                  <c:y val="-7.5829402751403319E-2"/>
                </c:manualLayout>
              </c:layout>
              <c:showLegendKey val="0"/>
              <c:showVal val="1"/>
              <c:showCatName val="1"/>
              <c:showSerName val="0"/>
              <c:showPercent val="0"/>
              <c:showBubbleSize val="0"/>
              <c:extLst>
                <c:ext xmlns:c15="http://schemas.microsoft.com/office/drawing/2012/chart" uri="{CE6537A1-D6FC-4f65-9D91-7224C49458BB}"/>
              </c:extLst>
            </c:dLbl>
            <c:dLbl>
              <c:idx val="7"/>
              <c:layout>
                <c:manualLayout>
                  <c:x val="-0.1227842795815885"/>
                  <c:y val="-7.5829402751403208E-2"/>
                </c:manualLayout>
              </c:layout>
              <c:showLegendKey val="0"/>
              <c:showVal val="1"/>
              <c:showCatName val="1"/>
              <c:showSerName val="0"/>
              <c:showPercent val="0"/>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'Connelly Creek - Chart'!$A$2:$A$24</c:f>
              <c:numCache>
                <c:formatCode>m/d/yy;@</c:formatCode>
                <c:ptCount val="23"/>
                <c:pt idx="0">
                  <c:v>42667</c:v>
                </c:pt>
                <c:pt idx="1">
                  <c:v>42688</c:v>
                </c:pt>
                <c:pt idx="2">
                  <c:v>42695</c:v>
                </c:pt>
                <c:pt idx="3">
                  <c:v>42702</c:v>
                </c:pt>
                <c:pt idx="4">
                  <c:v>42709</c:v>
                </c:pt>
                <c:pt idx="5">
                  <c:v>42717</c:v>
                </c:pt>
                <c:pt idx="6">
                  <c:v>42723</c:v>
                </c:pt>
                <c:pt idx="7">
                  <c:v>42732</c:v>
                </c:pt>
                <c:pt idx="8">
                  <c:v>42738</c:v>
                </c:pt>
                <c:pt idx="9">
                  <c:v>42744</c:v>
                </c:pt>
                <c:pt idx="10">
                  <c:v>42752</c:v>
                </c:pt>
                <c:pt idx="11">
                  <c:v>42758</c:v>
                </c:pt>
                <c:pt idx="12">
                  <c:v>42765</c:v>
                </c:pt>
                <c:pt idx="13">
                  <c:v>42774</c:v>
                </c:pt>
                <c:pt idx="14">
                  <c:v>39126</c:v>
                </c:pt>
                <c:pt idx="15">
                  <c:v>42787</c:v>
                </c:pt>
                <c:pt idx="16">
                  <c:v>42793</c:v>
                </c:pt>
                <c:pt idx="17">
                  <c:v>42815</c:v>
                </c:pt>
                <c:pt idx="18">
                  <c:v>42829</c:v>
                </c:pt>
                <c:pt idx="19">
                  <c:v>42836</c:v>
                </c:pt>
                <c:pt idx="20">
                  <c:v>42843</c:v>
                </c:pt>
                <c:pt idx="21">
                  <c:v>42850</c:v>
                </c:pt>
                <c:pt idx="22">
                  <c:v>42857</c:v>
                </c:pt>
              </c:numCache>
            </c:numRef>
          </c:xVal>
          <c:yVal>
            <c:numRef>
              <c:f>'Connelly Creek - Chart'!$B$2:$B$24</c:f>
              <c:numCache>
                <c:formatCode>General</c:formatCode>
                <c:ptCount val="23"/>
                <c:pt idx="3">
                  <c:v>1</c:v>
                </c:pt>
                <c:pt idx="6">
                  <c:v>1</c:v>
                </c:pt>
                <c:pt idx="7">
                  <c:v>2</c:v>
                </c:pt>
              </c:numCache>
            </c:numRef>
          </c:yVal>
          <c:smooth val="0"/>
        </c:ser>
        <c:dLbls>
          <c:showLegendKey val="0"/>
          <c:showVal val="0"/>
          <c:showCatName val="0"/>
          <c:showSerName val="0"/>
          <c:showPercent val="0"/>
          <c:showBubbleSize val="0"/>
        </c:dLbls>
        <c:axId val="243433800"/>
        <c:axId val="239634976"/>
      </c:scatterChart>
      <c:valAx>
        <c:axId val="243433800"/>
        <c:scaling>
          <c:orientation val="minMax"/>
          <c:max val="42875"/>
          <c:min val="42600"/>
        </c:scaling>
        <c:delete val="0"/>
        <c:axPos val="b"/>
        <c:majorGridlines>
          <c:spPr>
            <a:ln w="9525" cap="flat" cmpd="sng" algn="ctr">
              <a:solidFill>
                <a:schemeClr val="tx1">
                  <a:lumMod val="15000"/>
                  <a:lumOff val="85000"/>
                </a:schemeClr>
              </a:solidFill>
              <a:round/>
            </a:ln>
            <a:effectLst/>
          </c:spPr>
        </c:majorGridlines>
        <c:numFmt formatCode="m/d/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34976"/>
        <c:crosses val="autoZero"/>
        <c:crossBetween val="midCat"/>
        <c:majorUnit val="30"/>
      </c:valAx>
      <c:valAx>
        <c:axId val="239634976"/>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Salmonids</a:t>
                </a:r>
              </a:p>
            </c:rich>
          </c:tx>
          <c:layout>
            <c:manualLayout>
              <c:xMode val="edge"/>
              <c:yMode val="edge"/>
              <c:x val="1.0376136302669444E-2"/>
              <c:y val="0.373573005329702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433800"/>
        <c:crosses val="autoZero"/>
        <c:crossBetween val="midCat"/>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2016 Run Year: </a:t>
            </a:r>
          </a:p>
          <a:p>
            <a:pPr>
              <a:defRPr/>
            </a:pPr>
            <a:r>
              <a:rPr lang="en-US">
                <a:solidFill>
                  <a:sysClr val="windowText" lastClr="000000"/>
                </a:solidFill>
              </a:rPr>
              <a:t>Dates with Salmonid Observations on</a:t>
            </a:r>
            <a:r>
              <a:rPr lang="en-US" baseline="0">
                <a:solidFill>
                  <a:sysClr val="windowText" lastClr="000000"/>
                </a:solidFill>
              </a:rPr>
              <a:t> Padden Creek </a:t>
            </a:r>
            <a:r>
              <a:rPr lang="en-US">
                <a:solidFill>
                  <a:sysClr val="windowText" lastClr="000000"/>
                </a:solidFill>
              </a:rPr>
              <a:t> </a:t>
            </a:r>
          </a:p>
        </c:rich>
      </c:tx>
      <c:layout>
        <c:manualLayout>
          <c:xMode val="edge"/>
          <c:yMode val="edge"/>
          <c:x val="0.30096663171977783"/>
          <c:y val="4.7882136279926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906950541832129"/>
          <c:y val="0.14506132206434225"/>
          <c:w val="0.78279119420175181"/>
          <c:h val="0.72869039961554116"/>
        </c:manualLayout>
      </c:layout>
      <c:scatterChart>
        <c:scatterStyle val="lineMarker"/>
        <c:varyColors val="0"/>
        <c:ser>
          <c:idx val="2"/>
          <c:order val="0"/>
          <c:tx>
            <c:strRef>
              <c:f>'[1]Discharge + Count Chart Data'!$D$1</c:f>
              <c:strCache>
                <c:ptCount val="1"/>
                <c:pt idx="0">
                  <c:v>Salmonid Observations</c:v>
                </c:pt>
              </c:strCache>
            </c:strRef>
          </c:tx>
          <c:spPr>
            <a:ln w="19050" cap="rnd">
              <a:noFill/>
              <a:round/>
            </a:ln>
            <a:effectLst/>
          </c:spPr>
          <c:marker>
            <c:symbol val="square"/>
            <c:size val="19"/>
            <c:spPr>
              <a:blipFill>
                <a:blip xmlns:r="http://schemas.openxmlformats.org/officeDocument/2006/relationships" r:embed="rId3"/>
                <a:stretch>
                  <a:fillRect/>
                </a:stretch>
              </a:blipFill>
              <a:ln w="9525">
                <a:noFill/>
              </a:ln>
              <a:effectLst/>
            </c:spPr>
          </c:marker>
          <c:dPt>
            <c:idx val="46"/>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dPt>
          <c:dPt>
            <c:idx val="60"/>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dPt>
          <c:dPt>
            <c:idx val="68"/>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dPt>
          <c:dPt>
            <c:idx val="74"/>
            <c:marker>
              <c:symbol val="square"/>
              <c:size val="19"/>
              <c:spPr>
                <a:blipFill>
                  <a:blip xmlns:r="http://schemas.openxmlformats.org/officeDocument/2006/relationships" r:embed="rId3"/>
                  <a:stretch>
                    <a:fillRect/>
                  </a:stretch>
                </a:blipFill>
                <a:ln w="9525">
                  <a:noFill/>
                </a:ln>
                <a:effectLst/>
              </c:spPr>
            </c:marker>
            <c:bubble3D val="0"/>
            <c:spPr>
              <a:ln w="19050" cap="rnd">
                <a:noFill/>
                <a:round/>
              </a:ln>
              <a:effectLst/>
            </c:spPr>
          </c:dPt>
          <c:xVal>
            <c:numRef>
              <c:f>'[1]Discharge + Count Chart Data'!$A$2:$A$210</c:f>
              <c:numCache>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Cache>
            </c:numRef>
          </c:xVal>
          <c:yVal>
            <c:numRef>
              <c:f>'[1]Discharge + Count Chart Data'!$D$2:$D$210</c:f>
              <c:numCache>
                <c:formatCode>General</c:formatCode>
                <c:ptCount val="209"/>
                <c:pt idx="18">
                  <c:v>2</c:v>
                </c:pt>
                <c:pt idx="29">
                  <c:v>1</c:v>
                </c:pt>
                <c:pt idx="39">
                  <c:v>2</c:v>
                </c:pt>
                <c:pt idx="46">
                  <c:v>23</c:v>
                </c:pt>
                <c:pt idx="53">
                  <c:v>23</c:v>
                </c:pt>
                <c:pt idx="60">
                  <c:v>32</c:v>
                </c:pt>
                <c:pt idx="68">
                  <c:v>28</c:v>
                </c:pt>
                <c:pt idx="74">
                  <c:v>17</c:v>
                </c:pt>
                <c:pt idx="83">
                  <c:v>5</c:v>
                </c:pt>
                <c:pt idx="89">
                  <c:v>2</c:v>
                </c:pt>
                <c:pt idx="95">
                  <c:v>2</c:v>
                </c:pt>
                <c:pt idx="109">
                  <c:v>2</c:v>
                </c:pt>
                <c:pt idx="140">
                  <c:v>1</c:v>
                </c:pt>
                <c:pt idx="187">
                  <c:v>1</c:v>
                </c:pt>
                <c:pt idx="194">
                  <c:v>1</c:v>
                </c:pt>
              </c:numCache>
            </c:numRef>
          </c:yVal>
          <c:smooth val="0"/>
        </c:ser>
        <c:dLbls>
          <c:showLegendKey val="0"/>
          <c:showVal val="0"/>
          <c:showCatName val="0"/>
          <c:showSerName val="0"/>
          <c:showPercent val="0"/>
          <c:showBubbleSize val="0"/>
        </c:dLbls>
        <c:axId val="244172824"/>
        <c:axId val="244419344"/>
      </c:scatterChart>
      <c:scatterChart>
        <c:scatterStyle val="lineMarker"/>
        <c:varyColors val="0"/>
        <c:ser>
          <c:idx val="0"/>
          <c:order val="1"/>
          <c:tx>
            <c:strRef>
              <c:f>'[1]Discharge + Count Chart Data'!$B$1</c:f>
              <c:strCache>
                <c:ptCount val="1"/>
                <c:pt idx="0">
                  <c:v>Padden Creek Discharge</c:v>
                </c:pt>
              </c:strCache>
            </c:strRef>
          </c:tx>
          <c:spPr>
            <a:ln w="12700" cap="rnd">
              <a:solidFill>
                <a:schemeClr val="accent5">
                  <a:lumMod val="75000"/>
                </a:schemeClr>
              </a:solidFill>
              <a:round/>
            </a:ln>
            <a:effectLst>
              <a:glow>
                <a:schemeClr val="accent1">
                  <a:alpha val="40000"/>
                </a:schemeClr>
              </a:glow>
              <a:softEdge rad="0"/>
            </a:effectLst>
          </c:spPr>
          <c:marker>
            <c:symbol val="none"/>
          </c:marker>
          <c:xVal>
            <c:numRef>
              <c:f>'[1]Discharge + Count Chart Data'!$A$2:$A$210</c:f>
              <c:numCache>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Cache>
            </c:numRef>
          </c:xVal>
          <c:yVal>
            <c:numRef>
              <c:f>'[1]Discharge + Count Chart Data'!$B$2:$B$210</c:f>
              <c:numCache>
                <c:formatCode>General</c:formatCode>
                <c:ptCount val="209"/>
                <c:pt idx="0">
                  <c:v>1</c:v>
                </c:pt>
                <c:pt idx="1">
                  <c:v>5</c:v>
                </c:pt>
                <c:pt idx="2">
                  <c:v>15.8</c:v>
                </c:pt>
                <c:pt idx="3">
                  <c:v>3.4</c:v>
                </c:pt>
                <c:pt idx="4">
                  <c:v>0.8</c:v>
                </c:pt>
                <c:pt idx="5">
                  <c:v>0.6</c:v>
                </c:pt>
                <c:pt idx="6">
                  <c:v>0.5</c:v>
                </c:pt>
                <c:pt idx="7">
                  <c:v>8.8000000000000007</c:v>
                </c:pt>
                <c:pt idx="8">
                  <c:v>19.5</c:v>
                </c:pt>
                <c:pt idx="9">
                  <c:v>6.3</c:v>
                </c:pt>
                <c:pt idx="10">
                  <c:v>3</c:v>
                </c:pt>
                <c:pt idx="11">
                  <c:v>6</c:v>
                </c:pt>
                <c:pt idx="12">
                  <c:v>4.9000000000000004</c:v>
                </c:pt>
                <c:pt idx="13">
                  <c:v>4</c:v>
                </c:pt>
                <c:pt idx="14">
                  <c:v>25.9</c:v>
                </c:pt>
                <c:pt idx="15">
                  <c:v>8.9</c:v>
                </c:pt>
                <c:pt idx="16">
                  <c:v>4</c:v>
                </c:pt>
                <c:pt idx="17">
                  <c:v>2.5</c:v>
                </c:pt>
                <c:pt idx="18">
                  <c:v>2.2999999999999998</c:v>
                </c:pt>
                <c:pt idx="19">
                  <c:v>2</c:v>
                </c:pt>
                <c:pt idx="20">
                  <c:v>4.2</c:v>
                </c:pt>
                <c:pt idx="21">
                  <c:v>2.1</c:v>
                </c:pt>
                <c:pt idx="22">
                  <c:v>1.6</c:v>
                </c:pt>
                <c:pt idx="23">
                  <c:v>2.4</c:v>
                </c:pt>
                <c:pt idx="24">
                  <c:v>2.8</c:v>
                </c:pt>
                <c:pt idx="25">
                  <c:v>9.5</c:v>
                </c:pt>
                <c:pt idx="26">
                  <c:v>7.6</c:v>
                </c:pt>
                <c:pt idx="27">
                  <c:v>18.3</c:v>
                </c:pt>
                <c:pt idx="28">
                  <c:v>13.3</c:v>
                </c:pt>
                <c:pt idx="29">
                  <c:v>9.9</c:v>
                </c:pt>
                <c:pt idx="30">
                  <c:v>51.3</c:v>
                </c:pt>
                <c:pt idx="31">
                  <c:v>43.1</c:v>
                </c:pt>
                <c:pt idx="32">
                  <c:v>23.8</c:v>
                </c:pt>
                <c:pt idx="33">
                  <c:v>18.7</c:v>
                </c:pt>
                <c:pt idx="34">
                  <c:v>23.4</c:v>
                </c:pt>
                <c:pt idx="35">
                  <c:v>15.7</c:v>
                </c:pt>
                <c:pt idx="36">
                  <c:v>12.8</c:v>
                </c:pt>
                <c:pt idx="37">
                  <c:v>18.3</c:v>
                </c:pt>
                <c:pt idx="38">
                  <c:v>16.600000000000001</c:v>
                </c:pt>
                <c:pt idx="39">
                  <c:v>18.8</c:v>
                </c:pt>
                <c:pt idx="40">
                  <c:v>19.7</c:v>
                </c:pt>
                <c:pt idx="41">
                  <c:v>13.5</c:v>
                </c:pt>
                <c:pt idx="42">
                  <c:v>10.6</c:v>
                </c:pt>
                <c:pt idx="43">
                  <c:v>8.9</c:v>
                </c:pt>
                <c:pt idx="44">
                  <c:v>7.5</c:v>
                </c:pt>
                <c:pt idx="45">
                  <c:v>6.4</c:v>
                </c:pt>
                <c:pt idx="46">
                  <c:v>5.3</c:v>
                </c:pt>
                <c:pt idx="47">
                  <c:v>8.8000000000000007</c:v>
                </c:pt>
                <c:pt idx="48">
                  <c:v>21.1</c:v>
                </c:pt>
                <c:pt idx="49">
                  <c:v>21</c:v>
                </c:pt>
                <c:pt idx="50">
                  <c:v>23</c:v>
                </c:pt>
                <c:pt idx="51">
                  <c:v>52.8</c:v>
                </c:pt>
                <c:pt idx="52">
                  <c:v>41.5</c:v>
                </c:pt>
                <c:pt idx="53">
                  <c:v>35.9</c:v>
                </c:pt>
                <c:pt idx="54">
                  <c:v>33.1</c:v>
                </c:pt>
                <c:pt idx="55">
                  <c:v>42.3</c:v>
                </c:pt>
                <c:pt idx="56">
                  <c:v>38.700000000000003</c:v>
                </c:pt>
                <c:pt idx="57">
                  <c:v>41.5</c:v>
                </c:pt>
                <c:pt idx="58">
                  <c:v>51.3</c:v>
                </c:pt>
                <c:pt idx="59">
                  <c:v>57.3</c:v>
                </c:pt>
                <c:pt idx="65">
                  <c:v>16.100000000000001</c:v>
                </c:pt>
                <c:pt idx="66">
                  <c:v>18.8</c:v>
                </c:pt>
                <c:pt idx="67">
                  <c:v>18.3</c:v>
                </c:pt>
                <c:pt idx="68">
                  <c:v>14</c:v>
                </c:pt>
                <c:pt idx="69">
                  <c:v>11.9</c:v>
                </c:pt>
                <c:pt idx="70">
                  <c:v>10.3</c:v>
                </c:pt>
                <c:pt idx="71">
                  <c:v>8.6999999999999993</c:v>
                </c:pt>
                <c:pt idx="72">
                  <c:v>7.4</c:v>
                </c:pt>
                <c:pt idx="73">
                  <c:v>6.7</c:v>
                </c:pt>
                <c:pt idx="74">
                  <c:v>15.1</c:v>
                </c:pt>
                <c:pt idx="75">
                  <c:v>13.7</c:v>
                </c:pt>
                <c:pt idx="76">
                  <c:v>9</c:v>
                </c:pt>
                <c:pt idx="77">
                  <c:v>9.1</c:v>
                </c:pt>
                <c:pt idx="78">
                  <c:v>21.9</c:v>
                </c:pt>
                <c:pt idx="79">
                  <c:v>14.5</c:v>
                </c:pt>
                <c:pt idx="80">
                  <c:v>10.5</c:v>
                </c:pt>
                <c:pt idx="81">
                  <c:v>14</c:v>
                </c:pt>
                <c:pt idx="82">
                  <c:v>24.1</c:v>
                </c:pt>
                <c:pt idx="83">
                  <c:v>14.8</c:v>
                </c:pt>
                <c:pt idx="84">
                  <c:v>18</c:v>
                </c:pt>
                <c:pt idx="85">
                  <c:v>14.1</c:v>
                </c:pt>
                <c:pt idx="86">
                  <c:v>13.8</c:v>
                </c:pt>
                <c:pt idx="87">
                  <c:v>14.3</c:v>
                </c:pt>
                <c:pt idx="88">
                  <c:v>11.1</c:v>
                </c:pt>
                <c:pt idx="89">
                  <c:v>9.4</c:v>
                </c:pt>
                <c:pt idx="90">
                  <c:v>8.4</c:v>
                </c:pt>
                <c:pt idx="91">
                  <c:v>7.6</c:v>
                </c:pt>
                <c:pt idx="92">
                  <c:v>7.2</c:v>
                </c:pt>
                <c:pt idx="93">
                  <c:v>6.8</c:v>
                </c:pt>
                <c:pt idx="99">
                  <c:v>6</c:v>
                </c:pt>
                <c:pt idx="100">
                  <c:v>5.8</c:v>
                </c:pt>
                <c:pt idx="101">
                  <c:v>5.6</c:v>
                </c:pt>
                <c:pt idx="102">
                  <c:v>6.3</c:v>
                </c:pt>
                <c:pt idx="103">
                  <c:v>13.2</c:v>
                </c:pt>
                <c:pt idx="104">
                  <c:v>27.1</c:v>
                </c:pt>
                <c:pt idx="105">
                  <c:v>41.4</c:v>
                </c:pt>
                <c:pt idx="106">
                  <c:v>23.7</c:v>
                </c:pt>
                <c:pt idx="107">
                  <c:v>22.1</c:v>
                </c:pt>
                <c:pt idx="108">
                  <c:v>25.1</c:v>
                </c:pt>
                <c:pt idx="109">
                  <c:v>21.1</c:v>
                </c:pt>
                <c:pt idx="110">
                  <c:v>16.7</c:v>
                </c:pt>
                <c:pt idx="111">
                  <c:v>12.8</c:v>
                </c:pt>
                <c:pt idx="112">
                  <c:v>10.4</c:v>
                </c:pt>
                <c:pt idx="113">
                  <c:v>9.8000000000000007</c:v>
                </c:pt>
                <c:pt idx="114">
                  <c:v>10.6</c:v>
                </c:pt>
                <c:pt idx="115">
                  <c:v>6.6</c:v>
                </c:pt>
                <c:pt idx="116">
                  <c:v>3.5</c:v>
                </c:pt>
                <c:pt idx="117">
                  <c:v>3.1</c:v>
                </c:pt>
                <c:pt idx="118">
                  <c:v>2.5</c:v>
                </c:pt>
                <c:pt idx="119">
                  <c:v>2.2999999999999998</c:v>
                </c:pt>
                <c:pt idx="120">
                  <c:v>6.7</c:v>
                </c:pt>
                <c:pt idx="121">
                  <c:v>18.2</c:v>
                </c:pt>
                <c:pt idx="122">
                  <c:v>23.6</c:v>
                </c:pt>
                <c:pt idx="123">
                  <c:v>16.5</c:v>
                </c:pt>
                <c:pt idx="124">
                  <c:v>14.8</c:v>
                </c:pt>
                <c:pt idx="125">
                  <c:v>13.3</c:v>
                </c:pt>
                <c:pt idx="126">
                  <c:v>49.4</c:v>
                </c:pt>
                <c:pt idx="127">
                  <c:v>27.9</c:v>
                </c:pt>
                <c:pt idx="128">
                  <c:v>23.6</c:v>
                </c:pt>
                <c:pt idx="129">
                  <c:v>27.2</c:v>
                </c:pt>
                <c:pt idx="130">
                  <c:v>25.6</c:v>
                </c:pt>
                <c:pt idx="131">
                  <c:v>25.9</c:v>
                </c:pt>
                <c:pt idx="132">
                  <c:v>30.8</c:v>
                </c:pt>
                <c:pt idx="133">
                  <c:v>25.3</c:v>
                </c:pt>
                <c:pt idx="134">
                  <c:v>21.6</c:v>
                </c:pt>
                <c:pt idx="135">
                  <c:v>20.5</c:v>
                </c:pt>
                <c:pt idx="136">
                  <c:v>19.7</c:v>
                </c:pt>
                <c:pt idx="137">
                  <c:v>17.3</c:v>
                </c:pt>
                <c:pt idx="138">
                  <c:v>15.1</c:v>
                </c:pt>
                <c:pt idx="139">
                  <c:v>12.9</c:v>
                </c:pt>
                <c:pt idx="140">
                  <c:v>11.3</c:v>
                </c:pt>
                <c:pt idx="141">
                  <c:v>14.9</c:v>
                </c:pt>
                <c:pt idx="142">
                  <c:v>14.1</c:v>
                </c:pt>
                <c:pt idx="143">
                  <c:v>20.100000000000001</c:v>
                </c:pt>
                <c:pt idx="144">
                  <c:v>15.3</c:v>
                </c:pt>
                <c:pt idx="145">
                  <c:v>16.5</c:v>
                </c:pt>
                <c:pt idx="146">
                  <c:v>17</c:v>
                </c:pt>
                <c:pt idx="147">
                  <c:v>14.9</c:v>
                </c:pt>
                <c:pt idx="148">
                  <c:v>27.4</c:v>
                </c:pt>
                <c:pt idx="149">
                  <c:v>27.3</c:v>
                </c:pt>
                <c:pt idx="150">
                  <c:v>25.4</c:v>
                </c:pt>
                <c:pt idx="151">
                  <c:v>27.3</c:v>
                </c:pt>
                <c:pt idx="152">
                  <c:v>22.9</c:v>
                </c:pt>
                <c:pt idx="153">
                  <c:v>21.7</c:v>
                </c:pt>
                <c:pt idx="154">
                  <c:v>24.5</c:v>
                </c:pt>
                <c:pt idx="155">
                  <c:v>22.2</c:v>
                </c:pt>
                <c:pt idx="156">
                  <c:v>25.1</c:v>
                </c:pt>
                <c:pt idx="157">
                  <c:v>20.8</c:v>
                </c:pt>
                <c:pt idx="158">
                  <c:v>23</c:v>
                </c:pt>
                <c:pt idx="159">
                  <c:v>25.9</c:v>
                </c:pt>
                <c:pt idx="160">
                  <c:v>25.4</c:v>
                </c:pt>
                <c:pt idx="161">
                  <c:v>21.1</c:v>
                </c:pt>
                <c:pt idx="162">
                  <c:v>25.8</c:v>
                </c:pt>
                <c:pt idx="163">
                  <c:v>35.9</c:v>
                </c:pt>
                <c:pt idx="164">
                  <c:v>26.8</c:v>
                </c:pt>
                <c:pt idx="165">
                  <c:v>22.9</c:v>
                </c:pt>
                <c:pt idx="166">
                  <c:v>22</c:v>
                </c:pt>
                <c:pt idx="167">
                  <c:v>19.399999999999999</c:v>
                </c:pt>
                <c:pt idx="168">
                  <c:v>16.8</c:v>
                </c:pt>
                <c:pt idx="169">
                  <c:v>20</c:v>
                </c:pt>
                <c:pt idx="170">
                  <c:v>19</c:v>
                </c:pt>
                <c:pt idx="171">
                  <c:v>17.3</c:v>
                </c:pt>
                <c:pt idx="172">
                  <c:v>15.9</c:v>
                </c:pt>
                <c:pt idx="173">
                  <c:v>20.6</c:v>
                </c:pt>
                <c:pt idx="174">
                  <c:v>61.6</c:v>
                </c:pt>
                <c:pt idx="175">
                  <c:v>33.299999999999997</c:v>
                </c:pt>
                <c:pt idx="176">
                  <c:v>25.5</c:v>
                </c:pt>
                <c:pt idx="177">
                  <c:v>26.5</c:v>
                </c:pt>
                <c:pt idx="178">
                  <c:v>20.9</c:v>
                </c:pt>
                <c:pt idx="179">
                  <c:v>17.899999999999999</c:v>
                </c:pt>
                <c:pt idx="180">
                  <c:v>16.399999999999999</c:v>
                </c:pt>
                <c:pt idx="181">
                  <c:v>19.2</c:v>
                </c:pt>
                <c:pt idx="182">
                  <c:v>17.3</c:v>
                </c:pt>
                <c:pt idx="183">
                  <c:v>22.6</c:v>
                </c:pt>
                <c:pt idx="184">
                  <c:v>17.100000000000001</c:v>
                </c:pt>
                <c:pt idx="185">
                  <c:v>18.399999999999999</c:v>
                </c:pt>
                <c:pt idx="186">
                  <c:v>15.8</c:v>
                </c:pt>
                <c:pt idx="187">
                  <c:v>13.8</c:v>
                </c:pt>
                <c:pt idx="188">
                  <c:v>22.2</c:v>
                </c:pt>
                <c:pt idx="189">
                  <c:v>30</c:v>
                </c:pt>
                <c:pt idx="190">
                  <c:v>28.9</c:v>
                </c:pt>
                <c:pt idx="191">
                  <c:v>31.4</c:v>
                </c:pt>
                <c:pt idx="192">
                  <c:v>20.100000000000001</c:v>
                </c:pt>
                <c:pt idx="193">
                  <c:v>16.7</c:v>
                </c:pt>
                <c:pt idx="194">
                  <c:v>14.2</c:v>
                </c:pt>
                <c:pt idx="195">
                  <c:v>12.1</c:v>
                </c:pt>
                <c:pt idx="196">
                  <c:v>11.9</c:v>
                </c:pt>
                <c:pt idx="197">
                  <c:v>9.4</c:v>
                </c:pt>
                <c:pt idx="198">
                  <c:v>8.4</c:v>
                </c:pt>
                <c:pt idx="199">
                  <c:v>9</c:v>
                </c:pt>
                <c:pt idx="200">
                  <c:v>8.3000000000000007</c:v>
                </c:pt>
                <c:pt idx="201">
                  <c:v>6.3</c:v>
                </c:pt>
                <c:pt idx="202">
                  <c:v>5.6</c:v>
                </c:pt>
                <c:pt idx="203">
                  <c:v>4.8</c:v>
                </c:pt>
                <c:pt idx="204">
                  <c:v>3.6</c:v>
                </c:pt>
                <c:pt idx="205">
                  <c:v>3.6</c:v>
                </c:pt>
                <c:pt idx="206">
                  <c:v>3.2</c:v>
                </c:pt>
                <c:pt idx="207">
                  <c:v>3.1</c:v>
                </c:pt>
                <c:pt idx="208">
                  <c:v>3</c:v>
                </c:pt>
              </c:numCache>
            </c:numRef>
          </c:yVal>
          <c:smooth val="0"/>
        </c:ser>
        <c:ser>
          <c:idx val="1"/>
          <c:order val="2"/>
          <c:tx>
            <c:strRef>
              <c:f>'[1]Discharge + Count Chart Data'!$C$1</c:f>
              <c:strCache>
                <c:ptCount val="1"/>
                <c:pt idx="0">
                  <c:v>Spawner Survey Dates</c:v>
                </c:pt>
              </c:strCache>
            </c:strRef>
          </c:tx>
          <c:spPr>
            <a:ln w="19050" cap="rnd">
              <a:noFill/>
              <a:round/>
            </a:ln>
            <a:effectLst/>
          </c:spPr>
          <c:marker>
            <c:symbol val="circle"/>
            <c:size val="5"/>
            <c:spPr>
              <a:solidFill>
                <a:schemeClr val="accent2"/>
              </a:solidFill>
              <a:ln w="9525">
                <a:solidFill>
                  <a:schemeClr val="accent2"/>
                </a:solidFill>
              </a:ln>
              <a:effectLst/>
            </c:spPr>
          </c:marker>
          <c:xVal>
            <c:numRef>
              <c:f>'[1]Discharge + Count Chart Data'!$A$2:$A$210</c:f>
              <c:numCache>
                <c:formatCode>General</c:formatCode>
                <c:ptCount val="209"/>
                <c:pt idx="0">
                  <c:v>42649</c:v>
                </c:pt>
                <c:pt idx="1">
                  <c:v>42650</c:v>
                </c:pt>
                <c:pt idx="2">
                  <c:v>42651</c:v>
                </c:pt>
                <c:pt idx="3">
                  <c:v>42652</c:v>
                </c:pt>
                <c:pt idx="4">
                  <c:v>42653</c:v>
                </c:pt>
                <c:pt idx="5">
                  <c:v>42654</c:v>
                </c:pt>
                <c:pt idx="6">
                  <c:v>42655</c:v>
                </c:pt>
                <c:pt idx="7">
                  <c:v>42656</c:v>
                </c:pt>
                <c:pt idx="8">
                  <c:v>42657</c:v>
                </c:pt>
                <c:pt idx="9">
                  <c:v>42658</c:v>
                </c:pt>
                <c:pt idx="10">
                  <c:v>42659</c:v>
                </c:pt>
                <c:pt idx="11">
                  <c:v>42660</c:v>
                </c:pt>
                <c:pt idx="12">
                  <c:v>42661</c:v>
                </c:pt>
                <c:pt idx="13">
                  <c:v>42662</c:v>
                </c:pt>
                <c:pt idx="14">
                  <c:v>42663</c:v>
                </c:pt>
                <c:pt idx="15">
                  <c:v>42664</c:v>
                </c:pt>
                <c:pt idx="16">
                  <c:v>42665</c:v>
                </c:pt>
                <c:pt idx="17">
                  <c:v>42666</c:v>
                </c:pt>
                <c:pt idx="18">
                  <c:v>42667</c:v>
                </c:pt>
                <c:pt idx="19">
                  <c:v>42668</c:v>
                </c:pt>
                <c:pt idx="20">
                  <c:v>42669</c:v>
                </c:pt>
                <c:pt idx="21">
                  <c:v>42670</c:v>
                </c:pt>
                <c:pt idx="22">
                  <c:v>42671</c:v>
                </c:pt>
                <c:pt idx="23">
                  <c:v>42672</c:v>
                </c:pt>
                <c:pt idx="24">
                  <c:v>42673</c:v>
                </c:pt>
                <c:pt idx="25">
                  <c:v>42674</c:v>
                </c:pt>
                <c:pt idx="26">
                  <c:v>42675</c:v>
                </c:pt>
                <c:pt idx="27">
                  <c:v>42676</c:v>
                </c:pt>
                <c:pt idx="28">
                  <c:v>42677</c:v>
                </c:pt>
                <c:pt idx="29">
                  <c:v>42678</c:v>
                </c:pt>
                <c:pt idx="30">
                  <c:v>42679</c:v>
                </c:pt>
                <c:pt idx="31">
                  <c:v>42680</c:v>
                </c:pt>
                <c:pt idx="32">
                  <c:v>42681</c:v>
                </c:pt>
                <c:pt idx="33">
                  <c:v>42682</c:v>
                </c:pt>
                <c:pt idx="34">
                  <c:v>42683</c:v>
                </c:pt>
                <c:pt idx="35">
                  <c:v>42684</c:v>
                </c:pt>
                <c:pt idx="36">
                  <c:v>42685</c:v>
                </c:pt>
                <c:pt idx="37">
                  <c:v>42686</c:v>
                </c:pt>
                <c:pt idx="38">
                  <c:v>42687</c:v>
                </c:pt>
                <c:pt idx="39">
                  <c:v>42688</c:v>
                </c:pt>
                <c:pt idx="40">
                  <c:v>42689</c:v>
                </c:pt>
                <c:pt idx="41">
                  <c:v>42690</c:v>
                </c:pt>
                <c:pt idx="42">
                  <c:v>42691</c:v>
                </c:pt>
                <c:pt idx="43">
                  <c:v>42692</c:v>
                </c:pt>
                <c:pt idx="44">
                  <c:v>42693</c:v>
                </c:pt>
                <c:pt idx="45">
                  <c:v>42694</c:v>
                </c:pt>
                <c:pt idx="46">
                  <c:v>42695</c:v>
                </c:pt>
                <c:pt idx="47">
                  <c:v>42696</c:v>
                </c:pt>
                <c:pt idx="48">
                  <c:v>42697</c:v>
                </c:pt>
                <c:pt idx="49">
                  <c:v>42698</c:v>
                </c:pt>
                <c:pt idx="50">
                  <c:v>42699</c:v>
                </c:pt>
                <c:pt idx="51">
                  <c:v>42700</c:v>
                </c:pt>
                <c:pt idx="52">
                  <c:v>42701</c:v>
                </c:pt>
                <c:pt idx="53">
                  <c:v>42702</c:v>
                </c:pt>
                <c:pt idx="54">
                  <c:v>42703</c:v>
                </c:pt>
                <c:pt idx="55">
                  <c:v>42704</c:v>
                </c:pt>
                <c:pt idx="56">
                  <c:v>42705</c:v>
                </c:pt>
                <c:pt idx="57">
                  <c:v>42706</c:v>
                </c:pt>
                <c:pt idx="58">
                  <c:v>42707</c:v>
                </c:pt>
                <c:pt idx="59">
                  <c:v>42708</c:v>
                </c:pt>
                <c:pt idx="60">
                  <c:v>42709</c:v>
                </c:pt>
                <c:pt idx="61">
                  <c:v>42710</c:v>
                </c:pt>
                <c:pt idx="62">
                  <c:v>42711</c:v>
                </c:pt>
                <c:pt idx="63">
                  <c:v>42712</c:v>
                </c:pt>
                <c:pt idx="64">
                  <c:v>42713</c:v>
                </c:pt>
                <c:pt idx="65">
                  <c:v>42714</c:v>
                </c:pt>
                <c:pt idx="66">
                  <c:v>42715</c:v>
                </c:pt>
                <c:pt idx="67">
                  <c:v>42716</c:v>
                </c:pt>
                <c:pt idx="68">
                  <c:v>42717</c:v>
                </c:pt>
                <c:pt idx="69">
                  <c:v>42718</c:v>
                </c:pt>
                <c:pt idx="70">
                  <c:v>42719</c:v>
                </c:pt>
                <c:pt idx="71">
                  <c:v>42720</c:v>
                </c:pt>
                <c:pt idx="72">
                  <c:v>42721</c:v>
                </c:pt>
                <c:pt idx="73">
                  <c:v>42722</c:v>
                </c:pt>
                <c:pt idx="74">
                  <c:v>42723</c:v>
                </c:pt>
                <c:pt idx="75">
                  <c:v>42724</c:v>
                </c:pt>
                <c:pt idx="76">
                  <c:v>42725</c:v>
                </c:pt>
                <c:pt idx="77">
                  <c:v>42726</c:v>
                </c:pt>
                <c:pt idx="78">
                  <c:v>42727</c:v>
                </c:pt>
                <c:pt idx="79">
                  <c:v>42728</c:v>
                </c:pt>
                <c:pt idx="80">
                  <c:v>42729</c:v>
                </c:pt>
                <c:pt idx="81">
                  <c:v>42730</c:v>
                </c:pt>
                <c:pt idx="82">
                  <c:v>42731</c:v>
                </c:pt>
                <c:pt idx="83">
                  <c:v>42732</c:v>
                </c:pt>
                <c:pt idx="84">
                  <c:v>42733</c:v>
                </c:pt>
                <c:pt idx="85">
                  <c:v>42734</c:v>
                </c:pt>
                <c:pt idx="86">
                  <c:v>42735</c:v>
                </c:pt>
                <c:pt idx="87">
                  <c:v>42736</c:v>
                </c:pt>
                <c:pt idx="88">
                  <c:v>42737</c:v>
                </c:pt>
                <c:pt idx="89">
                  <c:v>42738</c:v>
                </c:pt>
                <c:pt idx="90">
                  <c:v>42739</c:v>
                </c:pt>
                <c:pt idx="91">
                  <c:v>42740</c:v>
                </c:pt>
                <c:pt idx="92">
                  <c:v>42741</c:v>
                </c:pt>
                <c:pt idx="93">
                  <c:v>42742</c:v>
                </c:pt>
                <c:pt idx="94">
                  <c:v>42743</c:v>
                </c:pt>
                <c:pt idx="95">
                  <c:v>42744</c:v>
                </c:pt>
                <c:pt idx="96">
                  <c:v>42745</c:v>
                </c:pt>
                <c:pt idx="97">
                  <c:v>42746</c:v>
                </c:pt>
                <c:pt idx="98">
                  <c:v>42747</c:v>
                </c:pt>
                <c:pt idx="99">
                  <c:v>42748</c:v>
                </c:pt>
                <c:pt idx="100">
                  <c:v>42749</c:v>
                </c:pt>
                <c:pt idx="101">
                  <c:v>42750</c:v>
                </c:pt>
                <c:pt idx="102">
                  <c:v>42751</c:v>
                </c:pt>
                <c:pt idx="103">
                  <c:v>42752</c:v>
                </c:pt>
                <c:pt idx="104">
                  <c:v>42753</c:v>
                </c:pt>
                <c:pt idx="105">
                  <c:v>42754</c:v>
                </c:pt>
                <c:pt idx="106">
                  <c:v>42755</c:v>
                </c:pt>
                <c:pt idx="107">
                  <c:v>42756</c:v>
                </c:pt>
                <c:pt idx="108">
                  <c:v>42757</c:v>
                </c:pt>
                <c:pt idx="109">
                  <c:v>42758</c:v>
                </c:pt>
                <c:pt idx="110">
                  <c:v>42759</c:v>
                </c:pt>
                <c:pt idx="111">
                  <c:v>42760</c:v>
                </c:pt>
                <c:pt idx="112">
                  <c:v>42761</c:v>
                </c:pt>
                <c:pt idx="113">
                  <c:v>42762</c:v>
                </c:pt>
                <c:pt idx="114">
                  <c:v>42763</c:v>
                </c:pt>
                <c:pt idx="115">
                  <c:v>42764</c:v>
                </c:pt>
                <c:pt idx="116">
                  <c:v>42765</c:v>
                </c:pt>
                <c:pt idx="117">
                  <c:v>42766</c:v>
                </c:pt>
                <c:pt idx="118">
                  <c:v>42767</c:v>
                </c:pt>
                <c:pt idx="119">
                  <c:v>42768</c:v>
                </c:pt>
                <c:pt idx="120">
                  <c:v>42769</c:v>
                </c:pt>
                <c:pt idx="121">
                  <c:v>42770</c:v>
                </c:pt>
                <c:pt idx="122">
                  <c:v>42771</c:v>
                </c:pt>
                <c:pt idx="123">
                  <c:v>42772</c:v>
                </c:pt>
                <c:pt idx="124">
                  <c:v>42773</c:v>
                </c:pt>
                <c:pt idx="125">
                  <c:v>42774</c:v>
                </c:pt>
                <c:pt idx="126">
                  <c:v>42775</c:v>
                </c:pt>
                <c:pt idx="127">
                  <c:v>42776</c:v>
                </c:pt>
                <c:pt idx="128">
                  <c:v>42777</c:v>
                </c:pt>
                <c:pt idx="129">
                  <c:v>42778</c:v>
                </c:pt>
                <c:pt idx="130">
                  <c:v>42779</c:v>
                </c:pt>
                <c:pt idx="131">
                  <c:v>42780</c:v>
                </c:pt>
                <c:pt idx="132">
                  <c:v>42781</c:v>
                </c:pt>
                <c:pt idx="133">
                  <c:v>42782</c:v>
                </c:pt>
                <c:pt idx="134">
                  <c:v>42783</c:v>
                </c:pt>
                <c:pt idx="135">
                  <c:v>42784</c:v>
                </c:pt>
                <c:pt idx="136">
                  <c:v>42785</c:v>
                </c:pt>
                <c:pt idx="137">
                  <c:v>42786</c:v>
                </c:pt>
                <c:pt idx="138">
                  <c:v>42787</c:v>
                </c:pt>
                <c:pt idx="139">
                  <c:v>42788</c:v>
                </c:pt>
                <c:pt idx="140">
                  <c:v>42789</c:v>
                </c:pt>
                <c:pt idx="141">
                  <c:v>42790</c:v>
                </c:pt>
                <c:pt idx="142">
                  <c:v>42791</c:v>
                </c:pt>
                <c:pt idx="143">
                  <c:v>42792</c:v>
                </c:pt>
                <c:pt idx="144">
                  <c:v>42793</c:v>
                </c:pt>
                <c:pt idx="145">
                  <c:v>42794</c:v>
                </c:pt>
                <c:pt idx="146">
                  <c:v>42795</c:v>
                </c:pt>
                <c:pt idx="147">
                  <c:v>42796</c:v>
                </c:pt>
                <c:pt idx="148">
                  <c:v>42797</c:v>
                </c:pt>
                <c:pt idx="149">
                  <c:v>42798</c:v>
                </c:pt>
                <c:pt idx="150">
                  <c:v>42799</c:v>
                </c:pt>
                <c:pt idx="151">
                  <c:v>42800</c:v>
                </c:pt>
                <c:pt idx="152">
                  <c:v>42801</c:v>
                </c:pt>
                <c:pt idx="153">
                  <c:v>42802</c:v>
                </c:pt>
                <c:pt idx="154">
                  <c:v>42803</c:v>
                </c:pt>
                <c:pt idx="155">
                  <c:v>42804</c:v>
                </c:pt>
                <c:pt idx="156">
                  <c:v>42805</c:v>
                </c:pt>
                <c:pt idx="157">
                  <c:v>42806</c:v>
                </c:pt>
                <c:pt idx="158">
                  <c:v>42807</c:v>
                </c:pt>
                <c:pt idx="159">
                  <c:v>42808</c:v>
                </c:pt>
                <c:pt idx="160">
                  <c:v>42809</c:v>
                </c:pt>
                <c:pt idx="161">
                  <c:v>42810</c:v>
                </c:pt>
                <c:pt idx="162">
                  <c:v>42811</c:v>
                </c:pt>
                <c:pt idx="163">
                  <c:v>42812</c:v>
                </c:pt>
                <c:pt idx="164">
                  <c:v>42813</c:v>
                </c:pt>
                <c:pt idx="165">
                  <c:v>42814</c:v>
                </c:pt>
                <c:pt idx="166">
                  <c:v>42815</c:v>
                </c:pt>
                <c:pt idx="167">
                  <c:v>42816</c:v>
                </c:pt>
                <c:pt idx="168">
                  <c:v>42817</c:v>
                </c:pt>
                <c:pt idx="169">
                  <c:v>42818</c:v>
                </c:pt>
                <c:pt idx="170">
                  <c:v>42819</c:v>
                </c:pt>
                <c:pt idx="171">
                  <c:v>42820</c:v>
                </c:pt>
                <c:pt idx="172">
                  <c:v>42821</c:v>
                </c:pt>
                <c:pt idx="173">
                  <c:v>42822</c:v>
                </c:pt>
                <c:pt idx="174">
                  <c:v>42823</c:v>
                </c:pt>
                <c:pt idx="175">
                  <c:v>42824</c:v>
                </c:pt>
                <c:pt idx="176">
                  <c:v>42825</c:v>
                </c:pt>
                <c:pt idx="177">
                  <c:v>42826</c:v>
                </c:pt>
                <c:pt idx="178">
                  <c:v>42827</c:v>
                </c:pt>
                <c:pt idx="179">
                  <c:v>42828</c:v>
                </c:pt>
                <c:pt idx="180">
                  <c:v>42829</c:v>
                </c:pt>
                <c:pt idx="181">
                  <c:v>42830</c:v>
                </c:pt>
                <c:pt idx="182">
                  <c:v>42831</c:v>
                </c:pt>
                <c:pt idx="183">
                  <c:v>42832</c:v>
                </c:pt>
                <c:pt idx="184">
                  <c:v>42833</c:v>
                </c:pt>
                <c:pt idx="185">
                  <c:v>42834</c:v>
                </c:pt>
                <c:pt idx="186">
                  <c:v>42835</c:v>
                </c:pt>
                <c:pt idx="187">
                  <c:v>42836</c:v>
                </c:pt>
                <c:pt idx="188">
                  <c:v>42837</c:v>
                </c:pt>
                <c:pt idx="189">
                  <c:v>42838</c:v>
                </c:pt>
                <c:pt idx="190">
                  <c:v>42839</c:v>
                </c:pt>
                <c:pt idx="191">
                  <c:v>42840</c:v>
                </c:pt>
                <c:pt idx="192">
                  <c:v>42841</c:v>
                </c:pt>
                <c:pt idx="193">
                  <c:v>42842</c:v>
                </c:pt>
                <c:pt idx="194">
                  <c:v>42843</c:v>
                </c:pt>
                <c:pt idx="195">
                  <c:v>42844</c:v>
                </c:pt>
                <c:pt idx="196">
                  <c:v>42845</c:v>
                </c:pt>
                <c:pt idx="197">
                  <c:v>42846</c:v>
                </c:pt>
                <c:pt idx="198">
                  <c:v>42847</c:v>
                </c:pt>
                <c:pt idx="199">
                  <c:v>42848</c:v>
                </c:pt>
                <c:pt idx="200">
                  <c:v>42849</c:v>
                </c:pt>
                <c:pt idx="201">
                  <c:v>42850</c:v>
                </c:pt>
                <c:pt idx="202">
                  <c:v>42851</c:v>
                </c:pt>
                <c:pt idx="203">
                  <c:v>42852</c:v>
                </c:pt>
                <c:pt idx="204">
                  <c:v>42853</c:v>
                </c:pt>
                <c:pt idx="205">
                  <c:v>42854</c:v>
                </c:pt>
                <c:pt idx="206">
                  <c:v>42855</c:v>
                </c:pt>
                <c:pt idx="207">
                  <c:v>42856</c:v>
                </c:pt>
                <c:pt idx="208">
                  <c:v>42857</c:v>
                </c:pt>
              </c:numCache>
            </c:numRef>
          </c:xVal>
          <c:yVal>
            <c:numRef>
              <c:f>'[1]Discharge + Count Chart Data'!$C$2:$C$210</c:f>
              <c:numCache>
                <c:formatCode>General</c:formatCode>
                <c:ptCount val="209"/>
                <c:pt idx="0">
                  <c:v>0</c:v>
                </c:pt>
                <c:pt idx="5">
                  <c:v>0</c:v>
                </c:pt>
                <c:pt idx="11">
                  <c:v>0</c:v>
                </c:pt>
                <c:pt idx="18">
                  <c:v>0</c:v>
                </c:pt>
                <c:pt idx="29">
                  <c:v>0</c:v>
                </c:pt>
                <c:pt idx="34">
                  <c:v>0</c:v>
                </c:pt>
                <c:pt idx="39">
                  <c:v>0</c:v>
                </c:pt>
                <c:pt idx="46">
                  <c:v>0</c:v>
                </c:pt>
                <c:pt idx="53">
                  <c:v>0</c:v>
                </c:pt>
                <c:pt idx="60">
                  <c:v>0</c:v>
                </c:pt>
                <c:pt idx="68">
                  <c:v>0</c:v>
                </c:pt>
                <c:pt idx="74">
                  <c:v>0</c:v>
                </c:pt>
                <c:pt idx="83">
                  <c:v>0</c:v>
                </c:pt>
                <c:pt idx="89">
                  <c:v>0</c:v>
                </c:pt>
                <c:pt idx="95">
                  <c:v>0</c:v>
                </c:pt>
                <c:pt idx="103">
                  <c:v>0</c:v>
                </c:pt>
                <c:pt idx="109">
                  <c:v>0</c:v>
                </c:pt>
                <c:pt idx="116">
                  <c:v>0</c:v>
                </c:pt>
                <c:pt idx="125">
                  <c:v>0</c:v>
                </c:pt>
                <c:pt idx="130">
                  <c:v>0</c:v>
                </c:pt>
                <c:pt idx="138">
                  <c:v>0</c:v>
                </c:pt>
                <c:pt idx="140">
                  <c:v>0</c:v>
                </c:pt>
                <c:pt idx="144">
                  <c:v>0</c:v>
                </c:pt>
                <c:pt idx="166">
                  <c:v>0</c:v>
                </c:pt>
                <c:pt idx="180">
                  <c:v>0</c:v>
                </c:pt>
                <c:pt idx="187">
                  <c:v>0</c:v>
                </c:pt>
                <c:pt idx="194">
                  <c:v>0</c:v>
                </c:pt>
                <c:pt idx="201">
                  <c:v>0</c:v>
                </c:pt>
                <c:pt idx="208">
                  <c:v>0</c:v>
                </c:pt>
              </c:numCache>
            </c:numRef>
          </c:yVal>
          <c:smooth val="0"/>
        </c:ser>
        <c:dLbls>
          <c:showLegendKey val="0"/>
          <c:showVal val="0"/>
          <c:showCatName val="0"/>
          <c:showSerName val="0"/>
          <c:showPercent val="0"/>
          <c:showBubbleSize val="0"/>
        </c:dLbls>
        <c:axId val="172224296"/>
        <c:axId val="242995368"/>
      </c:scatterChart>
      <c:valAx>
        <c:axId val="244172824"/>
        <c:scaling>
          <c:orientation val="minMax"/>
        </c:scaling>
        <c:delete val="0"/>
        <c:axPos val="b"/>
        <c:majorGridlines>
          <c:spPr>
            <a:ln w="0"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Spawner Survey Dates</a:t>
                </a:r>
              </a:p>
            </c:rich>
          </c:tx>
          <c:layout>
            <c:manualLayout>
              <c:xMode val="edge"/>
              <c:yMode val="edge"/>
              <c:x val="0.45114701649160327"/>
              <c:y val="0.957476979742173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d\-mmm;@" sourceLinked="0"/>
        <c:majorTickMark val="none"/>
        <c:minorTickMark val="none"/>
        <c:tickLblPos val="nextTo"/>
        <c:spPr>
          <a:noFill/>
          <a:ln w="9525" cap="flat" cmpd="sng" algn="ctr">
            <a:solidFill>
              <a:schemeClr val="tx1">
                <a:lumMod val="25000"/>
                <a:lumOff val="7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419344"/>
        <c:crosses val="autoZero"/>
        <c:crossBetween val="midCat"/>
        <c:majorUnit val="7"/>
      </c:valAx>
      <c:valAx>
        <c:axId val="244419344"/>
        <c:scaling>
          <c:orientation val="minMax"/>
          <c:max val="3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Salmonids</a:t>
                </a:r>
              </a:p>
            </c:rich>
          </c:tx>
          <c:layout>
            <c:manualLayout>
              <c:xMode val="edge"/>
              <c:yMode val="edge"/>
              <c:x val="6.6019143000114938E-2"/>
              <c:y val="0.418066588361537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2824"/>
        <c:crosses val="autoZero"/>
        <c:crossBetween val="midCat"/>
        <c:majorUnit val="5"/>
      </c:valAx>
      <c:valAx>
        <c:axId val="242995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Stream Discharge (cfs)</a:t>
                </a:r>
              </a:p>
            </c:rich>
          </c:tx>
          <c:layout>
            <c:manualLayout>
              <c:xMode val="edge"/>
              <c:yMode val="edge"/>
              <c:x val="0.93499907698416473"/>
              <c:y val="0.420318005829381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24296"/>
        <c:crosses val="max"/>
        <c:crossBetween val="midCat"/>
        <c:majorUnit val="5"/>
      </c:valAx>
      <c:valAx>
        <c:axId val="172224296"/>
        <c:scaling>
          <c:orientation val="minMax"/>
        </c:scaling>
        <c:delete val="1"/>
        <c:axPos val="b"/>
        <c:numFmt formatCode="General" sourceLinked="1"/>
        <c:majorTickMark val="out"/>
        <c:minorTickMark val="none"/>
        <c:tickLblPos val="nextTo"/>
        <c:crossAx val="242995368"/>
        <c:crosses val="autoZero"/>
        <c:crossBetween val="midCat"/>
      </c:valAx>
      <c:spPr>
        <a:noFill/>
        <a:ln>
          <a:noFill/>
        </a:ln>
        <a:effectLst/>
      </c:spPr>
    </c:plotArea>
    <c:legend>
      <c:legendPos val="l"/>
      <c:layout>
        <c:manualLayout>
          <c:xMode val="edge"/>
          <c:yMode val="edge"/>
          <c:x val="0.1228752736635524"/>
          <c:y val="0.1642492133234727"/>
          <c:w val="0.16100395484227267"/>
          <c:h val="0.1337483505169588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0956666671198"/>
          <c:y val="0.1017439843762285"/>
          <c:w val="0.78262185391620054"/>
          <c:h val="0.78036925178873184"/>
        </c:manualLayout>
      </c:layout>
      <c:scatterChart>
        <c:scatterStyle val="lineMarker"/>
        <c:varyColors val="0"/>
        <c:ser>
          <c:idx val="1"/>
          <c:order val="1"/>
          <c:tx>
            <c:strRef>
              <c:f>'Squalicum Creek -Discharge Data'!$C$1</c:f>
              <c:strCache>
                <c:ptCount val="1"/>
                <c:pt idx="0">
                  <c:v>Spawner Survey Dates</c:v>
                </c:pt>
              </c:strCache>
            </c:strRef>
          </c:tx>
          <c:spPr>
            <a:ln w="19050" cap="rnd">
              <a:noFill/>
              <a:round/>
            </a:ln>
            <a:effectLst/>
          </c:spPr>
          <c:marker>
            <c:symbol val="circle"/>
            <c:size val="5"/>
            <c:spPr>
              <a:solidFill>
                <a:schemeClr val="accent2"/>
              </a:solidFill>
              <a:ln w="9525">
                <a:solidFill>
                  <a:schemeClr val="accent2"/>
                </a:solidFill>
              </a:ln>
              <a:effectLst/>
            </c:spPr>
          </c:marker>
          <c:xVal>
            <c:numRef>
              <c:f>'Squalicum Creek -Discharge Data'!$A$2:$A$203</c:f>
              <c:numCache>
                <c:formatCode>m/d/yyyy</c:formatCode>
                <c:ptCount val="202"/>
                <c:pt idx="0">
                  <c:v>42642</c:v>
                </c:pt>
                <c:pt idx="1">
                  <c:v>42643</c:v>
                </c:pt>
                <c:pt idx="2">
                  <c:v>42644</c:v>
                </c:pt>
                <c:pt idx="3">
                  <c:v>42645</c:v>
                </c:pt>
                <c:pt idx="4">
                  <c:v>42646</c:v>
                </c:pt>
                <c:pt idx="5">
                  <c:v>42647</c:v>
                </c:pt>
                <c:pt idx="6">
                  <c:v>42648</c:v>
                </c:pt>
                <c:pt idx="7">
                  <c:v>42649</c:v>
                </c:pt>
                <c:pt idx="8">
                  <c:v>42650</c:v>
                </c:pt>
                <c:pt idx="9">
                  <c:v>42651</c:v>
                </c:pt>
                <c:pt idx="10">
                  <c:v>42652</c:v>
                </c:pt>
                <c:pt idx="11">
                  <c:v>42653</c:v>
                </c:pt>
                <c:pt idx="12">
                  <c:v>42654</c:v>
                </c:pt>
                <c:pt idx="13">
                  <c:v>42655</c:v>
                </c:pt>
                <c:pt idx="14">
                  <c:v>42656</c:v>
                </c:pt>
                <c:pt idx="15">
                  <c:v>42657</c:v>
                </c:pt>
                <c:pt idx="16">
                  <c:v>42658</c:v>
                </c:pt>
                <c:pt idx="17">
                  <c:v>42659</c:v>
                </c:pt>
                <c:pt idx="18">
                  <c:v>42660</c:v>
                </c:pt>
                <c:pt idx="19">
                  <c:v>42661</c:v>
                </c:pt>
                <c:pt idx="20">
                  <c:v>42662</c:v>
                </c:pt>
                <c:pt idx="21">
                  <c:v>42663</c:v>
                </c:pt>
                <c:pt idx="22">
                  <c:v>42664</c:v>
                </c:pt>
                <c:pt idx="23">
                  <c:v>42665</c:v>
                </c:pt>
                <c:pt idx="24">
                  <c:v>42666</c:v>
                </c:pt>
                <c:pt idx="25">
                  <c:v>42667</c:v>
                </c:pt>
                <c:pt idx="26">
                  <c:v>42668</c:v>
                </c:pt>
                <c:pt idx="27">
                  <c:v>42669</c:v>
                </c:pt>
                <c:pt idx="28">
                  <c:v>42670</c:v>
                </c:pt>
                <c:pt idx="29">
                  <c:v>42671</c:v>
                </c:pt>
                <c:pt idx="30">
                  <c:v>42672</c:v>
                </c:pt>
                <c:pt idx="31">
                  <c:v>42673</c:v>
                </c:pt>
                <c:pt idx="32">
                  <c:v>42674</c:v>
                </c:pt>
                <c:pt idx="33">
                  <c:v>42675</c:v>
                </c:pt>
                <c:pt idx="34">
                  <c:v>42676</c:v>
                </c:pt>
                <c:pt idx="35">
                  <c:v>42677</c:v>
                </c:pt>
                <c:pt idx="36">
                  <c:v>42678</c:v>
                </c:pt>
                <c:pt idx="37">
                  <c:v>42679</c:v>
                </c:pt>
                <c:pt idx="38">
                  <c:v>42680</c:v>
                </c:pt>
                <c:pt idx="39">
                  <c:v>42681</c:v>
                </c:pt>
                <c:pt idx="40">
                  <c:v>42682</c:v>
                </c:pt>
                <c:pt idx="41">
                  <c:v>42683</c:v>
                </c:pt>
                <c:pt idx="42">
                  <c:v>42684</c:v>
                </c:pt>
                <c:pt idx="43">
                  <c:v>42685</c:v>
                </c:pt>
                <c:pt idx="44">
                  <c:v>42686</c:v>
                </c:pt>
                <c:pt idx="45">
                  <c:v>42687</c:v>
                </c:pt>
                <c:pt idx="46">
                  <c:v>42688</c:v>
                </c:pt>
                <c:pt idx="47">
                  <c:v>42689</c:v>
                </c:pt>
                <c:pt idx="48">
                  <c:v>42690</c:v>
                </c:pt>
                <c:pt idx="49">
                  <c:v>42691</c:v>
                </c:pt>
                <c:pt idx="50">
                  <c:v>42692</c:v>
                </c:pt>
                <c:pt idx="51">
                  <c:v>42693</c:v>
                </c:pt>
                <c:pt idx="52">
                  <c:v>42694</c:v>
                </c:pt>
                <c:pt idx="53">
                  <c:v>42695</c:v>
                </c:pt>
                <c:pt idx="54">
                  <c:v>42696</c:v>
                </c:pt>
                <c:pt idx="55">
                  <c:v>42697</c:v>
                </c:pt>
                <c:pt idx="56">
                  <c:v>42698</c:v>
                </c:pt>
                <c:pt idx="57">
                  <c:v>42699</c:v>
                </c:pt>
                <c:pt idx="58">
                  <c:v>42700</c:v>
                </c:pt>
                <c:pt idx="59">
                  <c:v>42701</c:v>
                </c:pt>
                <c:pt idx="60">
                  <c:v>42702</c:v>
                </c:pt>
                <c:pt idx="61">
                  <c:v>42703</c:v>
                </c:pt>
                <c:pt idx="62">
                  <c:v>42704</c:v>
                </c:pt>
                <c:pt idx="63">
                  <c:v>42705</c:v>
                </c:pt>
                <c:pt idx="64">
                  <c:v>42706</c:v>
                </c:pt>
                <c:pt idx="65">
                  <c:v>42707</c:v>
                </c:pt>
                <c:pt idx="66">
                  <c:v>42708</c:v>
                </c:pt>
                <c:pt idx="67">
                  <c:v>42709</c:v>
                </c:pt>
                <c:pt idx="68">
                  <c:v>42710</c:v>
                </c:pt>
                <c:pt idx="69">
                  <c:v>42711</c:v>
                </c:pt>
                <c:pt idx="70">
                  <c:v>42712</c:v>
                </c:pt>
                <c:pt idx="71">
                  <c:v>42713</c:v>
                </c:pt>
                <c:pt idx="72">
                  <c:v>42714</c:v>
                </c:pt>
                <c:pt idx="73">
                  <c:v>42715</c:v>
                </c:pt>
                <c:pt idx="74">
                  <c:v>42716</c:v>
                </c:pt>
                <c:pt idx="75">
                  <c:v>42717</c:v>
                </c:pt>
                <c:pt idx="76">
                  <c:v>42718</c:v>
                </c:pt>
                <c:pt idx="77">
                  <c:v>42719</c:v>
                </c:pt>
                <c:pt idx="78">
                  <c:v>42720</c:v>
                </c:pt>
                <c:pt idx="79">
                  <c:v>42721</c:v>
                </c:pt>
                <c:pt idx="80">
                  <c:v>42722</c:v>
                </c:pt>
                <c:pt idx="81">
                  <c:v>42723</c:v>
                </c:pt>
                <c:pt idx="82">
                  <c:v>42724</c:v>
                </c:pt>
                <c:pt idx="83">
                  <c:v>42725</c:v>
                </c:pt>
                <c:pt idx="84">
                  <c:v>42726</c:v>
                </c:pt>
                <c:pt idx="85">
                  <c:v>42727</c:v>
                </c:pt>
                <c:pt idx="86">
                  <c:v>42728</c:v>
                </c:pt>
                <c:pt idx="87">
                  <c:v>42729</c:v>
                </c:pt>
                <c:pt idx="88">
                  <c:v>42730</c:v>
                </c:pt>
                <c:pt idx="89">
                  <c:v>42731</c:v>
                </c:pt>
                <c:pt idx="90">
                  <c:v>42732</c:v>
                </c:pt>
                <c:pt idx="91">
                  <c:v>42733</c:v>
                </c:pt>
                <c:pt idx="92">
                  <c:v>42734</c:v>
                </c:pt>
                <c:pt idx="93">
                  <c:v>42735</c:v>
                </c:pt>
                <c:pt idx="94">
                  <c:v>42736</c:v>
                </c:pt>
                <c:pt idx="95">
                  <c:v>42737</c:v>
                </c:pt>
                <c:pt idx="96">
                  <c:v>42738</c:v>
                </c:pt>
                <c:pt idx="97">
                  <c:v>42739</c:v>
                </c:pt>
                <c:pt idx="98">
                  <c:v>42740</c:v>
                </c:pt>
                <c:pt idx="99">
                  <c:v>42741</c:v>
                </c:pt>
                <c:pt idx="100">
                  <c:v>42742</c:v>
                </c:pt>
                <c:pt idx="101">
                  <c:v>42743</c:v>
                </c:pt>
                <c:pt idx="102">
                  <c:v>42744</c:v>
                </c:pt>
                <c:pt idx="103">
                  <c:v>42745</c:v>
                </c:pt>
                <c:pt idx="104">
                  <c:v>42746</c:v>
                </c:pt>
                <c:pt idx="105">
                  <c:v>42747</c:v>
                </c:pt>
                <c:pt idx="106">
                  <c:v>42748</c:v>
                </c:pt>
                <c:pt idx="107">
                  <c:v>42749</c:v>
                </c:pt>
                <c:pt idx="108">
                  <c:v>42750</c:v>
                </c:pt>
                <c:pt idx="109">
                  <c:v>42751</c:v>
                </c:pt>
                <c:pt idx="110">
                  <c:v>42752</c:v>
                </c:pt>
                <c:pt idx="111">
                  <c:v>42753</c:v>
                </c:pt>
                <c:pt idx="112">
                  <c:v>42754</c:v>
                </c:pt>
                <c:pt idx="113">
                  <c:v>42755</c:v>
                </c:pt>
                <c:pt idx="114">
                  <c:v>42756</c:v>
                </c:pt>
                <c:pt idx="115">
                  <c:v>42757</c:v>
                </c:pt>
                <c:pt idx="116">
                  <c:v>42758</c:v>
                </c:pt>
                <c:pt idx="117">
                  <c:v>42759</c:v>
                </c:pt>
                <c:pt idx="118">
                  <c:v>42760</c:v>
                </c:pt>
                <c:pt idx="119">
                  <c:v>42761</c:v>
                </c:pt>
                <c:pt idx="120">
                  <c:v>42762</c:v>
                </c:pt>
                <c:pt idx="121">
                  <c:v>42763</c:v>
                </c:pt>
                <c:pt idx="122">
                  <c:v>42764</c:v>
                </c:pt>
                <c:pt idx="123">
                  <c:v>42765</c:v>
                </c:pt>
                <c:pt idx="124">
                  <c:v>42766</c:v>
                </c:pt>
                <c:pt idx="125">
                  <c:v>42767</c:v>
                </c:pt>
                <c:pt idx="126">
                  <c:v>42768</c:v>
                </c:pt>
                <c:pt idx="127">
                  <c:v>42769</c:v>
                </c:pt>
                <c:pt idx="128">
                  <c:v>42770</c:v>
                </c:pt>
                <c:pt idx="129">
                  <c:v>42771</c:v>
                </c:pt>
                <c:pt idx="130">
                  <c:v>42772</c:v>
                </c:pt>
                <c:pt idx="131">
                  <c:v>42773</c:v>
                </c:pt>
                <c:pt idx="132">
                  <c:v>42774</c:v>
                </c:pt>
                <c:pt idx="133">
                  <c:v>42775</c:v>
                </c:pt>
                <c:pt idx="134">
                  <c:v>42776</c:v>
                </c:pt>
                <c:pt idx="135">
                  <c:v>42777</c:v>
                </c:pt>
                <c:pt idx="136">
                  <c:v>42778</c:v>
                </c:pt>
                <c:pt idx="137">
                  <c:v>42779</c:v>
                </c:pt>
                <c:pt idx="138">
                  <c:v>42780</c:v>
                </c:pt>
                <c:pt idx="139">
                  <c:v>42781</c:v>
                </c:pt>
                <c:pt idx="140">
                  <c:v>42782</c:v>
                </c:pt>
                <c:pt idx="141">
                  <c:v>42783</c:v>
                </c:pt>
                <c:pt idx="142">
                  <c:v>42784</c:v>
                </c:pt>
                <c:pt idx="143">
                  <c:v>42785</c:v>
                </c:pt>
                <c:pt idx="144">
                  <c:v>42786</c:v>
                </c:pt>
                <c:pt idx="145">
                  <c:v>42787</c:v>
                </c:pt>
                <c:pt idx="146">
                  <c:v>42788</c:v>
                </c:pt>
                <c:pt idx="147">
                  <c:v>42789</c:v>
                </c:pt>
                <c:pt idx="148">
                  <c:v>42790</c:v>
                </c:pt>
                <c:pt idx="149">
                  <c:v>42791</c:v>
                </c:pt>
                <c:pt idx="150">
                  <c:v>42792</c:v>
                </c:pt>
                <c:pt idx="151">
                  <c:v>42793</c:v>
                </c:pt>
                <c:pt idx="152">
                  <c:v>42794</c:v>
                </c:pt>
                <c:pt idx="153">
                  <c:v>42795</c:v>
                </c:pt>
                <c:pt idx="154">
                  <c:v>42796</c:v>
                </c:pt>
                <c:pt idx="155">
                  <c:v>42797</c:v>
                </c:pt>
                <c:pt idx="156">
                  <c:v>42798</c:v>
                </c:pt>
                <c:pt idx="157">
                  <c:v>42799</c:v>
                </c:pt>
                <c:pt idx="158">
                  <c:v>42800</c:v>
                </c:pt>
                <c:pt idx="159">
                  <c:v>42801</c:v>
                </c:pt>
                <c:pt idx="160">
                  <c:v>42802</c:v>
                </c:pt>
                <c:pt idx="161">
                  <c:v>42803</c:v>
                </c:pt>
                <c:pt idx="162">
                  <c:v>42804</c:v>
                </c:pt>
                <c:pt idx="163">
                  <c:v>42805</c:v>
                </c:pt>
                <c:pt idx="164">
                  <c:v>42806</c:v>
                </c:pt>
                <c:pt idx="165">
                  <c:v>42807</c:v>
                </c:pt>
                <c:pt idx="166">
                  <c:v>42808</c:v>
                </c:pt>
                <c:pt idx="167">
                  <c:v>42809</c:v>
                </c:pt>
                <c:pt idx="168">
                  <c:v>42810</c:v>
                </c:pt>
                <c:pt idx="169">
                  <c:v>42811</c:v>
                </c:pt>
                <c:pt idx="170">
                  <c:v>42812</c:v>
                </c:pt>
                <c:pt idx="171">
                  <c:v>42813</c:v>
                </c:pt>
                <c:pt idx="172">
                  <c:v>42814</c:v>
                </c:pt>
                <c:pt idx="173">
                  <c:v>42815</c:v>
                </c:pt>
                <c:pt idx="174">
                  <c:v>42816</c:v>
                </c:pt>
                <c:pt idx="175">
                  <c:v>42817</c:v>
                </c:pt>
                <c:pt idx="176">
                  <c:v>42818</c:v>
                </c:pt>
                <c:pt idx="177">
                  <c:v>42819</c:v>
                </c:pt>
                <c:pt idx="178">
                  <c:v>42820</c:v>
                </c:pt>
                <c:pt idx="179">
                  <c:v>42821</c:v>
                </c:pt>
                <c:pt idx="180">
                  <c:v>42822</c:v>
                </c:pt>
                <c:pt idx="181">
                  <c:v>42823</c:v>
                </c:pt>
                <c:pt idx="182">
                  <c:v>42824</c:v>
                </c:pt>
                <c:pt idx="183">
                  <c:v>42825</c:v>
                </c:pt>
                <c:pt idx="184">
                  <c:v>42826</c:v>
                </c:pt>
                <c:pt idx="185">
                  <c:v>42827</c:v>
                </c:pt>
                <c:pt idx="186">
                  <c:v>42828</c:v>
                </c:pt>
                <c:pt idx="187">
                  <c:v>42829</c:v>
                </c:pt>
                <c:pt idx="188">
                  <c:v>42830</c:v>
                </c:pt>
                <c:pt idx="189">
                  <c:v>42831</c:v>
                </c:pt>
                <c:pt idx="190">
                  <c:v>42832</c:v>
                </c:pt>
                <c:pt idx="191">
                  <c:v>42833</c:v>
                </c:pt>
                <c:pt idx="192">
                  <c:v>42834</c:v>
                </c:pt>
                <c:pt idx="193">
                  <c:v>42835</c:v>
                </c:pt>
                <c:pt idx="194">
                  <c:v>42836</c:v>
                </c:pt>
                <c:pt idx="195">
                  <c:v>42837</c:v>
                </c:pt>
                <c:pt idx="196">
                  <c:v>42838</c:v>
                </c:pt>
                <c:pt idx="197">
                  <c:v>42839</c:v>
                </c:pt>
                <c:pt idx="198">
                  <c:v>42840</c:v>
                </c:pt>
                <c:pt idx="199">
                  <c:v>42841</c:v>
                </c:pt>
                <c:pt idx="200">
                  <c:v>42842</c:v>
                </c:pt>
                <c:pt idx="201">
                  <c:v>42843</c:v>
                </c:pt>
              </c:numCache>
            </c:numRef>
          </c:xVal>
          <c:yVal>
            <c:numRef>
              <c:f>'Squalicum Creek -Discharge Data'!$C$2:$C$203</c:f>
              <c:numCache>
                <c:formatCode>General</c:formatCode>
                <c:ptCount val="202"/>
                <c:pt idx="0">
                  <c:v>0</c:v>
                </c:pt>
                <c:pt idx="7">
                  <c:v>0</c:v>
                </c:pt>
                <c:pt idx="12">
                  <c:v>0</c:v>
                </c:pt>
                <c:pt idx="18">
                  <c:v>0</c:v>
                </c:pt>
                <c:pt idx="25">
                  <c:v>0</c:v>
                </c:pt>
                <c:pt idx="33">
                  <c:v>0</c:v>
                </c:pt>
                <c:pt idx="41">
                  <c:v>0</c:v>
                </c:pt>
                <c:pt idx="46">
                  <c:v>0</c:v>
                </c:pt>
                <c:pt idx="53">
                  <c:v>0</c:v>
                </c:pt>
                <c:pt idx="60">
                  <c:v>0</c:v>
                </c:pt>
                <c:pt idx="67">
                  <c:v>0</c:v>
                </c:pt>
                <c:pt idx="75">
                  <c:v>0</c:v>
                </c:pt>
                <c:pt idx="81">
                  <c:v>0</c:v>
                </c:pt>
                <c:pt idx="90">
                  <c:v>0</c:v>
                </c:pt>
                <c:pt idx="96">
                  <c:v>0</c:v>
                </c:pt>
                <c:pt idx="102">
                  <c:v>0</c:v>
                </c:pt>
                <c:pt idx="110">
                  <c:v>0</c:v>
                </c:pt>
                <c:pt idx="116">
                  <c:v>0</c:v>
                </c:pt>
                <c:pt idx="123">
                  <c:v>0</c:v>
                </c:pt>
                <c:pt idx="132">
                  <c:v>0</c:v>
                </c:pt>
                <c:pt idx="137">
                  <c:v>0</c:v>
                </c:pt>
                <c:pt idx="145">
                  <c:v>0</c:v>
                </c:pt>
                <c:pt idx="151">
                  <c:v>0</c:v>
                </c:pt>
                <c:pt idx="160">
                  <c:v>0</c:v>
                </c:pt>
                <c:pt idx="173">
                  <c:v>0</c:v>
                </c:pt>
                <c:pt idx="187">
                  <c:v>0</c:v>
                </c:pt>
                <c:pt idx="194">
                  <c:v>0</c:v>
                </c:pt>
                <c:pt idx="201">
                  <c:v>0</c:v>
                </c:pt>
              </c:numCache>
            </c:numRef>
          </c:yVal>
          <c:smooth val="0"/>
        </c:ser>
        <c:ser>
          <c:idx val="2"/>
          <c:order val="2"/>
          <c:tx>
            <c:strRef>
              <c:f>'Squalicum Creek -Discharge Data'!$D$1</c:f>
              <c:strCache>
                <c:ptCount val="1"/>
                <c:pt idx="0">
                  <c:v>Salmonid Observations</c:v>
                </c:pt>
              </c:strCache>
            </c:strRef>
          </c:tx>
          <c:spPr>
            <a:ln w="19050" cap="rnd">
              <a:noFill/>
              <a:round/>
            </a:ln>
            <a:effectLst/>
          </c:spPr>
          <c:marker>
            <c:symbol val="circle"/>
            <c:size val="5"/>
            <c:spPr>
              <a:solidFill>
                <a:schemeClr val="accent3"/>
              </a:solidFill>
              <a:ln w="9525">
                <a:solidFill>
                  <a:schemeClr val="accent3"/>
                </a:solidFill>
              </a:ln>
              <a:effectLst/>
            </c:spPr>
          </c:marker>
          <c:dPt>
            <c:idx val="25"/>
            <c:marker>
              <c:symbol val="square"/>
              <c:size val="20"/>
              <c:spPr>
                <a:blipFill>
                  <a:blip xmlns:r="http://schemas.openxmlformats.org/officeDocument/2006/relationships" r:embed="rId3"/>
                  <a:stretch>
                    <a:fillRect/>
                  </a:stretch>
                </a:blipFill>
                <a:ln w="9525">
                  <a:noFill/>
                </a:ln>
                <a:effectLst/>
              </c:spPr>
            </c:marker>
            <c:bubble3D val="0"/>
          </c:dPt>
          <c:dPt>
            <c:idx val="81"/>
            <c:marker>
              <c:symbol val="square"/>
              <c:size val="20"/>
              <c:spPr>
                <a:blipFill>
                  <a:blip xmlns:r="http://schemas.openxmlformats.org/officeDocument/2006/relationships" r:embed="rId3"/>
                  <a:stretch>
                    <a:fillRect/>
                  </a:stretch>
                </a:blipFill>
                <a:ln w="9525">
                  <a:noFill/>
                </a:ln>
                <a:effectLst/>
              </c:spPr>
            </c:marker>
            <c:bubble3D val="0"/>
          </c:dPt>
          <c:dPt>
            <c:idx val="160"/>
            <c:marker>
              <c:symbol val="square"/>
              <c:size val="20"/>
              <c:spPr>
                <a:blipFill>
                  <a:blip xmlns:r="http://schemas.openxmlformats.org/officeDocument/2006/relationships" r:embed="rId3"/>
                  <a:stretch>
                    <a:fillRect/>
                  </a:stretch>
                </a:blipFill>
                <a:ln w="9525">
                  <a:noFill/>
                </a:ln>
                <a:effectLst/>
              </c:spPr>
            </c:marker>
            <c:bubble3D val="0"/>
          </c:dPt>
          <c:xVal>
            <c:numRef>
              <c:f>'Squalicum Creek -Discharge Data'!$A$2:$A$203</c:f>
              <c:numCache>
                <c:formatCode>m/d/yyyy</c:formatCode>
                <c:ptCount val="202"/>
                <c:pt idx="0">
                  <c:v>42642</c:v>
                </c:pt>
                <c:pt idx="1">
                  <c:v>42643</c:v>
                </c:pt>
                <c:pt idx="2">
                  <c:v>42644</c:v>
                </c:pt>
                <c:pt idx="3">
                  <c:v>42645</c:v>
                </c:pt>
                <c:pt idx="4">
                  <c:v>42646</c:v>
                </c:pt>
                <c:pt idx="5">
                  <c:v>42647</c:v>
                </c:pt>
                <c:pt idx="6">
                  <c:v>42648</c:v>
                </c:pt>
                <c:pt idx="7">
                  <c:v>42649</c:v>
                </c:pt>
                <c:pt idx="8">
                  <c:v>42650</c:v>
                </c:pt>
                <c:pt idx="9">
                  <c:v>42651</c:v>
                </c:pt>
                <c:pt idx="10">
                  <c:v>42652</c:v>
                </c:pt>
                <c:pt idx="11">
                  <c:v>42653</c:v>
                </c:pt>
                <c:pt idx="12">
                  <c:v>42654</c:v>
                </c:pt>
                <c:pt idx="13">
                  <c:v>42655</c:v>
                </c:pt>
                <c:pt idx="14">
                  <c:v>42656</c:v>
                </c:pt>
                <c:pt idx="15">
                  <c:v>42657</c:v>
                </c:pt>
                <c:pt idx="16">
                  <c:v>42658</c:v>
                </c:pt>
                <c:pt idx="17">
                  <c:v>42659</c:v>
                </c:pt>
                <c:pt idx="18">
                  <c:v>42660</c:v>
                </c:pt>
                <c:pt idx="19">
                  <c:v>42661</c:v>
                </c:pt>
                <c:pt idx="20">
                  <c:v>42662</c:v>
                </c:pt>
                <c:pt idx="21">
                  <c:v>42663</c:v>
                </c:pt>
                <c:pt idx="22">
                  <c:v>42664</c:v>
                </c:pt>
                <c:pt idx="23">
                  <c:v>42665</c:v>
                </c:pt>
                <c:pt idx="24">
                  <c:v>42666</c:v>
                </c:pt>
                <c:pt idx="25">
                  <c:v>42667</c:v>
                </c:pt>
                <c:pt idx="26">
                  <c:v>42668</c:v>
                </c:pt>
                <c:pt idx="27">
                  <c:v>42669</c:v>
                </c:pt>
                <c:pt idx="28">
                  <c:v>42670</c:v>
                </c:pt>
                <c:pt idx="29">
                  <c:v>42671</c:v>
                </c:pt>
                <c:pt idx="30">
                  <c:v>42672</c:v>
                </c:pt>
                <c:pt idx="31">
                  <c:v>42673</c:v>
                </c:pt>
                <c:pt idx="32">
                  <c:v>42674</c:v>
                </c:pt>
                <c:pt idx="33">
                  <c:v>42675</c:v>
                </c:pt>
                <c:pt idx="34">
                  <c:v>42676</c:v>
                </c:pt>
                <c:pt idx="35">
                  <c:v>42677</c:v>
                </c:pt>
                <c:pt idx="36">
                  <c:v>42678</c:v>
                </c:pt>
                <c:pt idx="37">
                  <c:v>42679</c:v>
                </c:pt>
                <c:pt idx="38">
                  <c:v>42680</c:v>
                </c:pt>
                <c:pt idx="39">
                  <c:v>42681</c:v>
                </c:pt>
                <c:pt idx="40">
                  <c:v>42682</c:v>
                </c:pt>
                <c:pt idx="41">
                  <c:v>42683</c:v>
                </c:pt>
                <c:pt idx="42">
                  <c:v>42684</c:v>
                </c:pt>
                <c:pt idx="43">
                  <c:v>42685</c:v>
                </c:pt>
                <c:pt idx="44">
                  <c:v>42686</c:v>
                </c:pt>
                <c:pt idx="45">
                  <c:v>42687</c:v>
                </c:pt>
                <c:pt idx="46">
                  <c:v>42688</c:v>
                </c:pt>
                <c:pt idx="47">
                  <c:v>42689</c:v>
                </c:pt>
                <c:pt idx="48">
                  <c:v>42690</c:v>
                </c:pt>
                <c:pt idx="49">
                  <c:v>42691</c:v>
                </c:pt>
                <c:pt idx="50">
                  <c:v>42692</c:v>
                </c:pt>
                <c:pt idx="51">
                  <c:v>42693</c:v>
                </c:pt>
                <c:pt idx="52">
                  <c:v>42694</c:v>
                </c:pt>
                <c:pt idx="53">
                  <c:v>42695</c:v>
                </c:pt>
                <c:pt idx="54">
                  <c:v>42696</c:v>
                </c:pt>
                <c:pt idx="55">
                  <c:v>42697</c:v>
                </c:pt>
                <c:pt idx="56">
                  <c:v>42698</c:v>
                </c:pt>
                <c:pt idx="57">
                  <c:v>42699</c:v>
                </c:pt>
                <c:pt idx="58">
                  <c:v>42700</c:v>
                </c:pt>
                <c:pt idx="59">
                  <c:v>42701</c:v>
                </c:pt>
                <c:pt idx="60">
                  <c:v>42702</c:v>
                </c:pt>
                <c:pt idx="61">
                  <c:v>42703</c:v>
                </c:pt>
                <c:pt idx="62">
                  <c:v>42704</c:v>
                </c:pt>
                <c:pt idx="63">
                  <c:v>42705</c:v>
                </c:pt>
                <c:pt idx="64">
                  <c:v>42706</c:v>
                </c:pt>
                <c:pt idx="65">
                  <c:v>42707</c:v>
                </c:pt>
                <c:pt idx="66">
                  <c:v>42708</c:v>
                </c:pt>
                <c:pt idx="67">
                  <c:v>42709</c:v>
                </c:pt>
                <c:pt idx="68">
                  <c:v>42710</c:v>
                </c:pt>
                <c:pt idx="69">
                  <c:v>42711</c:v>
                </c:pt>
                <c:pt idx="70">
                  <c:v>42712</c:v>
                </c:pt>
                <c:pt idx="71">
                  <c:v>42713</c:v>
                </c:pt>
                <c:pt idx="72">
                  <c:v>42714</c:v>
                </c:pt>
                <c:pt idx="73">
                  <c:v>42715</c:v>
                </c:pt>
                <c:pt idx="74">
                  <c:v>42716</c:v>
                </c:pt>
                <c:pt idx="75">
                  <c:v>42717</c:v>
                </c:pt>
                <c:pt idx="76">
                  <c:v>42718</c:v>
                </c:pt>
                <c:pt idx="77">
                  <c:v>42719</c:v>
                </c:pt>
                <c:pt idx="78">
                  <c:v>42720</c:v>
                </c:pt>
                <c:pt idx="79">
                  <c:v>42721</c:v>
                </c:pt>
                <c:pt idx="80">
                  <c:v>42722</c:v>
                </c:pt>
                <c:pt idx="81">
                  <c:v>42723</c:v>
                </c:pt>
                <c:pt idx="82">
                  <c:v>42724</c:v>
                </c:pt>
                <c:pt idx="83">
                  <c:v>42725</c:v>
                </c:pt>
                <c:pt idx="84">
                  <c:v>42726</c:v>
                </c:pt>
                <c:pt idx="85">
                  <c:v>42727</c:v>
                </c:pt>
                <c:pt idx="86">
                  <c:v>42728</c:v>
                </c:pt>
                <c:pt idx="87">
                  <c:v>42729</c:v>
                </c:pt>
                <c:pt idx="88">
                  <c:v>42730</c:v>
                </c:pt>
                <c:pt idx="89">
                  <c:v>42731</c:v>
                </c:pt>
                <c:pt idx="90">
                  <c:v>42732</c:v>
                </c:pt>
                <c:pt idx="91">
                  <c:v>42733</c:v>
                </c:pt>
                <c:pt idx="92">
                  <c:v>42734</c:v>
                </c:pt>
                <c:pt idx="93">
                  <c:v>42735</c:v>
                </c:pt>
                <c:pt idx="94">
                  <c:v>42736</c:v>
                </c:pt>
                <c:pt idx="95">
                  <c:v>42737</c:v>
                </c:pt>
                <c:pt idx="96">
                  <c:v>42738</c:v>
                </c:pt>
                <c:pt idx="97">
                  <c:v>42739</c:v>
                </c:pt>
                <c:pt idx="98">
                  <c:v>42740</c:v>
                </c:pt>
                <c:pt idx="99">
                  <c:v>42741</c:v>
                </c:pt>
                <c:pt idx="100">
                  <c:v>42742</c:v>
                </c:pt>
                <c:pt idx="101">
                  <c:v>42743</c:v>
                </c:pt>
                <c:pt idx="102">
                  <c:v>42744</c:v>
                </c:pt>
                <c:pt idx="103">
                  <c:v>42745</c:v>
                </c:pt>
                <c:pt idx="104">
                  <c:v>42746</c:v>
                </c:pt>
                <c:pt idx="105">
                  <c:v>42747</c:v>
                </c:pt>
                <c:pt idx="106">
                  <c:v>42748</c:v>
                </c:pt>
                <c:pt idx="107">
                  <c:v>42749</c:v>
                </c:pt>
                <c:pt idx="108">
                  <c:v>42750</c:v>
                </c:pt>
                <c:pt idx="109">
                  <c:v>42751</c:v>
                </c:pt>
                <c:pt idx="110">
                  <c:v>42752</c:v>
                </c:pt>
                <c:pt idx="111">
                  <c:v>42753</c:v>
                </c:pt>
                <c:pt idx="112">
                  <c:v>42754</c:v>
                </c:pt>
                <c:pt idx="113">
                  <c:v>42755</c:v>
                </c:pt>
                <c:pt idx="114">
                  <c:v>42756</c:v>
                </c:pt>
                <c:pt idx="115">
                  <c:v>42757</c:v>
                </c:pt>
                <c:pt idx="116">
                  <c:v>42758</c:v>
                </c:pt>
                <c:pt idx="117">
                  <c:v>42759</c:v>
                </c:pt>
                <c:pt idx="118">
                  <c:v>42760</c:v>
                </c:pt>
                <c:pt idx="119">
                  <c:v>42761</c:v>
                </c:pt>
                <c:pt idx="120">
                  <c:v>42762</c:v>
                </c:pt>
                <c:pt idx="121">
                  <c:v>42763</c:v>
                </c:pt>
                <c:pt idx="122">
                  <c:v>42764</c:v>
                </c:pt>
                <c:pt idx="123">
                  <c:v>42765</c:v>
                </c:pt>
                <c:pt idx="124">
                  <c:v>42766</c:v>
                </c:pt>
                <c:pt idx="125">
                  <c:v>42767</c:v>
                </c:pt>
                <c:pt idx="126">
                  <c:v>42768</c:v>
                </c:pt>
                <c:pt idx="127">
                  <c:v>42769</c:v>
                </c:pt>
                <c:pt idx="128">
                  <c:v>42770</c:v>
                </c:pt>
                <c:pt idx="129">
                  <c:v>42771</c:v>
                </c:pt>
                <c:pt idx="130">
                  <c:v>42772</c:v>
                </c:pt>
                <c:pt idx="131">
                  <c:v>42773</c:v>
                </c:pt>
                <c:pt idx="132">
                  <c:v>42774</c:v>
                </c:pt>
                <c:pt idx="133">
                  <c:v>42775</c:v>
                </c:pt>
                <c:pt idx="134">
                  <c:v>42776</c:v>
                </c:pt>
                <c:pt idx="135">
                  <c:v>42777</c:v>
                </c:pt>
                <c:pt idx="136">
                  <c:v>42778</c:v>
                </c:pt>
                <c:pt idx="137">
                  <c:v>42779</c:v>
                </c:pt>
                <c:pt idx="138">
                  <c:v>42780</c:v>
                </c:pt>
                <c:pt idx="139">
                  <c:v>42781</c:v>
                </c:pt>
                <c:pt idx="140">
                  <c:v>42782</c:v>
                </c:pt>
                <c:pt idx="141">
                  <c:v>42783</c:v>
                </c:pt>
                <c:pt idx="142">
                  <c:v>42784</c:v>
                </c:pt>
                <c:pt idx="143">
                  <c:v>42785</c:v>
                </c:pt>
                <c:pt idx="144">
                  <c:v>42786</c:v>
                </c:pt>
                <c:pt idx="145">
                  <c:v>42787</c:v>
                </c:pt>
                <c:pt idx="146">
                  <c:v>42788</c:v>
                </c:pt>
                <c:pt idx="147">
                  <c:v>42789</c:v>
                </c:pt>
                <c:pt idx="148">
                  <c:v>42790</c:v>
                </c:pt>
                <c:pt idx="149">
                  <c:v>42791</c:v>
                </c:pt>
                <c:pt idx="150">
                  <c:v>42792</c:v>
                </c:pt>
                <c:pt idx="151">
                  <c:v>42793</c:v>
                </c:pt>
                <c:pt idx="152">
                  <c:v>42794</c:v>
                </c:pt>
                <c:pt idx="153">
                  <c:v>42795</c:v>
                </c:pt>
                <c:pt idx="154">
                  <c:v>42796</c:v>
                </c:pt>
                <c:pt idx="155">
                  <c:v>42797</c:v>
                </c:pt>
                <c:pt idx="156">
                  <c:v>42798</c:v>
                </c:pt>
                <c:pt idx="157">
                  <c:v>42799</c:v>
                </c:pt>
                <c:pt idx="158">
                  <c:v>42800</c:v>
                </c:pt>
                <c:pt idx="159">
                  <c:v>42801</c:v>
                </c:pt>
                <c:pt idx="160">
                  <c:v>42802</c:v>
                </c:pt>
                <c:pt idx="161">
                  <c:v>42803</c:v>
                </c:pt>
                <c:pt idx="162">
                  <c:v>42804</c:v>
                </c:pt>
                <c:pt idx="163">
                  <c:v>42805</c:v>
                </c:pt>
                <c:pt idx="164">
                  <c:v>42806</c:v>
                </c:pt>
                <c:pt idx="165">
                  <c:v>42807</c:v>
                </c:pt>
                <c:pt idx="166">
                  <c:v>42808</c:v>
                </c:pt>
                <c:pt idx="167">
                  <c:v>42809</c:v>
                </c:pt>
                <c:pt idx="168">
                  <c:v>42810</c:v>
                </c:pt>
                <c:pt idx="169">
                  <c:v>42811</c:v>
                </c:pt>
                <c:pt idx="170">
                  <c:v>42812</c:v>
                </c:pt>
                <c:pt idx="171">
                  <c:v>42813</c:v>
                </c:pt>
                <c:pt idx="172">
                  <c:v>42814</c:v>
                </c:pt>
                <c:pt idx="173">
                  <c:v>42815</c:v>
                </c:pt>
                <c:pt idx="174">
                  <c:v>42816</c:v>
                </c:pt>
                <c:pt idx="175">
                  <c:v>42817</c:v>
                </c:pt>
                <c:pt idx="176">
                  <c:v>42818</c:v>
                </c:pt>
                <c:pt idx="177">
                  <c:v>42819</c:v>
                </c:pt>
                <c:pt idx="178">
                  <c:v>42820</c:v>
                </c:pt>
                <c:pt idx="179">
                  <c:v>42821</c:v>
                </c:pt>
                <c:pt idx="180">
                  <c:v>42822</c:v>
                </c:pt>
                <c:pt idx="181">
                  <c:v>42823</c:v>
                </c:pt>
                <c:pt idx="182">
                  <c:v>42824</c:v>
                </c:pt>
                <c:pt idx="183">
                  <c:v>42825</c:v>
                </c:pt>
                <c:pt idx="184">
                  <c:v>42826</c:v>
                </c:pt>
                <c:pt idx="185">
                  <c:v>42827</c:v>
                </c:pt>
                <c:pt idx="186">
                  <c:v>42828</c:v>
                </c:pt>
                <c:pt idx="187">
                  <c:v>42829</c:v>
                </c:pt>
                <c:pt idx="188">
                  <c:v>42830</c:v>
                </c:pt>
                <c:pt idx="189">
                  <c:v>42831</c:v>
                </c:pt>
                <c:pt idx="190">
                  <c:v>42832</c:v>
                </c:pt>
                <c:pt idx="191">
                  <c:v>42833</c:v>
                </c:pt>
                <c:pt idx="192">
                  <c:v>42834</c:v>
                </c:pt>
                <c:pt idx="193">
                  <c:v>42835</c:v>
                </c:pt>
                <c:pt idx="194">
                  <c:v>42836</c:v>
                </c:pt>
                <c:pt idx="195">
                  <c:v>42837</c:v>
                </c:pt>
                <c:pt idx="196">
                  <c:v>42838</c:v>
                </c:pt>
                <c:pt idx="197">
                  <c:v>42839</c:v>
                </c:pt>
                <c:pt idx="198">
                  <c:v>42840</c:v>
                </c:pt>
                <c:pt idx="199">
                  <c:v>42841</c:v>
                </c:pt>
                <c:pt idx="200">
                  <c:v>42842</c:v>
                </c:pt>
                <c:pt idx="201">
                  <c:v>42843</c:v>
                </c:pt>
              </c:numCache>
            </c:numRef>
          </c:xVal>
          <c:yVal>
            <c:numRef>
              <c:f>'Squalicum Creek -Discharge Data'!$D$2:$D$203</c:f>
              <c:numCache>
                <c:formatCode>General</c:formatCode>
                <c:ptCount val="202"/>
                <c:pt idx="25">
                  <c:v>1</c:v>
                </c:pt>
                <c:pt idx="81">
                  <c:v>1</c:v>
                </c:pt>
                <c:pt idx="160">
                  <c:v>2</c:v>
                </c:pt>
              </c:numCache>
            </c:numRef>
          </c:yVal>
          <c:smooth val="0"/>
        </c:ser>
        <c:dLbls>
          <c:showLegendKey val="0"/>
          <c:showVal val="0"/>
          <c:showCatName val="0"/>
          <c:showSerName val="0"/>
          <c:showPercent val="0"/>
          <c:showBubbleSize val="0"/>
        </c:dLbls>
        <c:axId val="240969160"/>
        <c:axId val="240969552"/>
      </c:scatterChart>
      <c:scatterChart>
        <c:scatterStyle val="lineMarker"/>
        <c:varyColors val="0"/>
        <c:ser>
          <c:idx val="0"/>
          <c:order val="0"/>
          <c:tx>
            <c:strRef>
              <c:f>'Squalicum Creek -Discharge Data'!$B$1</c:f>
              <c:strCache>
                <c:ptCount val="1"/>
                <c:pt idx="0">
                  <c:v>Squalicum Creek Discharge</c:v>
                </c:pt>
              </c:strCache>
            </c:strRef>
          </c:tx>
          <c:spPr>
            <a:ln w="12700" cap="rnd">
              <a:solidFill>
                <a:schemeClr val="accent5">
                  <a:lumMod val="75000"/>
                </a:schemeClr>
              </a:solidFill>
              <a:round/>
            </a:ln>
            <a:effectLst/>
          </c:spPr>
          <c:marker>
            <c:symbol val="circle"/>
            <c:size val="5"/>
            <c:spPr>
              <a:noFill/>
              <a:ln w="9525">
                <a:noFill/>
              </a:ln>
              <a:effectLst/>
            </c:spPr>
          </c:marker>
          <c:dPt>
            <c:idx val="134"/>
            <c:marker>
              <c:symbol val="none"/>
            </c:marker>
            <c:bubble3D val="0"/>
          </c:dPt>
          <c:xVal>
            <c:numRef>
              <c:f>'Squalicum Creek -Discharge Data'!$A$2:$A$203</c:f>
              <c:numCache>
                <c:formatCode>m/d/yyyy</c:formatCode>
                <c:ptCount val="202"/>
                <c:pt idx="0">
                  <c:v>42642</c:v>
                </c:pt>
                <c:pt idx="1">
                  <c:v>42643</c:v>
                </c:pt>
                <c:pt idx="2">
                  <c:v>42644</c:v>
                </c:pt>
                <c:pt idx="3">
                  <c:v>42645</c:v>
                </c:pt>
                <c:pt idx="4">
                  <c:v>42646</c:v>
                </c:pt>
                <c:pt idx="5">
                  <c:v>42647</c:v>
                </c:pt>
                <c:pt idx="6">
                  <c:v>42648</c:v>
                </c:pt>
                <c:pt idx="7">
                  <c:v>42649</c:v>
                </c:pt>
                <c:pt idx="8">
                  <c:v>42650</c:v>
                </c:pt>
                <c:pt idx="9">
                  <c:v>42651</c:v>
                </c:pt>
                <c:pt idx="10">
                  <c:v>42652</c:v>
                </c:pt>
                <c:pt idx="11">
                  <c:v>42653</c:v>
                </c:pt>
                <c:pt idx="12">
                  <c:v>42654</c:v>
                </c:pt>
                <c:pt idx="13">
                  <c:v>42655</c:v>
                </c:pt>
                <c:pt idx="14">
                  <c:v>42656</c:v>
                </c:pt>
                <c:pt idx="15">
                  <c:v>42657</c:v>
                </c:pt>
                <c:pt idx="16">
                  <c:v>42658</c:v>
                </c:pt>
                <c:pt idx="17">
                  <c:v>42659</c:v>
                </c:pt>
                <c:pt idx="18">
                  <c:v>42660</c:v>
                </c:pt>
                <c:pt idx="19">
                  <c:v>42661</c:v>
                </c:pt>
                <c:pt idx="20">
                  <c:v>42662</c:v>
                </c:pt>
                <c:pt idx="21">
                  <c:v>42663</c:v>
                </c:pt>
                <c:pt idx="22">
                  <c:v>42664</c:v>
                </c:pt>
                <c:pt idx="23">
                  <c:v>42665</c:v>
                </c:pt>
                <c:pt idx="24">
                  <c:v>42666</c:v>
                </c:pt>
                <c:pt idx="25">
                  <c:v>42667</c:v>
                </c:pt>
                <c:pt idx="26">
                  <c:v>42668</c:v>
                </c:pt>
                <c:pt idx="27">
                  <c:v>42669</c:v>
                </c:pt>
                <c:pt idx="28">
                  <c:v>42670</c:v>
                </c:pt>
                <c:pt idx="29">
                  <c:v>42671</c:v>
                </c:pt>
                <c:pt idx="30">
                  <c:v>42672</c:v>
                </c:pt>
                <c:pt idx="31">
                  <c:v>42673</c:v>
                </c:pt>
                <c:pt idx="32">
                  <c:v>42674</c:v>
                </c:pt>
                <c:pt idx="33">
                  <c:v>42675</c:v>
                </c:pt>
                <c:pt idx="34">
                  <c:v>42676</c:v>
                </c:pt>
                <c:pt idx="35">
                  <c:v>42677</c:v>
                </c:pt>
                <c:pt idx="36">
                  <c:v>42678</c:v>
                </c:pt>
                <c:pt idx="37">
                  <c:v>42679</c:v>
                </c:pt>
                <c:pt idx="38">
                  <c:v>42680</c:v>
                </c:pt>
                <c:pt idx="39">
                  <c:v>42681</c:v>
                </c:pt>
                <c:pt idx="40">
                  <c:v>42682</c:v>
                </c:pt>
                <c:pt idx="41">
                  <c:v>42683</c:v>
                </c:pt>
                <c:pt idx="42">
                  <c:v>42684</c:v>
                </c:pt>
                <c:pt idx="43">
                  <c:v>42685</c:v>
                </c:pt>
                <c:pt idx="44">
                  <c:v>42686</c:v>
                </c:pt>
                <c:pt idx="45">
                  <c:v>42687</c:v>
                </c:pt>
                <c:pt idx="46">
                  <c:v>42688</c:v>
                </c:pt>
                <c:pt idx="47">
                  <c:v>42689</c:v>
                </c:pt>
                <c:pt idx="48">
                  <c:v>42690</c:v>
                </c:pt>
                <c:pt idx="49">
                  <c:v>42691</c:v>
                </c:pt>
                <c:pt idx="50">
                  <c:v>42692</c:v>
                </c:pt>
                <c:pt idx="51">
                  <c:v>42693</c:v>
                </c:pt>
                <c:pt idx="52">
                  <c:v>42694</c:v>
                </c:pt>
                <c:pt idx="53">
                  <c:v>42695</c:v>
                </c:pt>
                <c:pt idx="54">
                  <c:v>42696</c:v>
                </c:pt>
                <c:pt idx="55">
                  <c:v>42697</c:v>
                </c:pt>
                <c:pt idx="56">
                  <c:v>42698</c:v>
                </c:pt>
                <c:pt idx="57">
                  <c:v>42699</c:v>
                </c:pt>
                <c:pt idx="58">
                  <c:v>42700</c:v>
                </c:pt>
                <c:pt idx="59">
                  <c:v>42701</c:v>
                </c:pt>
                <c:pt idx="60">
                  <c:v>42702</c:v>
                </c:pt>
                <c:pt idx="61">
                  <c:v>42703</c:v>
                </c:pt>
                <c:pt idx="62">
                  <c:v>42704</c:v>
                </c:pt>
                <c:pt idx="63">
                  <c:v>42705</c:v>
                </c:pt>
                <c:pt idx="64">
                  <c:v>42706</c:v>
                </c:pt>
                <c:pt idx="65">
                  <c:v>42707</c:v>
                </c:pt>
                <c:pt idx="66">
                  <c:v>42708</c:v>
                </c:pt>
                <c:pt idx="67">
                  <c:v>42709</c:v>
                </c:pt>
                <c:pt idx="68">
                  <c:v>42710</c:v>
                </c:pt>
                <c:pt idx="69">
                  <c:v>42711</c:v>
                </c:pt>
                <c:pt idx="70">
                  <c:v>42712</c:v>
                </c:pt>
                <c:pt idx="71">
                  <c:v>42713</c:v>
                </c:pt>
                <c:pt idx="72">
                  <c:v>42714</c:v>
                </c:pt>
                <c:pt idx="73">
                  <c:v>42715</c:v>
                </c:pt>
                <c:pt idx="74">
                  <c:v>42716</c:v>
                </c:pt>
                <c:pt idx="75">
                  <c:v>42717</c:v>
                </c:pt>
                <c:pt idx="76">
                  <c:v>42718</c:v>
                </c:pt>
                <c:pt idx="77">
                  <c:v>42719</c:v>
                </c:pt>
                <c:pt idx="78">
                  <c:v>42720</c:v>
                </c:pt>
                <c:pt idx="79">
                  <c:v>42721</c:v>
                </c:pt>
                <c:pt idx="80">
                  <c:v>42722</c:v>
                </c:pt>
                <c:pt idx="81">
                  <c:v>42723</c:v>
                </c:pt>
                <c:pt idx="82">
                  <c:v>42724</c:v>
                </c:pt>
                <c:pt idx="83">
                  <c:v>42725</c:v>
                </c:pt>
                <c:pt idx="84">
                  <c:v>42726</c:v>
                </c:pt>
                <c:pt idx="85">
                  <c:v>42727</c:v>
                </c:pt>
                <c:pt idx="86">
                  <c:v>42728</c:v>
                </c:pt>
                <c:pt idx="87">
                  <c:v>42729</c:v>
                </c:pt>
                <c:pt idx="88">
                  <c:v>42730</c:v>
                </c:pt>
                <c:pt idx="89">
                  <c:v>42731</c:v>
                </c:pt>
                <c:pt idx="90">
                  <c:v>42732</c:v>
                </c:pt>
                <c:pt idx="91">
                  <c:v>42733</c:v>
                </c:pt>
                <c:pt idx="92">
                  <c:v>42734</c:v>
                </c:pt>
                <c:pt idx="93">
                  <c:v>42735</c:v>
                </c:pt>
                <c:pt idx="94">
                  <c:v>42736</c:v>
                </c:pt>
                <c:pt idx="95">
                  <c:v>42737</c:v>
                </c:pt>
                <c:pt idx="96">
                  <c:v>42738</c:v>
                </c:pt>
                <c:pt idx="97">
                  <c:v>42739</c:v>
                </c:pt>
                <c:pt idx="98">
                  <c:v>42740</c:v>
                </c:pt>
                <c:pt idx="99">
                  <c:v>42741</c:v>
                </c:pt>
                <c:pt idx="100">
                  <c:v>42742</c:v>
                </c:pt>
                <c:pt idx="101">
                  <c:v>42743</c:v>
                </c:pt>
                <c:pt idx="102">
                  <c:v>42744</c:v>
                </c:pt>
                <c:pt idx="103">
                  <c:v>42745</c:v>
                </c:pt>
                <c:pt idx="104">
                  <c:v>42746</c:v>
                </c:pt>
                <c:pt idx="105">
                  <c:v>42747</c:v>
                </c:pt>
                <c:pt idx="106">
                  <c:v>42748</c:v>
                </c:pt>
                <c:pt idx="107">
                  <c:v>42749</c:v>
                </c:pt>
                <c:pt idx="108">
                  <c:v>42750</c:v>
                </c:pt>
                <c:pt idx="109">
                  <c:v>42751</c:v>
                </c:pt>
                <c:pt idx="110">
                  <c:v>42752</c:v>
                </c:pt>
                <c:pt idx="111">
                  <c:v>42753</c:v>
                </c:pt>
                <c:pt idx="112">
                  <c:v>42754</c:v>
                </c:pt>
                <c:pt idx="113">
                  <c:v>42755</c:v>
                </c:pt>
                <c:pt idx="114">
                  <c:v>42756</c:v>
                </c:pt>
                <c:pt idx="115">
                  <c:v>42757</c:v>
                </c:pt>
                <c:pt idx="116">
                  <c:v>42758</c:v>
                </c:pt>
                <c:pt idx="117">
                  <c:v>42759</c:v>
                </c:pt>
                <c:pt idx="118">
                  <c:v>42760</c:v>
                </c:pt>
                <c:pt idx="119">
                  <c:v>42761</c:v>
                </c:pt>
                <c:pt idx="120">
                  <c:v>42762</c:v>
                </c:pt>
                <c:pt idx="121">
                  <c:v>42763</c:v>
                </c:pt>
                <c:pt idx="122">
                  <c:v>42764</c:v>
                </c:pt>
                <c:pt idx="123">
                  <c:v>42765</c:v>
                </c:pt>
                <c:pt idx="124">
                  <c:v>42766</c:v>
                </c:pt>
                <c:pt idx="125">
                  <c:v>42767</c:v>
                </c:pt>
                <c:pt idx="126">
                  <c:v>42768</c:v>
                </c:pt>
                <c:pt idx="127">
                  <c:v>42769</c:v>
                </c:pt>
                <c:pt idx="128">
                  <c:v>42770</c:v>
                </c:pt>
                <c:pt idx="129">
                  <c:v>42771</c:v>
                </c:pt>
                <c:pt idx="130">
                  <c:v>42772</c:v>
                </c:pt>
                <c:pt idx="131">
                  <c:v>42773</c:v>
                </c:pt>
                <c:pt idx="132">
                  <c:v>42774</c:v>
                </c:pt>
                <c:pt idx="133">
                  <c:v>42775</c:v>
                </c:pt>
                <c:pt idx="134">
                  <c:v>42776</c:v>
                </c:pt>
                <c:pt idx="135">
                  <c:v>42777</c:v>
                </c:pt>
                <c:pt idx="136">
                  <c:v>42778</c:v>
                </c:pt>
                <c:pt idx="137">
                  <c:v>42779</c:v>
                </c:pt>
                <c:pt idx="138">
                  <c:v>42780</c:v>
                </c:pt>
                <c:pt idx="139">
                  <c:v>42781</c:v>
                </c:pt>
                <c:pt idx="140">
                  <c:v>42782</c:v>
                </c:pt>
                <c:pt idx="141">
                  <c:v>42783</c:v>
                </c:pt>
                <c:pt idx="142">
                  <c:v>42784</c:v>
                </c:pt>
                <c:pt idx="143">
                  <c:v>42785</c:v>
                </c:pt>
                <c:pt idx="144">
                  <c:v>42786</c:v>
                </c:pt>
                <c:pt idx="145">
                  <c:v>42787</c:v>
                </c:pt>
                <c:pt idx="146">
                  <c:v>42788</c:v>
                </c:pt>
                <c:pt idx="147">
                  <c:v>42789</c:v>
                </c:pt>
                <c:pt idx="148">
                  <c:v>42790</c:v>
                </c:pt>
                <c:pt idx="149">
                  <c:v>42791</c:v>
                </c:pt>
                <c:pt idx="150">
                  <c:v>42792</c:v>
                </c:pt>
                <c:pt idx="151">
                  <c:v>42793</c:v>
                </c:pt>
                <c:pt idx="152">
                  <c:v>42794</c:v>
                </c:pt>
                <c:pt idx="153">
                  <c:v>42795</c:v>
                </c:pt>
                <c:pt idx="154">
                  <c:v>42796</c:v>
                </c:pt>
                <c:pt idx="155">
                  <c:v>42797</c:v>
                </c:pt>
                <c:pt idx="156">
                  <c:v>42798</c:v>
                </c:pt>
                <c:pt idx="157">
                  <c:v>42799</c:v>
                </c:pt>
                <c:pt idx="158">
                  <c:v>42800</c:v>
                </c:pt>
                <c:pt idx="159">
                  <c:v>42801</c:v>
                </c:pt>
                <c:pt idx="160">
                  <c:v>42802</c:v>
                </c:pt>
                <c:pt idx="161">
                  <c:v>42803</c:v>
                </c:pt>
                <c:pt idx="162">
                  <c:v>42804</c:v>
                </c:pt>
                <c:pt idx="163">
                  <c:v>42805</c:v>
                </c:pt>
                <c:pt idx="164">
                  <c:v>42806</c:v>
                </c:pt>
                <c:pt idx="165">
                  <c:v>42807</c:v>
                </c:pt>
                <c:pt idx="166">
                  <c:v>42808</c:v>
                </c:pt>
                <c:pt idx="167">
                  <c:v>42809</c:v>
                </c:pt>
                <c:pt idx="168">
                  <c:v>42810</c:v>
                </c:pt>
                <c:pt idx="169">
                  <c:v>42811</c:v>
                </c:pt>
                <c:pt idx="170">
                  <c:v>42812</c:v>
                </c:pt>
                <c:pt idx="171">
                  <c:v>42813</c:v>
                </c:pt>
                <c:pt idx="172">
                  <c:v>42814</c:v>
                </c:pt>
                <c:pt idx="173">
                  <c:v>42815</c:v>
                </c:pt>
                <c:pt idx="174">
                  <c:v>42816</c:v>
                </c:pt>
                <c:pt idx="175">
                  <c:v>42817</c:v>
                </c:pt>
                <c:pt idx="176">
                  <c:v>42818</c:v>
                </c:pt>
                <c:pt idx="177">
                  <c:v>42819</c:v>
                </c:pt>
                <c:pt idx="178">
                  <c:v>42820</c:v>
                </c:pt>
                <c:pt idx="179">
                  <c:v>42821</c:v>
                </c:pt>
                <c:pt idx="180">
                  <c:v>42822</c:v>
                </c:pt>
                <c:pt idx="181">
                  <c:v>42823</c:v>
                </c:pt>
                <c:pt idx="182">
                  <c:v>42824</c:v>
                </c:pt>
                <c:pt idx="183">
                  <c:v>42825</c:v>
                </c:pt>
                <c:pt idx="184">
                  <c:v>42826</c:v>
                </c:pt>
                <c:pt idx="185">
                  <c:v>42827</c:v>
                </c:pt>
                <c:pt idx="186">
                  <c:v>42828</c:v>
                </c:pt>
                <c:pt idx="187">
                  <c:v>42829</c:v>
                </c:pt>
                <c:pt idx="188">
                  <c:v>42830</c:v>
                </c:pt>
                <c:pt idx="189">
                  <c:v>42831</c:v>
                </c:pt>
                <c:pt idx="190">
                  <c:v>42832</c:v>
                </c:pt>
                <c:pt idx="191">
                  <c:v>42833</c:v>
                </c:pt>
                <c:pt idx="192">
                  <c:v>42834</c:v>
                </c:pt>
                <c:pt idx="193">
                  <c:v>42835</c:v>
                </c:pt>
                <c:pt idx="194">
                  <c:v>42836</c:v>
                </c:pt>
                <c:pt idx="195">
                  <c:v>42837</c:v>
                </c:pt>
                <c:pt idx="196">
                  <c:v>42838</c:v>
                </c:pt>
                <c:pt idx="197">
                  <c:v>42839</c:v>
                </c:pt>
                <c:pt idx="198">
                  <c:v>42840</c:v>
                </c:pt>
                <c:pt idx="199">
                  <c:v>42841</c:v>
                </c:pt>
                <c:pt idx="200">
                  <c:v>42842</c:v>
                </c:pt>
                <c:pt idx="201">
                  <c:v>42843</c:v>
                </c:pt>
              </c:numCache>
            </c:numRef>
          </c:xVal>
          <c:yVal>
            <c:numRef>
              <c:f>'Squalicum Creek -Discharge Data'!$B$2:$B$203</c:f>
              <c:numCache>
                <c:formatCode>General</c:formatCode>
                <c:ptCount val="202"/>
                <c:pt idx="0">
                  <c:v>1.3</c:v>
                </c:pt>
                <c:pt idx="1">
                  <c:v>1.5</c:v>
                </c:pt>
                <c:pt idx="2">
                  <c:v>1.6</c:v>
                </c:pt>
                <c:pt idx="3">
                  <c:v>1.5</c:v>
                </c:pt>
                <c:pt idx="4">
                  <c:v>1.5</c:v>
                </c:pt>
                <c:pt idx="5">
                  <c:v>2.7</c:v>
                </c:pt>
                <c:pt idx="6">
                  <c:v>1.8</c:v>
                </c:pt>
                <c:pt idx="7">
                  <c:v>3.2</c:v>
                </c:pt>
                <c:pt idx="8">
                  <c:v>9</c:v>
                </c:pt>
                <c:pt idx="9">
                  <c:v>36.5</c:v>
                </c:pt>
                <c:pt idx="10">
                  <c:v>19.100000000000001</c:v>
                </c:pt>
                <c:pt idx="11">
                  <c:v>7.9</c:v>
                </c:pt>
                <c:pt idx="12">
                  <c:v>4.5</c:v>
                </c:pt>
                <c:pt idx="13">
                  <c:v>3.3</c:v>
                </c:pt>
                <c:pt idx="14">
                  <c:v>17.100000000000001</c:v>
                </c:pt>
                <c:pt idx="15">
                  <c:v>56</c:v>
                </c:pt>
                <c:pt idx="16">
                  <c:v>26.8</c:v>
                </c:pt>
                <c:pt idx="17">
                  <c:v>18.5</c:v>
                </c:pt>
                <c:pt idx="18">
                  <c:v>22.8</c:v>
                </c:pt>
                <c:pt idx="19">
                  <c:v>23.4</c:v>
                </c:pt>
                <c:pt idx="20">
                  <c:v>21.4</c:v>
                </c:pt>
                <c:pt idx="21">
                  <c:v>84</c:v>
                </c:pt>
                <c:pt idx="22">
                  <c:v>51.5</c:v>
                </c:pt>
                <c:pt idx="23">
                  <c:v>31.7</c:v>
                </c:pt>
                <c:pt idx="24">
                  <c:v>22.1</c:v>
                </c:pt>
                <c:pt idx="25">
                  <c:v>17</c:v>
                </c:pt>
                <c:pt idx="26">
                  <c:v>13.8</c:v>
                </c:pt>
                <c:pt idx="27">
                  <c:v>16.5</c:v>
                </c:pt>
                <c:pt idx="28">
                  <c:v>15.1</c:v>
                </c:pt>
                <c:pt idx="29">
                  <c:v>12.6</c:v>
                </c:pt>
                <c:pt idx="30">
                  <c:v>12.9</c:v>
                </c:pt>
                <c:pt idx="31">
                  <c:v>13.9</c:v>
                </c:pt>
                <c:pt idx="32">
                  <c:v>40.1</c:v>
                </c:pt>
                <c:pt idx="33">
                  <c:v>41.6</c:v>
                </c:pt>
                <c:pt idx="34">
                  <c:v>74.3</c:v>
                </c:pt>
                <c:pt idx="35">
                  <c:v>123.2</c:v>
                </c:pt>
                <c:pt idx="36">
                  <c:v>76.5</c:v>
                </c:pt>
                <c:pt idx="37">
                  <c:v>194.2</c:v>
                </c:pt>
                <c:pt idx="38">
                  <c:v>538.6</c:v>
                </c:pt>
                <c:pt idx="39">
                  <c:v>122.1</c:v>
                </c:pt>
                <c:pt idx="40">
                  <c:v>68.2</c:v>
                </c:pt>
                <c:pt idx="41">
                  <c:v>80.3</c:v>
                </c:pt>
                <c:pt idx="42">
                  <c:v>75.5</c:v>
                </c:pt>
                <c:pt idx="43">
                  <c:v>47.9</c:v>
                </c:pt>
                <c:pt idx="44">
                  <c:v>48.2</c:v>
                </c:pt>
                <c:pt idx="45">
                  <c:v>45.5</c:v>
                </c:pt>
                <c:pt idx="46">
                  <c:v>61.3</c:v>
                </c:pt>
                <c:pt idx="47">
                  <c:v>63.9</c:v>
                </c:pt>
                <c:pt idx="48">
                  <c:v>53.3</c:v>
                </c:pt>
                <c:pt idx="49">
                  <c:v>37.200000000000003</c:v>
                </c:pt>
                <c:pt idx="50">
                  <c:v>31.4</c:v>
                </c:pt>
                <c:pt idx="51">
                  <c:v>26.5</c:v>
                </c:pt>
                <c:pt idx="52">
                  <c:v>21.5</c:v>
                </c:pt>
                <c:pt idx="53">
                  <c:v>16.8</c:v>
                </c:pt>
                <c:pt idx="54">
                  <c:v>18.100000000000001</c:v>
                </c:pt>
                <c:pt idx="55">
                  <c:v>61.6</c:v>
                </c:pt>
                <c:pt idx="56">
                  <c:v>64.099999999999994</c:v>
                </c:pt>
                <c:pt idx="57">
                  <c:v>89.7</c:v>
                </c:pt>
                <c:pt idx="58">
                  <c:v>230.7</c:v>
                </c:pt>
                <c:pt idx="59">
                  <c:v>281.3</c:v>
                </c:pt>
                <c:pt idx="60">
                  <c:v>116.3</c:v>
                </c:pt>
                <c:pt idx="61">
                  <c:v>76.099999999999994</c:v>
                </c:pt>
                <c:pt idx="62">
                  <c:v>66.099999999999994</c:v>
                </c:pt>
                <c:pt idx="63">
                  <c:v>61.1</c:v>
                </c:pt>
                <c:pt idx="64">
                  <c:v>55.5</c:v>
                </c:pt>
                <c:pt idx="65">
                  <c:v>62.7</c:v>
                </c:pt>
                <c:pt idx="66">
                  <c:v>123.5</c:v>
                </c:pt>
                <c:pt idx="67">
                  <c:v>70.599999999999994</c:v>
                </c:pt>
                <c:pt idx="68">
                  <c:v>49.1</c:v>
                </c:pt>
                <c:pt idx="69">
                  <c:v>32.4</c:v>
                </c:pt>
                <c:pt idx="70">
                  <c:v>24</c:v>
                </c:pt>
                <c:pt idx="71">
                  <c:v>20.3</c:v>
                </c:pt>
                <c:pt idx="72">
                  <c:v>23.3</c:v>
                </c:pt>
                <c:pt idx="73">
                  <c:v>42.8</c:v>
                </c:pt>
                <c:pt idx="74">
                  <c:v>52.9</c:v>
                </c:pt>
                <c:pt idx="75">
                  <c:v>40.5</c:v>
                </c:pt>
                <c:pt idx="76">
                  <c:v>29.2</c:v>
                </c:pt>
                <c:pt idx="77">
                  <c:v>22.1</c:v>
                </c:pt>
                <c:pt idx="78">
                  <c:v>15.8</c:v>
                </c:pt>
                <c:pt idx="79">
                  <c:v>13.1</c:v>
                </c:pt>
                <c:pt idx="80">
                  <c:v>12.8</c:v>
                </c:pt>
                <c:pt idx="81">
                  <c:v>29.6</c:v>
                </c:pt>
                <c:pt idx="82">
                  <c:v>62.2</c:v>
                </c:pt>
                <c:pt idx="83">
                  <c:v>47.5</c:v>
                </c:pt>
                <c:pt idx="84">
                  <c:v>35.5</c:v>
                </c:pt>
                <c:pt idx="85">
                  <c:v>68.5</c:v>
                </c:pt>
                <c:pt idx="86">
                  <c:v>66.7</c:v>
                </c:pt>
                <c:pt idx="87">
                  <c:v>49.9</c:v>
                </c:pt>
                <c:pt idx="88">
                  <c:v>37.799999999999997</c:v>
                </c:pt>
                <c:pt idx="89">
                  <c:v>70.5</c:v>
                </c:pt>
                <c:pt idx="90">
                  <c:v>66.2</c:v>
                </c:pt>
                <c:pt idx="91">
                  <c:v>56.2</c:v>
                </c:pt>
                <c:pt idx="92">
                  <c:v>61.7</c:v>
                </c:pt>
                <c:pt idx="93">
                  <c:v>50.6</c:v>
                </c:pt>
                <c:pt idx="94">
                  <c:v>52.2</c:v>
                </c:pt>
                <c:pt idx="95">
                  <c:v>36</c:v>
                </c:pt>
                <c:pt idx="96">
                  <c:v>22.4</c:v>
                </c:pt>
                <c:pt idx="97">
                  <c:v>17.600000000000001</c:v>
                </c:pt>
                <c:pt idx="98">
                  <c:v>14.2</c:v>
                </c:pt>
                <c:pt idx="99">
                  <c:v>13.3</c:v>
                </c:pt>
                <c:pt idx="100">
                  <c:v>11.8</c:v>
                </c:pt>
                <c:pt idx="101">
                  <c:v>14.2</c:v>
                </c:pt>
                <c:pt idx="102">
                  <c:v>38.299999999999997</c:v>
                </c:pt>
                <c:pt idx="103">
                  <c:v>27.1</c:v>
                </c:pt>
                <c:pt idx="104">
                  <c:v>15.1</c:v>
                </c:pt>
                <c:pt idx="105">
                  <c:v>10.3</c:v>
                </c:pt>
                <c:pt idx="106">
                  <c:v>8.1</c:v>
                </c:pt>
                <c:pt idx="107">
                  <c:v>7.1</c:v>
                </c:pt>
                <c:pt idx="108">
                  <c:v>6.5</c:v>
                </c:pt>
                <c:pt idx="109">
                  <c:v>7.3</c:v>
                </c:pt>
                <c:pt idx="110">
                  <c:v>15.9</c:v>
                </c:pt>
                <c:pt idx="111">
                  <c:v>56.9</c:v>
                </c:pt>
                <c:pt idx="112">
                  <c:v>131</c:v>
                </c:pt>
                <c:pt idx="113">
                  <c:v>77.900000000000006</c:v>
                </c:pt>
                <c:pt idx="114">
                  <c:v>47.9</c:v>
                </c:pt>
                <c:pt idx="115">
                  <c:v>36</c:v>
                </c:pt>
                <c:pt idx="116">
                  <c:v>27.3</c:v>
                </c:pt>
                <c:pt idx="117">
                  <c:v>19.2</c:v>
                </c:pt>
                <c:pt idx="118">
                  <c:v>15.4</c:v>
                </c:pt>
                <c:pt idx="119">
                  <c:v>13.3</c:v>
                </c:pt>
                <c:pt idx="120">
                  <c:v>11.9</c:v>
                </c:pt>
                <c:pt idx="121">
                  <c:v>11.4</c:v>
                </c:pt>
                <c:pt idx="122">
                  <c:v>11.3</c:v>
                </c:pt>
                <c:pt idx="123">
                  <c:v>11.2</c:v>
                </c:pt>
                <c:pt idx="124">
                  <c:v>12.4</c:v>
                </c:pt>
                <c:pt idx="125">
                  <c:v>9.1999999999999993</c:v>
                </c:pt>
                <c:pt idx="126">
                  <c:v>8.1999999999999993</c:v>
                </c:pt>
                <c:pt idx="127">
                  <c:v>13.9</c:v>
                </c:pt>
                <c:pt idx="128">
                  <c:v>48.4</c:v>
                </c:pt>
                <c:pt idx="129">
                  <c:v>68.2</c:v>
                </c:pt>
                <c:pt idx="130">
                  <c:v>44.4</c:v>
                </c:pt>
                <c:pt idx="131">
                  <c:v>31.4</c:v>
                </c:pt>
                <c:pt idx="132">
                  <c:v>24.8</c:v>
                </c:pt>
                <c:pt idx="133">
                  <c:v>137.1</c:v>
                </c:pt>
                <c:pt idx="134">
                  <c:v>410.6</c:v>
                </c:pt>
                <c:pt idx="135">
                  <c:v>157.19999999999999</c:v>
                </c:pt>
                <c:pt idx="136">
                  <c:v>76.900000000000006</c:v>
                </c:pt>
                <c:pt idx="137">
                  <c:v>60</c:v>
                </c:pt>
                <c:pt idx="138">
                  <c:v>51.4</c:v>
                </c:pt>
                <c:pt idx="139">
                  <c:v>76.099999999999994</c:v>
                </c:pt>
                <c:pt idx="140">
                  <c:v>74.2</c:v>
                </c:pt>
                <c:pt idx="141">
                  <c:v>54.3</c:v>
                </c:pt>
                <c:pt idx="142">
                  <c:v>46.8</c:v>
                </c:pt>
                <c:pt idx="143">
                  <c:v>47.4</c:v>
                </c:pt>
                <c:pt idx="144">
                  <c:v>42.5</c:v>
                </c:pt>
                <c:pt idx="145">
                  <c:v>38.200000000000003</c:v>
                </c:pt>
                <c:pt idx="146">
                  <c:v>34</c:v>
                </c:pt>
                <c:pt idx="147">
                  <c:v>33.799999999999997</c:v>
                </c:pt>
                <c:pt idx="148">
                  <c:v>35.1</c:v>
                </c:pt>
                <c:pt idx="149">
                  <c:v>32.6</c:v>
                </c:pt>
                <c:pt idx="150">
                  <c:v>55.2</c:v>
                </c:pt>
                <c:pt idx="151">
                  <c:v>48</c:v>
                </c:pt>
                <c:pt idx="152">
                  <c:v>42.3</c:v>
                </c:pt>
                <c:pt idx="153">
                  <c:v>47</c:v>
                </c:pt>
                <c:pt idx="154">
                  <c:v>41.9</c:v>
                </c:pt>
                <c:pt idx="155">
                  <c:v>52.6</c:v>
                </c:pt>
                <c:pt idx="156">
                  <c:v>103.3</c:v>
                </c:pt>
                <c:pt idx="157">
                  <c:v>73.400000000000006</c:v>
                </c:pt>
                <c:pt idx="158">
                  <c:v>65.7</c:v>
                </c:pt>
                <c:pt idx="159">
                  <c:v>52.6</c:v>
                </c:pt>
                <c:pt idx="160">
                  <c:v>54.7</c:v>
                </c:pt>
                <c:pt idx="161">
                  <c:v>74.099999999999994</c:v>
                </c:pt>
                <c:pt idx="162">
                  <c:v>79.8</c:v>
                </c:pt>
                <c:pt idx="163">
                  <c:v>68.900000000000006</c:v>
                </c:pt>
                <c:pt idx="164">
                  <c:v>72.2</c:v>
                </c:pt>
                <c:pt idx="165">
                  <c:v>72.2</c:v>
                </c:pt>
                <c:pt idx="166">
                  <c:v>84.4</c:v>
                </c:pt>
                <c:pt idx="167">
                  <c:v>87.4</c:v>
                </c:pt>
                <c:pt idx="168">
                  <c:v>73.599999999999994</c:v>
                </c:pt>
                <c:pt idx="169">
                  <c:v>60.5</c:v>
                </c:pt>
                <c:pt idx="170">
                  <c:v>110.7</c:v>
                </c:pt>
                <c:pt idx="171">
                  <c:v>79.2</c:v>
                </c:pt>
                <c:pt idx="172">
                  <c:v>52.5</c:v>
                </c:pt>
                <c:pt idx="173">
                  <c:v>45.8</c:v>
                </c:pt>
                <c:pt idx="174">
                  <c:v>37.799999999999997</c:v>
                </c:pt>
                <c:pt idx="175">
                  <c:v>30.9</c:v>
                </c:pt>
                <c:pt idx="176">
                  <c:v>33.1</c:v>
                </c:pt>
                <c:pt idx="177">
                  <c:v>35.6</c:v>
                </c:pt>
                <c:pt idx="178">
                  <c:v>33.6</c:v>
                </c:pt>
                <c:pt idx="179">
                  <c:v>43.1</c:v>
                </c:pt>
                <c:pt idx="180">
                  <c:v>40</c:v>
                </c:pt>
                <c:pt idx="181">
                  <c:v>145.80000000000001</c:v>
                </c:pt>
                <c:pt idx="182">
                  <c:v>126.2</c:v>
                </c:pt>
                <c:pt idx="183">
                  <c:v>60.2</c:v>
                </c:pt>
                <c:pt idx="184">
                  <c:v>62.9</c:v>
                </c:pt>
                <c:pt idx="185">
                  <c:v>46.1</c:v>
                </c:pt>
                <c:pt idx="186">
                  <c:v>27.4</c:v>
                </c:pt>
                <c:pt idx="187">
                  <c:v>20.100000000000001</c:v>
                </c:pt>
                <c:pt idx="188">
                  <c:v>21.5</c:v>
                </c:pt>
                <c:pt idx="189">
                  <c:v>21.6</c:v>
                </c:pt>
                <c:pt idx="190">
                  <c:v>40.700000000000003</c:v>
                </c:pt>
                <c:pt idx="191">
                  <c:v>30.8</c:v>
                </c:pt>
                <c:pt idx="192">
                  <c:v>32.799999999999997</c:v>
                </c:pt>
                <c:pt idx="193">
                  <c:v>26.8</c:v>
                </c:pt>
                <c:pt idx="194">
                  <c:v>24.9</c:v>
                </c:pt>
                <c:pt idx="195">
                  <c:v>37.299999999999997</c:v>
                </c:pt>
                <c:pt idx="196">
                  <c:v>53.5</c:v>
                </c:pt>
                <c:pt idx="197">
                  <c:v>98.2</c:v>
                </c:pt>
                <c:pt idx="198">
                  <c:v>58.6</c:v>
                </c:pt>
                <c:pt idx="199">
                  <c:v>36.6</c:v>
                </c:pt>
                <c:pt idx="200">
                  <c:v>21.3</c:v>
                </c:pt>
                <c:pt idx="201">
                  <c:v>13.1</c:v>
                </c:pt>
              </c:numCache>
            </c:numRef>
          </c:yVal>
          <c:smooth val="0"/>
        </c:ser>
        <c:dLbls>
          <c:showLegendKey val="0"/>
          <c:showVal val="0"/>
          <c:showCatName val="0"/>
          <c:showSerName val="0"/>
          <c:showPercent val="0"/>
          <c:showBubbleSize val="0"/>
        </c:dLbls>
        <c:axId val="240970336"/>
        <c:axId val="240969944"/>
      </c:scatterChart>
      <c:valAx>
        <c:axId val="240969160"/>
        <c:scaling>
          <c:orientation val="minMax"/>
          <c:min val="4262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Spawner Survey Dates</a:t>
                </a:r>
              </a:p>
            </c:rich>
          </c:tx>
          <c:layout>
            <c:manualLayout>
              <c:xMode val="edge"/>
              <c:yMode val="edge"/>
              <c:x val="0.45331226764205462"/>
              <c:y val="0.964317417366399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d\-mmm;@" sourceLinked="0"/>
        <c:majorTickMark val="none"/>
        <c:minorTickMark val="none"/>
        <c:tickLblPos val="nextTo"/>
        <c:spPr>
          <a:noFill/>
          <a:ln w="9525" cap="flat" cmpd="sng" algn="ctr">
            <a:solidFill>
              <a:schemeClr val="tx1">
                <a:lumMod val="25000"/>
                <a:lumOff val="7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69552"/>
        <c:crosses val="autoZero"/>
        <c:crossBetween val="midCat"/>
        <c:majorUnit val="7"/>
      </c:valAx>
      <c:valAx>
        <c:axId val="240969552"/>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Salmonids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69160"/>
        <c:crosses val="autoZero"/>
        <c:crossBetween val="midCat"/>
        <c:majorUnit val="1"/>
      </c:valAx>
      <c:valAx>
        <c:axId val="24096994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Stream Discharge (cfs)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70336"/>
        <c:crosses val="max"/>
        <c:crossBetween val="midCat"/>
      </c:valAx>
      <c:valAx>
        <c:axId val="240970336"/>
        <c:scaling>
          <c:orientation val="minMax"/>
        </c:scaling>
        <c:delete val="1"/>
        <c:axPos val="b"/>
        <c:numFmt formatCode="m/d/yyyy" sourceLinked="1"/>
        <c:majorTickMark val="out"/>
        <c:minorTickMark val="none"/>
        <c:tickLblPos val="nextTo"/>
        <c:crossAx val="240969944"/>
        <c:crosses val="autoZero"/>
        <c:crossBetween val="midCat"/>
      </c:valAx>
      <c:spPr>
        <a:noFill/>
        <a:ln>
          <a:noFill/>
        </a:ln>
        <a:effectLst/>
      </c:spPr>
    </c:plotArea>
    <c:legend>
      <c:legendPos val="r"/>
      <c:layout>
        <c:manualLayout>
          <c:xMode val="edge"/>
          <c:yMode val="edge"/>
          <c:x val="0.69395994040008568"/>
          <c:y val="0.12125288636783388"/>
          <c:w val="0.21413298993056576"/>
          <c:h val="0.1155830007550426"/>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9526</xdr:colOff>
      <xdr:row>3</xdr:row>
      <xdr:rowOff>9525</xdr:rowOff>
    </xdr:from>
    <xdr:to>
      <xdr:col>16</xdr:col>
      <xdr:colOff>38100</xdr:colOff>
      <xdr:row>24</xdr:row>
      <xdr:rowOff>28574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21166</xdr:colOff>
      <xdr:row>1</xdr:row>
      <xdr:rowOff>31750</xdr:rowOff>
    </xdr:from>
    <xdr:to>
      <xdr:col>17</xdr:col>
      <xdr:colOff>603250</xdr:colOff>
      <xdr:row>43</xdr:row>
      <xdr:rowOff>127000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0.13946</cdr:x>
      <cdr:y>0.17035</cdr:y>
    </cdr:from>
    <cdr:to>
      <cdr:x>0.1594</cdr:x>
      <cdr:y>0.19844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41408" y="1174738"/>
          <a:ext cx="206094" cy="193712"/>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600074</xdr:colOff>
      <xdr:row>1</xdr:row>
      <xdr:rowOff>19049</xdr:rowOff>
    </xdr:from>
    <xdr:to>
      <xdr:col>16</xdr:col>
      <xdr:colOff>409575</xdr:colOff>
      <xdr:row>35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0.7202</cdr:x>
      <cdr:y>0.1554</cdr:y>
    </cdr:from>
    <cdr:to>
      <cdr:x>0.74721</cdr:x>
      <cdr:y>0.19023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6887366" y="1007991"/>
          <a:ext cx="258299" cy="225926"/>
        </a:xfrm>
        <a:prstGeom xmlns:a="http://schemas.openxmlformats.org/drawingml/2006/main" prst="rect">
          <a:avLst/>
        </a:prstGeom>
      </cdr:spPr>
    </cdr:pic>
  </cdr:relSizeAnchor>
  <cdr:relSizeAnchor xmlns:cdr="http://schemas.openxmlformats.org/drawingml/2006/chartDrawing">
    <cdr:from>
      <cdr:x>0.32869</cdr:x>
      <cdr:y>0.02226</cdr:y>
    </cdr:from>
    <cdr:to>
      <cdr:x>0.6992</cdr:x>
      <cdr:y>0.18664</cdr:y>
    </cdr:to>
    <cdr:sp macro="" textlink="">
      <cdr:nvSpPr>
        <cdr:cNvPr id="3" name="TextBox 2"/>
        <cdr:cNvSpPr txBox="1"/>
      </cdr:nvSpPr>
      <cdr:spPr>
        <a:xfrm xmlns:a="http://schemas.openxmlformats.org/drawingml/2006/main">
          <a:off x="3143251" y="123825"/>
          <a:ext cx="35433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rtl="0"/>
          <a:r>
            <a:rPr lang="en-US" sz="1400" b="0" i="0" baseline="0">
              <a:effectLst/>
              <a:latin typeface="+mn-lt"/>
              <a:ea typeface="+mn-ea"/>
              <a:cs typeface="+mn-cs"/>
            </a:rPr>
            <a:t>2016 Run Year: </a:t>
          </a:r>
          <a:endParaRPr lang="en-US" sz="1400">
            <a:effectLst/>
          </a:endParaRPr>
        </a:p>
        <a:p xmlns:a="http://schemas.openxmlformats.org/drawingml/2006/main">
          <a:pPr algn="ctr" rtl="0"/>
          <a:r>
            <a:rPr lang="en-US" sz="1400" b="0" i="0" baseline="0">
              <a:effectLst/>
              <a:latin typeface="+mn-lt"/>
              <a:ea typeface="+mn-ea"/>
              <a:cs typeface="+mn-cs"/>
            </a:rPr>
            <a:t>Dates with Salmonid Observations on Squalicum Creek  </a:t>
          </a:r>
          <a:endParaRPr lang="en-US" sz="1400">
            <a:effectLst/>
          </a:endParaRPr>
        </a:p>
        <a:p xmlns:a="http://schemas.openxmlformats.org/drawingml/2006/main">
          <a:pPr algn="ctr"/>
          <a:endParaRPr lang="en-US" sz="14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W/Data/Natural%20Resources/Assessments/Fish/1City%20Wide/Spawner%20Surveys/COB%20Urban%20Spawner%20Surveys%202001-Present/2016/Data/2016-2017_Padden%20Reach%20Data%202017-06-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adden Survey - All Data"/>
      <sheetName val="Padden Survey - Fish Data"/>
      <sheetName val="Reach + Species Chart Data"/>
      <sheetName val="Reach + Species Charts"/>
      <sheetName val="Discharge + Count Chart Data"/>
    </sheetNames>
    <sheetDataSet>
      <sheetData sheetId="0"/>
      <sheetData sheetId="1"/>
      <sheetData sheetId="2"/>
      <sheetData sheetId="3"/>
      <sheetData sheetId="4"/>
      <sheetData sheetId="5">
        <row r="1">
          <cell r="B1" t="str">
            <v>Padden Creek Discharge</v>
          </cell>
          <cell r="C1" t="str">
            <v>Spawner Survey Dates</v>
          </cell>
          <cell r="D1" t="str">
            <v>Salmonid Observations</v>
          </cell>
        </row>
        <row r="2">
          <cell r="A2">
            <v>42649</v>
          </cell>
          <cell r="B2">
            <v>1</v>
          </cell>
          <cell r="C2">
            <v>0</v>
          </cell>
        </row>
        <row r="3">
          <cell r="A3">
            <v>42650</v>
          </cell>
          <cell r="B3">
            <v>5</v>
          </cell>
        </row>
        <row r="4">
          <cell r="A4">
            <v>42651</v>
          </cell>
          <cell r="B4">
            <v>15.8</v>
          </cell>
        </row>
        <row r="5">
          <cell r="A5">
            <v>42652</v>
          </cell>
          <cell r="B5">
            <v>3.4</v>
          </cell>
        </row>
        <row r="6">
          <cell r="A6">
            <v>42653</v>
          </cell>
          <cell r="B6">
            <v>0.8</v>
          </cell>
        </row>
        <row r="7">
          <cell r="A7">
            <v>42654</v>
          </cell>
          <cell r="B7">
            <v>0.6</v>
          </cell>
          <cell r="C7">
            <v>0</v>
          </cell>
        </row>
        <row r="8">
          <cell r="A8">
            <v>42655</v>
          </cell>
          <cell r="B8">
            <v>0.5</v>
          </cell>
        </row>
        <row r="9">
          <cell r="A9">
            <v>42656</v>
          </cell>
          <cell r="B9">
            <v>8.8000000000000007</v>
          </cell>
        </row>
        <row r="10">
          <cell r="A10">
            <v>42657</v>
          </cell>
          <cell r="B10">
            <v>19.5</v>
          </cell>
        </row>
        <row r="11">
          <cell r="A11">
            <v>42658</v>
          </cell>
          <cell r="B11">
            <v>6.3</v>
          </cell>
        </row>
        <row r="12">
          <cell r="A12">
            <v>42659</v>
          </cell>
          <cell r="B12">
            <v>3</v>
          </cell>
        </row>
        <row r="13">
          <cell r="A13">
            <v>42660</v>
          </cell>
          <cell r="B13">
            <v>6</v>
          </cell>
          <cell r="C13">
            <v>0</v>
          </cell>
        </row>
        <row r="14">
          <cell r="A14">
            <v>42661</v>
          </cell>
          <cell r="B14">
            <v>4.9000000000000004</v>
          </cell>
        </row>
        <row r="15">
          <cell r="A15">
            <v>42662</v>
          </cell>
          <cell r="B15">
            <v>4</v>
          </cell>
        </row>
        <row r="16">
          <cell r="A16">
            <v>42663</v>
          </cell>
          <cell r="B16">
            <v>25.9</v>
          </cell>
        </row>
        <row r="17">
          <cell r="A17">
            <v>42664</v>
          </cell>
          <cell r="B17">
            <v>8.9</v>
          </cell>
        </row>
        <row r="18">
          <cell r="A18">
            <v>42665</v>
          </cell>
          <cell r="B18">
            <v>4</v>
          </cell>
        </row>
        <row r="19">
          <cell r="A19">
            <v>42666</v>
          </cell>
          <cell r="B19">
            <v>2.5</v>
          </cell>
        </row>
        <row r="20">
          <cell r="A20">
            <v>42667</v>
          </cell>
          <cell r="B20">
            <v>2.2999999999999998</v>
          </cell>
          <cell r="C20">
            <v>0</v>
          </cell>
          <cell r="D20">
            <v>2</v>
          </cell>
        </row>
        <row r="21">
          <cell r="A21">
            <v>42668</v>
          </cell>
          <cell r="B21">
            <v>2</v>
          </cell>
        </row>
        <row r="22">
          <cell r="A22">
            <v>42669</v>
          </cell>
          <cell r="B22">
            <v>4.2</v>
          </cell>
        </row>
        <row r="23">
          <cell r="A23">
            <v>42670</v>
          </cell>
          <cell r="B23">
            <v>2.1</v>
          </cell>
        </row>
        <row r="24">
          <cell r="A24">
            <v>42671</v>
          </cell>
          <cell r="B24">
            <v>1.6</v>
          </cell>
        </row>
        <row r="25">
          <cell r="A25">
            <v>42672</v>
          </cell>
          <cell r="B25">
            <v>2.4</v>
          </cell>
        </row>
        <row r="26">
          <cell r="A26">
            <v>42673</v>
          </cell>
          <cell r="B26">
            <v>2.8</v>
          </cell>
        </row>
        <row r="27">
          <cell r="A27">
            <v>42674</v>
          </cell>
          <cell r="B27">
            <v>9.5</v>
          </cell>
        </row>
        <row r="28">
          <cell r="A28">
            <v>42675</v>
          </cell>
          <cell r="B28">
            <v>7.6</v>
          </cell>
        </row>
        <row r="29">
          <cell r="A29">
            <v>42676</v>
          </cell>
          <cell r="B29">
            <v>18.3</v>
          </cell>
        </row>
        <row r="30">
          <cell r="A30">
            <v>42677</v>
          </cell>
          <cell r="B30">
            <v>13.3</v>
          </cell>
        </row>
        <row r="31">
          <cell r="A31">
            <v>42678</v>
          </cell>
          <cell r="B31">
            <v>9.9</v>
          </cell>
          <cell r="C31">
            <v>0</v>
          </cell>
          <cell r="D31">
            <v>1</v>
          </cell>
        </row>
        <row r="32">
          <cell r="A32">
            <v>42679</v>
          </cell>
          <cell r="B32">
            <v>51.3</v>
          </cell>
        </row>
        <row r="33">
          <cell r="A33">
            <v>42680</v>
          </cell>
          <cell r="B33">
            <v>43.1</v>
          </cell>
        </row>
        <row r="34">
          <cell r="A34">
            <v>42681</v>
          </cell>
          <cell r="B34">
            <v>23.8</v>
          </cell>
        </row>
        <row r="35">
          <cell r="A35">
            <v>42682</v>
          </cell>
          <cell r="B35">
            <v>18.7</v>
          </cell>
        </row>
        <row r="36">
          <cell r="A36">
            <v>42683</v>
          </cell>
          <cell r="B36">
            <v>23.4</v>
          </cell>
          <cell r="C36">
            <v>0</v>
          </cell>
        </row>
        <row r="37">
          <cell r="A37">
            <v>42684</v>
          </cell>
          <cell r="B37">
            <v>15.7</v>
          </cell>
        </row>
        <row r="38">
          <cell r="A38">
            <v>42685</v>
          </cell>
          <cell r="B38">
            <v>12.8</v>
          </cell>
        </row>
        <row r="39">
          <cell r="A39">
            <v>42686</v>
          </cell>
          <cell r="B39">
            <v>18.3</v>
          </cell>
        </row>
        <row r="40">
          <cell r="A40">
            <v>42687</v>
          </cell>
          <cell r="B40">
            <v>16.600000000000001</v>
          </cell>
        </row>
        <row r="41">
          <cell r="A41">
            <v>42688</v>
          </cell>
          <cell r="B41">
            <v>18.8</v>
          </cell>
          <cell r="C41">
            <v>0</v>
          </cell>
          <cell r="D41">
            <v>2</v>
          </cell>
        </row>
        <row r="42">
          <cell r="A42">
            <v>42689</v>
          </cell>
          <cell r="B42">
            <v>19.7</v>
          </cell>
        </row>
        <row r="43">
          <cell r="A43">
            <v>42690</v>
          </cell>
          <cell r="B43">
            <v>13.5</v>
          </cell>
        </row>
        <row r="44">
          <cell r="A44">
            <v>42691</v>
          </cell>
          <cell r="B44">
            <v>10.6</v>
          </cell>
        </row>
        <row r="45">
          <cell r="A45">
            <v>42692</v>
          </cell>
          <cell r="B45">
            <v>8.9</v>
          </cell>
        </row>
        <row r="46">
          <cell r="A46">
            <v>42693</v>
          </cell>
          <cell r="B46">
            <v>7.5</v>
          </cell>
        </row>
        <row r="47">
          <cell r="A47">
            <v>42694</v>
          </cell>
          <cell r="B47">
            <v>6.4</v>
          </cell>
        </row>
        <row r="48">
          <cell r="A48">
            <v>42695</v>
          </cell>
          <cell r="B48">
            <v>5.3</v>
          </cell>
          <cell r="C48">
            <v>0</v>
          </cell>
          <cell r="D48">
            <v>23</v>
          </cell>
        </row>
        <row r="49">
          <cell r="A49">
            <v>42696</v>
          </cell>
          <cell r="B49">
            <v>8.8000000000000007</v>
          </cell>
        </row>
        <row r="50">
          <cell r="A50">
            <v>42697</v>
          </cell>
          <cell r="B50">
            <v>21.1</v>
          </cell>
        </row>
        <row r="51">
          <cell r="A51">
            <v>42698</v>
          </cell>
          <cell r="B51">
            <v>21</v>
          </cell>
        </row>
        <row r="52">
          <cell r="A52">
            <v>42699</v>
          </cell>
          <cell r="B52">
            <v>23</v>
          </cell>
        </row>
        <row r="53">
          <cell r="A53">
            <v>42700</v>
          </cell>
          <cell r="B53">
            <v>52.8</v>
          </cell>
        </row>
        <row r="54">
          <cell r="A54">
            <v>42701</v>
          </cell>
          <cell r="B54">
            <v>41.5</v>
          </cell>
        </row>
        <row r="55">
          <cell r="A55">
            <v>42702</v>
          </cell>
          <cell r="B55">
            <v>35.9</v>
          </cell>
          <cell r="C55">
            <v>0</v>
          </cell>
          <cell r="D55">
            <v>23</v>
          </cell>
        </row>
        <row r="56">
          <cell r="A56">
            <v>42703</v>
          </cell>
          <cell r="B56">
            <v>33.1</v>
          </cell>
        </row>
        <row r="57">
          <cell r="A57">
            <v>42704</v>
          </cell>
          <cell r="B57">
            <v>42.3</v>
          </cell>
        </row>
        <row r="58">
          <cell r="A58">
            <v>42705</v>
          </cell>
          <cell r="B58">
            <v>38.700000000000003</v>
          </cell>
        </row>
        <row r="59">
          <cell r="A59">
            <v>42706</v>
          </cell>
          <cell r="B59">
            <v>41.5</v>
          </cell>
        </row>
        <row r="60">
          <cell r="A60">
            <v>42707</v>
          </cell>
          <cell r="B60">
            <v>51.3</v>
          </cell>
        </row>
        <row r="61">
          <cell r="A61">
            <v>42708</v>
          </cell>
          <cell r="B61">
            <v>57.3</v>
          </cell>
        </row>
        <row r="62">
          <cell r="A62">
            <v>42709</v>
          </cell>
          <cell r="C62">
            <v>0</v>
          </cell>
          <cell r="D62">
            <v>32</v>
          </cell>
        </row>
        <row r="63">
          <cell r="A63">
            <v>42710</v>
          </cell>
        </row>
        <row r="64">
          <cell r="A64">
            <v>42711</v>
          </cell>
        </row>
        <row r="65">
          <cell r="A65">
            <v>42712</v>
          </cell>
        </row>
        <row r="66">
          <cell r="A66">
            <v>42713</v>
          </cell>
        </row>
        <row r="67">
          <cell r="A67">
            <v>42714</v>
          </cell>
          <cell r="B67">
            <v>16.100000000000001</v>
          </cell>
        </row>
        <row r="68">
          <cell r="A68">
            <v>42715</v>
          </cell>
          <cell r="B68">
            <v>18.8</v>
          </cell>
        </row>
        <row r="69">
          <cell r="A69">
            <v>42716</v>
          </cell>
          <cell r="B69">
            <v>18.3</v>
          </cell>
        </row>
        <row r="70">
          <cell r="A70">
            <v>42717</v>
          </cell>
          <cell r="B70">
            <v>14</v>
          </cell>
          <cell r="C70">
            <v>0</v>
          </cell>
          <cell r="D70">
            <v>28</v>
          </cell>
        </row>
        <row r="71">
          <cell r="A71">
            <v>42718</v>
          </cell>
          <cell r="B71">
            <v>11.9</v>
          </cell>
        </row>
        <row r="72">
          <cell r="A72">
            <v>42719</v>
          </cell>
          <cell r="B72">
            <v>10.3</v>
          </cell>
        </row>
        <row r="73">
          <cell r="A73">
            <v>42720</v>
          </cell>
          <cell r="B73">
            <v>8.6999999999999993</v>
          </cell>
        </row>
        <row r="74">
          <cell r="A74">
            <v>42721</v>
          </cell>
          <cell r="B74">
            <v>7.4</v>
          </cell>
        </row>
        <row r="75">
          <cell r="A75">
            <v>42722</v>
          </cell>
          <cell r="B75">
            <v>6.7</v>
          </cell>
        </row>
        <row r="76">
          <cell r="A76">
            <v>42723</v>
          </cell>
          <cell r="B76">
            <v>15.1</v>
          </cell>
          <cell r="C76">
            <v>0</v>
          </cell>
          <cell r="D76">
            <v>17</v>
          </cell>
        </row>
        <row r="77">
          <cell r="A77">
            <v>42724</v>
          </cell>
          <cell r="B77">
            <v>13.7</v>
          </cell>
        </row>
        <row r="78">
          <cell r="A78">
            <v>42725</v>
          </cell>
          <cell r="B78">
            <v>9</v>
          </cell>
        </row>
        <row r="79">
          <cell r="A79">
            <v>42726</v>
          </cell>
          <cell r="B79">
            <v>9.1</v>
          </cell>
        </row>
        <row r="80">
          <cell r="A80">
            <v>42727</v>
          </cell>
          <cell r="B80">
            <v>21.9</v>
          </cell>
        </row>
        <row r="81">
          <cell r="A81">
            <v>42728</v>
          </cell>
          <cell r="B81">
            <v>14.5</v>
          </cell>
        </row>
        <row r="82">
          <cell r="A82">
            <v>42729</v>
          </cell>
          <cell r="B82">
            <v>10.5</v>
          </cell>
        </row>
        <row r="83">
          <cell r="A83">
            <v>42730</v>
          </cell>
          <cell r="B83">
            <v>14</v>
          </cell>
        </row>
        <row r="84">
          <cell r="A84">
            <v>42731</v>
          </cell>
          <cell r="B84">
            <v>24.1</v>
          </cell>
        </row>
        <row r="85">
          <cell r="A85">
            <v>42732</v>
          </cell>
          <cell r="B85">
            <v>14.8</v>
          </cell>
          <cell r="C85">
            <v>0</v>
          </cell>
          <cell r="D85">
            <v>5</v>
          </cell>
        </row>
        <row r="86">
          <cell r="A86">
            <v>42733</v>
          </cell>
          <cell r="B86">
            <v>18</v>
          </cell>
        </row>
        <row r="87">
          <cell r="A87">
            <v>42734</v>
          </cell>
          <cell r="B87">
            <v>14.1</v>
          </cell>
        </row>
        <row r="88">
          <cell r="A88">
            <v>42735</v>
          </cell>
          <cell r="B88">
            <v>13.8</v>
          </cell>
        </row>
        <row r="89">
          <cell r="A89">
            <v>42736</v>
          </cell>
          <cell r="B89">
            <v>14.3</v>
          </cell>
        </row>
        <row r="90">
          <cell r="A90">
            <v>42737</v>
          </cell>
          <cell r="B90">
            <v>11.1</v>
          </cell>
        </row>
        <row r="91">
          <cell r="A91">
            <v>42738</v>
          </cell>
          <cell r="B91">
            <v>9.4</v>
          </cell>
          <cell r="C91">
            <v>0</v>
          </cell>
          <cell r="D91">
            <v>2</v>
          </cell>
        </row>
        <row r="92">
          <cell r="A92">
            <v>42739</v>
          </cell>
          <cell r="B92">
            <v>8.4</v>
          </cell>
        </row>
        <row r="93">
          <cell r="A93">
            <v>42740</v>
          </cell>
          <cell r="B93">
            <v>7.6</v>
          </cell>
        </row>
        <row r="94">
          <cell r="A94">
            <v>42741</v>
          </cell>
          <cell r="B94">
            <v>7.2</v>
          </cell>
        </row>
        <row r="95">
          <cell r="A95">
            <v>42742</v>
          </cell>
          <cell r="B95">
            <v>6.8</v>
          </cell>
        </row>
        <row r="96">
          <cell r="A96">
            <v>42743</v>
          </cell>
        </row>
        <row r="97">
          <cell r="A97">
            <v>42744</v>
          </cell>
          <cell r="C97">
            <v>0</v>
          </cell>
          <cell r="D97">
            <v>2</v>
          </cell>
        </row>
        <row r="98">
          <cell r="A98">
            <v>42745</v>
          </cell>
        </row>
        <row r="99">
          <cell r="A99">
            <v>42746</v>
          </cell>
        </row>
        <row r="100">
          <cell r="A100">
            <v>42747</v>
          </cell>
        </row>
        <row r="101">
          <cell r="A101">
            <v>42748</v>
          </cell>
          <cell r="B101">
            <v>6</v>
          </cell>
        </row>
        <row r="102">
          <cell r="A102">
            <v>42749</v>
          </cell>
          <cell r="B102">
            <v>5.8</v>
          </cell>
        </row>
        <row r="103">
          <cell r="A103">
            <v>42750</v>
          </cell>
          <cell r="B103">
            <v>5.6</v>
          </cell>
        </row>
        <row r="104">
          <cell r="A104">
            <v>42751</v>
          </cell>
          <cell r="B104">
            <v>6.3</v>
          </cell>
        </row>
        <row r="105">
          <cell r="A105">
            <v>42752</v>
          </cell>
          <cell r="B105">
            <v>13.2</v>
          </cell>
          <cell r="C105">
            <v>0</v>
          </cell>
        </row>
        <row r="106">
          <cell r="A106">
            <v>42753</v>
          </cell>
          <cell r="B106">
            <v>27.1</v>
          </cell>
        </row>
        <row r="107">
          <cell r="A107">
            <v>42754</v>
          </cell>
          <cell r="B107">
            <v>41.4</v>
          </cell>
        </row>
        <row r="108">
          <cell r="A108">
            <v>42755</v>
          </cell>
          <cell r="B108">
            <v>23.7</v>
          </cell>
        </row>
        <row r="109">
          <cell r="A109">
            <v>42756</v>
          </cell>
          <cell r="B109">
            <v>22.1</v>
          </cell>
        </row>
        <row r="110">
          <cell r="A110">
            <v>42757</v>
          </cell>
          <cell r="B110">
            <v>25.1</v>
          </cell>
        </row>
        <row r="111">
          <cell r="A111">
            <v>42758</v>
          </cell>
          <cell r="B111">
            <v>21.1</v>
          </cell>
          <cell r="C111">
            <v>0</v>
          </cell>
          <cell r="D111">
            <v>2</v>
          </cell>
        </row>
        <row r="112">
          <cell r="A112">
            <v>42759</v>
          </cell>
          <cell r="B112">
            <v>16.7</v>
          </cell>
        </row>
        <row r="113">
          <cell r="A113">
            <v>42760</v>
          </cell>
          <cell r="B113">
            <v>12.8</v>
          </cell>
        </row>
        <row r="114">
          <cell r="A114">
            <v>42761</v>
          </cell>
          <cell r="B114">
            <v>10.4</v>
          </cell>
        </row>
        <row r="115">
          <cell r="A115">
            <v>42762</v>
          </cell>
          <cell r="B115">
            <v>9.8000000000000007</v>
          </cell>
        </row>
        <row r="116">
          <cell r="A116">
            <v>42763</v>
          </cell>
          <cell r="B116">
            <v>10.6</v>
          </cell>
        </row>
        <row r="117">
          <cell r="A117">
            <v>42764</v>
          </cell>
          <cell r="B117">
            <v>6.6</v>
          </cell>
        </row>
        <row r="118">
          <cell r="A118">
            <v>42765</v>
          </cell>
          <cell r="B118">
            <v>3.5</v>
          </cell>
          <cell r="C118">
            <v>0</v>
          </cell>
        </row>
        <row r="119">
          <cell r="A119">
            <v>42766</v>
          </cell>
          <cell r="B119">
            <v>3.1</v>
          </cell>
        </row>
        <row r="120">
          <cell r="A120">
            <v>42767</v>
          </cell>
          <cell r="B120">
            <v>2.5</v>
          </cell>
        </row>
        <row r="121">
          <cell r="A121">
            <v>42768</v>
          </cell>
          <cell r="B121">
            <v>2.2999999999999998</v>
          </cell>
        </row>
        <row r="122">
          <cell r="A122">
            <v>42769</v>
          </cell>
          <cell r="B122">
            <v>6.7</v>
          </cell>
        </row>
        <row r="123">
          <cell r="A123">
            <v>42770</v>
          </cell>
          <cell r="B123">
            <v>18.2</v>
          </cell>
        </row>
        <row r="124">
          <cell r="A124">
            <v>42771</v>
          </cell>
          <cell r="B124">
            <v>23.6</v>
          </cell>
        </row>
        <row r="125">
          <cell r="A125">
            <v>42772</v>
          </cell>
          <cell r="B125">
            <v>16.5</v>
          </cell>
        </row>
        <row r="126">
          <cell r="A126">
            <v>42773</v>
          </cell>
          <cell r="B126">
            <v>14.8</v>
          </cell>
        </row>
        <row r="127">
          <cell r="A127">
            <v>42774</v>
          </cell>
          <cell r="B127">
            <v>13.3</v>
          </cell>
          <cell r="C127">
            <v>0</v>
          </cell>
        </row>
        <row r="128">
          <cell r="A128">
            <v>42775</v>
          </cell>
          <cell r="B128">
            <v>49.4</v>
          </cell>
        </row>
        <row r="129">
          <cell r="A129">
            <v>42776</v>
          </cell>
          <cell r="B129">
            <v>27.9</v>
          </cell>
        </row>
        <row r="130">
          <cell r="A130">
            <v>42777</v>
          </cell>
          <cell r="B130">
            <v>23.6</v>
          </cell>
        </row>
        <row r="131">
          <cell r="A131">
            <v>42778</v>
          </cell>
          <cell r="B131">
            <v>27.2</v>
          </cell>
        </row>
        <row r="132">
          <cell r="A132">
            <v>42779</v>
          </cell>
          <cell r="B132">
            <v>25.6</v>
          </cell>
          <cell r="C132">
            <v>0</v>
          </cell>
        </row>
        <row r="133">
          <cell r="A133">
            <v>42780</v>
          </cell>
          <cell r="B133">
            <v>25.9</v>
          </cell>
        </row>
        <row r="134">
          <cell r="A134">
            <v>42781</v>
          </cell>
          <cell r="B134">
            <v>30.8</v>
          </cell>
        </row>
        <row r="135">
          <cell r="A135">
            <v>42782</v>
          </cell>
          <cell r="B135">
            <v>25.3</v>
          </cell>
        </row>
        <row r="136">
          <cell r="A136">
            <v>42783</v>
          </cell>
          <cell r="B136">
            <v>21.6</v>
          </cell>
        </row>
        <row r="137">
          <cell r="A137">
            <v>42784</v>
          </cell>
          <cell r="B137">
            <v>20.5</v>
          </cell>
        </row>
        <row r="138">
          <cell r="A138">
            <v>42785</v>
          </cell>
          <cell r="B138">
            <v>19.7</v>
          </cell>
        </row>
        <row r="139">
          <cell r="A139">
            <v>42786</v>
          </cell>
          <cell r="B139">
            <v>17.3</v>
          </cell>
        </row>
        <row r="140">
          <cell r="A140">
            <v>42787</v>
          </cell>
          <cell r="B140">
            <v>15.1</v>
          </cell>
          <cell r="C140">
            <v>0</v>
          </cell>
        </row>
        <row r="141">
          <cell r="A141">
            <v>42788</v>
          </cell>
          <cell r="B141">
            <v>12.9</v>
          </cell>
        </row>
        <row r="142">
          <cell r="A142">
            <v>42789</v>
          </cell>
          <cell r="B142">
            <v>11.3</v>
          </cell>
          <cell r="C142">
            <v>0</v>
          </cell>
          <cell r="D142">
            <v>1</v>
          </cell>
        </row>
        <row r="143">
          <cell r="A143">
            <v>42790</v>
          </cell>
          <cell r="B143">
            <v>14.9</v>
          </cell>
        </row>
        <row r="144">
          <cell r="A144">
            <v>42791</v>
          </cell>
          <cell r="B144">
            <v>14.1</v>
          </cell>
        </row>
        <row r="145">
          <cell r="A145">
            <v>42792</v>
          </cell>
          <cell r="B145">
            <v>20.100000000000001</v>
          </cell>
        </row>
        <row r="146">
          <cell r="A146">
            <v>42793</v>
          </cell>
          <cell r="B146">
            <v>15.3</v>
          </cell>
          <cell r="C146">
            <v>0</v>
          </cell>
        </row>
        <row r="147">
          <cell r="A147">
            <v>42794</v>
          </cell>
          <cell r="B147">
            <v>16.5</v>
          </cell>
        </row>
        <row r="148">
          <cell r="A148">
            <v>42795</v>
          </cell>
          <cell r="B148">
            <v>17</v>
          </cell>
        </row>
        <row r="149">
          <cell r="A149">
            <v>42796</v>
          </cell>
          <cell r="B149">
            <v>14.9</v>
          </cell>
        </row>
        <row r="150">
          <cell r="A150">
            <v>42797</v>
          </cell>
          <cell r="B150">
            <v>27.4</v>
          </cell>
        </row>
        <row r="151">
          <cell r="A151">
            <v>42798</v>
          </cell>
          <cell r="B151">
            <v>27.3</v>
          </cell>
        </row>
        <row r="152">
          <cell r="A152">
            <v>42799</v>
          </cell>
          <cell r="B152">
            <v>25.4</v>
          </cell>
        </row>
        <row r="153">
          <cell r="A153">
            <v>42800</v>
          </cell>
          <cell r="B153">
            <v>27.3</v>
          </cell>
        </row>
        <row r="154">
          <cell r="A154">
            <v>42801</v>
          </cell>
          <cell r="B154">
            <v>22.9</v>
          </cell>
        </row>
        <row r="155">
          <cell r="A155">
            <v>42802</v>
          </cell>
          <cell r="B155">
            <v>21.7</v>
          </cell>
        </row>
        <row r="156">
          <cell r="A156">
            <v>42803</v>
          </cell>
          <cell r="B156">
            <v>24.5</v>
          </cell>
        </row>
        <row r="157">
          <cell r="A157">
            <v>42804</v>
          </cell>
          <cell r="B157">
            <v>22.2</v>
          </cell>
        </row>
        <row r="158">
          <cell r="A158">
            <v>42805</v>
          </cell>
          <cell r="B158">
            <v>25.1</v>
          </cell>
        </row>
        <row r="159">
          <cell r="A159">
            <v>42806</v>
          </cell>
          <cell r="B159">
            <v>20.8</v>
          </cell>
        </row>
        <row r="160">
          <cell r="A160">
            <v>42807</v>
          </cell>
          <cell r="B160">
            <v>23</v>
          </cell>
        </row>
        <row r="161">
          <cell r="A161">
            <v>42808</v>
          </cell>
          <cell r="B161">
            <v>25.9</v>
          </cell>
        </row>
        <row r="162">
          <cell r="A162">
            <v>42809</v>
          </cell>
          <cell r="B162">
            <v>25.4</v>
          </cell>
        </row>
        <row r="163">
          <cell r="A163">
            <v>42810</v>
          </cell>
          <cell r="B163">
            <v>21.1</v>
          </cell>
        </row>
        <row r="164">
          <cell r="A164">
            <v>42811</v>
          </cell>
          <cell r="B164">
            <v>25.8</v>
          </cell>
        </row>
        <row r="165">
          <cell r="A165">
            <v>42812</v>
          </cell>
          <cell r="B165">
            <v>35.9</v>
          </cell>
        </row>
        <row r="166">
          <cell r="A166">
            <v>42813</v>
          </cell>
          <cell r="B166">
            <v>26.8</v>
          </cell>
        </row>
        <row r="167">
          <cell r="A167">
            <v>42814</v>
          </cell>
          <cell r="B167">
            <v>22.9</v>
          </cell>
        </row>
        <row r="168">
          <cell r="A168">
            <v>42815</v>
          </cell>
          <cell r="B168">
            <v>22</v>
          </cell>
          <cell r="C168">
            <v>0</v>
          </cell>
        </row>
        <row r="169">
          <cell r="A169">
            <v>42816</v>
          </cell>
          <cell r="B169">
            <v>19.399999999999999</v>
          </cell>
        </row>
        <row r="170">
          <cell r="A170">
            <v>42817</v>
          </cell>
          <cell r="B170">
            <v>16.8</v>
          </cell>
        </row>
        <row r="171">
          <cell r="A171">
            <v>42818</v>
          </cell>
          <cell r="B171">
            <v>20</v>
          </cell>
        </row>
        <row r="172">
          <cell r="A172">
            <v>42819</v>
          </cell>
          <cell r="B172">
            <v>19</v>
          </cell>
        </row>
        <row r="173">
          <cell r="A173">
            <v>42820</v>
          </cell>
          <cell r="B173">
            <v>17.3</v>
          </cell>
        </row>
        <row r="174">
          <cell r="A174">
            <v>42821</v>
          </cell>
          <cell r="B174">
            <v>15.9</v>
          </cell>
        </row>
        <row r="175">
          <cell r="A175">
            <v>42822</v>
          </cell>
          <cell r="B175">
            <v>20.6</v>
          </cell>
        </row>
        <row r="176">
          <cell r="A176">
            <v>42823</v>
          </cell>
          <cell r="B176">
            <v>61.6</v>
          </cell>
        </row>
        <row r="177">
          <cell r="A177">
            <v>42824</v>
          </cell>
          <cell r="B177">
            <v>33.299999999999997</v>
          </cell>
        </row>
        <row r="178">
          <cell r="A178">
            <v>42825</v>
          </cell>
          <cell r="B178">
            <v>25.5</v>
          </cell>
        </row>
        <row r="179">
          <cell r="A179">
            <v>42826</v>
          </cell>
          <cell r="B179">
            <v>26.5</v>
          </cell>
        </row>
        <row r="180">
          <cell r="A180">
            <v>42827</v>
          </cell>
          <cell r="B180">
            <v>20.9</v>
          </cell>
        </row>
        <row r="181">
          <cell r="A181">
            <v>42828</v>
          </cell>
          <cell r="B181">
            <v>17.899999999999999</v>
          </cell>
        </row>
        <row r="182">
          <cell r="A182">
            <v>42829</v>
          </cell>
          <cell r="B182">
            <v>16.399999999999999</v>
          </cell>
          <cell r="C182">
            <v>0</v>
          </cell>
        </row>
        <row r="183">
          <cell r="A183">
            <v>42830</v>
          </cell>
          <cell r="B183">
            <v>19.2</v>
          </cell>
        </row>
        <row r="184">
          <cell r="A184">
            <v>42831</v>
          </cell>
          <cell r="B184">
            <v>17.3</v>
          </cell>
        </row>
        <row r="185">
          <cell r="A185">
            <v>42832</v>
          </cell>
          <cell r="B185">
            <v>22.6</v>
          </cell>
        </row>
        <row r="186">
          <cell r="A186">
            <v>42833</v>
          </cell>
          <cell r="B186">
            <v>17.100000000000001</v>
          </cell>
        </row>
        <row r="187">
          <cell r="A187">
            <v>42834</v>
          </cell>
          <cell r="B187">
            <v>18.399999999999999</v>
          </cell>
        </row>
        <row r="188">
          <cell r="A188">
            <v>42835</v>
          </cell>
          <cell r="B188">
            <v>15.8</v>
          </cell>
        </row>
        <row r="189">
          <cell r="A189">
            <v>42836</v>
          </cell>
          <cell r="B189">
            <v>13.8</v>
          </cell>
          <cell r="C189">
            <v>0</v>
          </cell>
          <cell r="D189">
            <v>1</v>
          </cell>
        </row>
        <row r="190">
          <cell r="A190">
            <v>42837</v>
          </cell>
          <cell r="B190">
            <v>22.2</v>
          </cell>
        </row>
        <row r="191">
          <cell r="A191">
            <v>42838</v>
          </cell>
          <cell r="B191">
            <v>30</v>
          </cell>
        </row>
        <row r="192">
          <cell r="A192">
            <v>42839</v>
          </cell>
          <cell r="B192">
            <v>28.9</v>
          </cell>
        </row>
        <row r="193">
          <cell r="A193">
            <v>42840</v>
          </cell>
          <cell r="B193">
            <v>31.4</v>
          </cell>
        </row>
        <row r="194">
          <cell r="A194">
            <v>42841</v>
          </cell>
          <cell r="B194">
            <v>20.100000000000001</v>
          </cell>
        </row>
        <row r="195">
          <cell r="A195">
            <v>42842</v>
          </cell>
          <cell r="B195">
            <v>16.7</v>
          </cell>
        </row>
        <row r="196">
          <cell r="A196">
            <v>42843</v>
          </cell>
          <cell r="B196">
            <v>14.2</v>
          </cell>
          <cell r="C196">
            <v>0</v>
          </cell>
          <cell r="D196">
            <v>1</v>
          </cell>
        </row>
        <row r="197">
          <cell r="A197">
            <v>42844</v>
          </cell>
          <cell r="B197">
            <v>12.1</v>
          </cell>
        </row>
        <row r="198">
          <cell r="A198">
            <v>42845</v>
          </cell>
          <cell r="B198">
            <v>11.9</v>
          </cell>
        </row>
        <row r="199">
          <cell r="A199">
            <v>42846</v>
          </cell>
          <cell r="B199">
            <v>9.4</v>
          </cell>
        </row>
        <row r="200">
          <cell r="A200">
            <v>42847</v>
          </cell>
          <cell r="B200">
            <v>8.4</v>
          </cell>
        </row>
        <row r="201">
          <cell r="A201">
            <v>42848</v>
          </cell>
          <cell r="B201">
            <v>9</v>
          </cell>
        </row>
        <row r="202">
          <cell r="A202">
            <v>42849</v>
          </cell>
          <cell r="B202">
            <v>8.3000000000000007</v>
          </cell>
        </row>
        <row r="203">
          <cell r="A203">
            <v>42850</v>
          </cell>
          <cell r="B203">
            <v>6.3</v>
          </cell>
          <cell r="C203">
            <v>0</v>
          </cell>
        </row>
        <row r="204">
          <cell r="A204">
            <v>42851</v>
          </cell>
          <cell r="B204">
            <v>5.6</v>
          </cell>
        </row>
        <row r="205">
          <cell r="A205">
            <v>42852</v>
          </cell>
          <cell r="B205">
            <v>4.8</v>
          </cell>
        </row>
        <row r="206">
          <cell r="A206">
            <v>42853</v>
          </cell>
          <cell r="B206">
            <v>3.6</v>
          </cell>
        </row>
        <row r="207">
          <cell r="A207">
            <v>42854</v>
          </cell>
          <cell r="B207">
            <v>3.6</v>
          </cell>
        </row>
        <row r="208">
          <cell r="A208">
            <v>42855</v>
          </cell>
          <cell r="B208">
            <v>3.2</v>
          </cell>
        </row>
        <row r="209">
          <cell r="A209">
            <v>42856</v>
          </cell>
          <cell r="B209">
            <v>3.1</v>
          </cell>
        </row>
        <row r="210">
          <cell r="A210">
            <v>42857</v>
          </cell>
          <cell r="B210">
            <v>3</v>
          </cell>
          <cell r="C210">
            <v>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W, Conservation Corps (wcc1)" refreshedDate="42914.652277546294" createdVersion="5" refreshedVersion="5" minRefreshableVersion="3" recordCount="83">
  <cacheSource type="worksheet">
    <worksheetSource ref="A1:U84" sheet="Padden Creek - Data"/>
  </cacheSource>
  <cacheFields count="21">
    <cacheField name="Observers" numFmtId="0">
      <sharedItems/>
    </cacheField>
    <cacheField name="Survey Date" numFmtId="0">
      <sharedItems count="29">
        <s v="2016-10-06"/>
        <s v="2016-10-11"/>
        <s v="2016-10-17"/>
        <s v="2016-10-24"/>
        <s v="2016-11-04"/>
        <s v="2016-11-09"/>
        <s v="2016-11-14"/>
        <s v="2016-11-21"/>
        <s v="2016-11-28"/>
        <s v="2016-12-05"/>
        <s v="2016-12-13"/>
        <s v="2016-12-19"/>
        <s v="2016-12-28"/>
        <s v="2017-01-03"/>
        <s v="2017-01-09"/>
        <s v="2017-01-18"/>
        <s v="2017-01-23"/>
        <s v="2017-01-30"/>
        <s v="2017-02-08"/>
        <s v="2017-02-13"/>
        <s v="2017-02-21"/>
        <s v="2017-02-23"/>
        <s v="2017-02-27"/>
        <s v="2017-03-21"/>
        <s v="2017-04-04"/>
        <s v="2017-04-11"/>
        <s v="2017-04-18"/>
        <s v="2017-04-25"/>
        <s v="2017-05-02"/>
      </sharedItems>
    </cacheField>
    <cacheField name="Stream Name" numFmtId="0">
      <sharedItems count="1">
        <s v="Padden Cr (01.0622)"/>
      </sharedItems>
    </cacheField>
    <cacheField name="Start Point" numFmtId="0">
      <sharedItems containsSemiMixedTypes="0" containsString="0" containsNumber="1" containsInteger="1" minValue="0" maxValue="0"/>
    </cacheField>
    <cacheField name="End Point" numFmtId="0">
      <sharedItems containsSemiMixedTypes="0" containsString="0" containsNumber="1" minValue="1.89" maxValue="1.89"/>
    </cacheField>
    <cacheField name="Temperature - C" numFmtId="0">
      <sharedItems containsMixedTypes="1" containsNumber="1" minValue="0.5" maxValue="13"/>
    </cacheField>
    <cacheField name="Target Species" numFmtId="0">
      <sharedItems/>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Live Fish"/>
        <s v="Carcass"/>
        <s v="Fish Redd"/>
      </sharedItems>
    </cacheField>
    <cacheField name="Species" numFmtId="0">
      <sharedItems containsBlank="1" count="6">
        <m/>
        <s v="Unknown"/>
        <s v="Coho"/>
        <s v="Chum"/>
        <s v="Steelhead"/>
        <s v="Kokanee"/>
      </sharedItems>
    </cacheField>
    <cacheField name="Run Year" numFmtId="0">
      <sharedItems containsString="0" containsBlank="1" containsNumber="1" containsInteger="1" minValue="2016" maxValue="2016"/>
    </cacheField>
    <cacheField name="Survey Type" numFmtId="0">
      <sharedItems containsBlank="1"/>
    </cacheField>
    <cacheField name="Redd Count" numFmtId="0">
      <sharedItems containsString="0" containsBlank="1" containsNumber="1" containsInteger="1" minValue="1" maxValue="1"/>
    </cacheField>
    <cacheField name="Fish Count" numFmtId="0">
      <sharedItems containsString="0" containsBlank="1" containsNumber="1" containsInteger="1" minValue="1" maxValue="14"/>
    </cacheField>
    <cacheField name="Redd Fish? Yes/No" numFmtId="0">
      <sharedItems containsBlank="1"/>
    </cacheField>
    <cacheField name="Sex - Maturity" numFmtId="0">
      <sharedItems containsBlank="1"/>
    </cacheField>
    <cacheField name="Clip Status" numFmtId="0">
      <sharedItems containsBlank="1" count="5">
        <m/>
        <s v="Not Checked"/>
        <s v="Clipped"/>
        <s v="Not Clipped"/>
        <s v="Checked and Undetermined"/>
      </sharedItems>
    </cacheField>
    <cacheField name="Spawn Condition" numFmtId="0">
      <sharedItems containsBlank="1" count="5">
        <m/>
        <s v="Not Checked"/>
        <s v="Pre-spawn"/>
        <s v="Spawned"/>
        <s v="Partial Spaw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W, Conservation Corps (wcc1)" refreshedDate="42914.65227835648" createdVersion="5" refreshedVersion="5" minRefreshableVersion="3" recordCount="29">
  <cacheSource type="worksheet">
    <worksheetSource ref="A1:U30" sheet="Squalicum Creek - Data"/>
  </cacheSource>
  <cacheFields count="21">
    <cacheField name="Observers" numFmtId="0">
      <sharedItems/>
    </cacheField>
    <cacheField name="Survey Date" numFmtId="0">
      <sharedItems count="28">
        <s v="2016-09-29"/>
        <s v="2016-10-06"/>
        <s v="2016-10-11"/>
        <s v="2016-10-17"/>
        <s v="2016-10-24"/>
        <s v="2016-11-01"/>
        <s v="2016-11-09"/>
        <s v="2016-11-14"/>
        <s v="2016-11-21"/>
        <s v="2016-11-28"/>
        <s v="2016-12-05"/>
        <s v="2016-12-13"/>
        <s v="2016-12-19"/>
        <s v="2016-12-28"/>
        <s v="2017-01-03"/>
        <s v="2017-01-09"/>
        <s v="2017-01-17"/>
        <s v="2017-01-23"/>
        <s v="2017-01-30"/>
        <s v="2017-02-08"/>
        <s v="2017-02-13"/>
        <s v="2017-02-21"/>
        <s v="2017-02-27"/>
        <s v="2017-03-08"/>
        <s v="2017-03-21"/>
        <s v="2017-04-04"/>
        <s v="2017-04-11"/>
        <s v="2017-04-18"/>
      </sharedItems>
    </cacheField>
    <cacheField name="Stream Name" numFmtId="0">
      <sharedItems count="1">
        <s v="Squalicum Cr (01.0552)"/>
      </sharedItems>
    </cacheField>
    <cacheField name="Start Point" numFmtId="0">
      <sharedItems containsSemiMixedTypes="0" containsString="0" containsNumber="1" minValue="2.61" maxValue="2.61"/>
    </cacheField>
    <cacheField name="End Point" numFmtId="0">
      <sharedItems containsSemiMixedTypes="0" containsString="0" containsNumber="1" minValue="3.82" maxValue="3.82"/>
    </cacheField>
    <cacheField name="Temperature - C" numFmtId="0">
      <sharedItems containsMixedTypes="1" containsNumber="1" minValue="0" maxValue="13"/>
    </cacheField>
    <cacheField name="Target Species" numFmtId="0">
      <sharedItems/>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4">
        <m/>
        <s v="Carcass"/>
        <s v="Live Fish"/>
        <s v="Fish Redd"/>
      </sharedItems>
    </cacheField>
    <cacheField name="Species" numFmtId="0">
      <sharedItems containsBlank="1" count="4">
        <m/>
        <s v="Coho"/>
        <s v="Chum"/>
        <s v="Steelhead"/>
      </sharedItems>
    </cacheField>
    <cacheField name="Run Year" numFmtId="0">
      <sharedItems containsString="0" containsBlank="1" containsNumber="1" containsInteger="1" minValue="2016" maxValue="2016"/>
    </cacheField>
    <cacheField name="Survey Type" numFmtId="0">
      <sharedItems containsBlank="1"/>
    </cacheField>
    <cacheField name="Redd Count" numFmtId="0">
      <sharedItems containsString="0" containsBlank="1" containsNumber="1" containsInteger="1" minValue="1" maxValue="3"/>
    </cacheField>
    <cacheField name="Fish Count" numFmtId="0">
      <sharedItems containsString="0" containsBlank="1" containsNumber="1" containsInteger="1" minValue="1" maxValue="2"/>
    </cacheField>
    <cacheField name="Redd Fish? Yes/No" numFmtId="0">
      <sharedItems containsBlank="1"/>
    </cacheField>
    <cacheField name="Sex - Maturity" numFmtId="0">
      <sharedItems containsBlank="1"/>
    </cacheField>
    <cacheField name="Clip Status" numFmtId="0">
      <sharedItems containsBlank="1"/>
    </cacheField>
    <cacheField name="Spawn Condition"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W, Conservation Corps (wcc1)" refreshedDate="42914.652278935187" createdVersion="5" refreshedVersion="5" minRefreshableVersion="3" recordCount="24">
  <cacheSource type="worksheet">
    <worksheetSource ref="A1:U25" sheet="Connelly Creek - Data"/>
  </cacheSource>
  <cacheFields count="21">
    <cacheField name="Observers" numFmtId="0">
      <sharedItems/>
    </cacheField>
    <cacheField name="Survey Date" numFmtId="0">
      <sharedItems count="23">
        <s v="2016-10-24"/>
        <s v="2016-11-14"/>
        <s v="2016-11-21"/>
        <s v="2016-11-28"/>
        <s v="2016-12-05"/>
        <s v="2016-12-13"/>
        <s v="2016-12-19"/>
        <s v="2016-12-28"/>
        <s v="2017-01-03"/>
        <s v="2017-01-09"/>
        <s v="2017-01-17"/>
        <s v="2017-01-23"/>
        <s v="2017-01-30"/>
        <s v="2017-02-08"/>
        <s v="2017-02-13"/>
        <s v="2017-02-21"/>
        <s v="2017-02-27"/>
        <s v="2017-03-21"/>
        <s v="2017-04-04"/>
        <s v="2017-04-11"/>
        <s v="2017-04-18"/>
        <s v="2017-04-25"/>
        <s v="2017-05-02"/>
      </sharedItems>
    </cacheField>
    <cacheField name="Stream Name" numFmtId="0">
      <sharedItems count="1">
        <s v="Connelly Cr (01.0623)"/>
      </sharedItems>
    </cacheField>
    <cacheField name="Start Point" numFmtId="0">
      <sharedItems containsSemiMixedTypes="0" containsString="0" containsNumber="1" containsInteger="1" minValue="0" maxValue="0"/>
    </cacheField>
    <cacheField name="End Point" numFmtId="0">
      <sharedItems containsSemiMixedTypes="0" containsString="0" containsNumber="1" minValue="0.15" maxValue="0.15"/>
    </cacheField>
    <cacheField name="Temperature - C" numFmtId="0">
      <sharedItems containsSemiMixedTypes="0" containsString="0" containsNumber="1" minValue="2" maxValue="12"/>
    </cacheField>
    <cacheField name="Target Species" numFmtId="0">
      <sharedItems/>
    </cacheField>
    <cacheField name="Observations? Yes/No" numFmtId="0">
      <sharedItems/>
    </cacheField>
    <cacheField name="Stream Flow" numFmtId="0">
      <sharedItems/>
    </cacheField>
    <cacheField name="Visibility" numFmtId="0">
      <sharedItems/>
    </cacheField>
    <cacheField name="Weather" numFmtId="0">
      <sharedItems/>
    </cacheField>
    <cacheField name="Observation Type" numFmtId="0">
      <sharedItems containsBlank="1" count="3">
        <m/>
        <s v="Carcass"/>
        <s v="Live Fish"/>
      </sharedItems>
    </cacheField>
    <cacheField name="Species" numFmtId="0">
      <sharedItems containsBlank="1" count="3">
        <m/>
        <s v="Chum"/>
        <s v="Unknown"/>
      </sharedItems>
    </cacheField>
    <cacheField name="Run Year" numFmtId="0">
      <sharedItems containsString="0" containsBlank="1" containsNumber="1" containsInteger="1" minValue="2016" maxValue="2016"/>
    </cacheField>
    <cacheField name="Survey Type" numFmtId="0">
      <sharedItems containsBlank="1"/>
    </cacheField>
    <cacheField name="Redd Count" numFmtId="0">
      <sharedItems containsNonDate="0" containsString="0" containsBlank="1"/>
    </cacheField>
    <cacheField name="Fish Count" numFmtId="0">
      <sharedItems containsString="0" containsBlank="1" containsNumber="1" containsInteger="1" minValue="1" maxValue="1"/>
    </cacheField>
    <cacheField name="Redd Fish? Yes/No" numFmtId="0">
      <sharedItems containsBlank="1"/>
    </cacheField>
    <cacheField name="Sex - Maturity" numFmtId="0">
      <sharedItems containsBlank="1"/>
    </cacheField>
    <cacheField name="Clip Status" numFmtId="0">
      <sharedItems containsBlank="1"/>
    </cacheField>
    <cacheField name="Spawn 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
  <r>
    <s v="Hoffman,Metcalf,Specht,Wilkinson,Clawson,Parelskin"/>
    <x v="0"/>
    <x v="0"/>
    <n v="0"/>
    <n v="1.89"/>
    <n v="11.5"/>
    <s v="Chinook,Chum,Coho"/>
    <s v="no"/>
    <s v="Low"/>
    <s v="Very Good"/>
    <s v="Raining"/>
    <x v="0"/>
    <x v="0"/>
    <m/>
    <m/>
    <m/>
    <m/>
    <m/>
    <m/>
    <x v="0"/>
    <x v="0"/>
  </r>
  <r>
    <s v="Metcalf,Specht"/>
    <x v="1"/>
    <x v="0"/>
    <n v="0"/>
    <n v="1.89"/>
    <n v="8"/>
    <s v="Chinook,Chum,Coho,Cutthroat"/>
    <s v="no"/>
    <s v="Medium"/>
    <s v="Very Good"/>
    <s v="Sunny"/>
    <x v="0"/>
    <x v="0"/>
    <m/>
    <m/>
    <m/>
    <m/>
    <m/>
    <m/>
    <x v="0"/>
    <x v="0"/>
  </r>
  <r>
    <s v="Herrman,Hoffman,Metcalf,Wilkinson"/>
    <x v="2"/>
    <x v="0"/>
    <n v="0"/>
    <n v="1.89"/>
    <n v="12"/>
    <s v="Chinook,Chum,Coho,Cutthroat"/>
    <s v="no"/>
    <s v="Medium Low"/>
    <s v="Fair"/>
    <s v="Cloudy"/>
    <x v="0"/>
    <x v="0"/>
    <m/>
    <m/>
    <m/>
    <m/>
    <m/>
    <m/>
    <x v="0"/>
    <x v="0"/>
  </r>
  <r>
    <s v="Hoffman,Metcalf,Perez,Clawson"/>
    <x v="3"/>
    <x v="0"/>
    <n v="0"/>
    <n v="1.89"/>
    <n v="10.199999999999999"/>
    <s v="Chinook,Chum,Coho,Cutthroat"/>
    <s v="yes"/>
    <s v="Medium Low"/>
    <s v="Fair"/>
    <s v="Cloudy"/>
    <x v="1"/>
    <x v="1"/>
    <n v="2016"/>
    <s v="index"/>
    <m/>
    <n v="2"/>
    <s v="no"/>
    <s v="Adult Sex Unknown"/>
    <x v="1"/>
    <x v="1"/>
  </r>
  <r>
    <s v="Benjamin,Tina Mirabile"/>
    <x v="4"/>
    <x v="0"/>
    <n v="0"/>
    <n v="1.89"/>
    <n v="11"/>
    <s v="Chinook,Chum,Coho,Steelhead,Cutthroat"/>
    <s v="yes"/>
    <s v="Medium High"/>
    <s v="Fair"/>
    <s v="Cloudy"/>
    <x v="2"/>
    <x v="2"/>
    <n v="2016"/>
    <s v="index"/>
    <m/>
    <n v="1"/>
    <s v="no"/>
    <s v="Adult Female"/>
    <x v="2"/>
    <x v="2"/>
  </r>
  <r>
    <s v="Hayes,Hoffman,Metcalf,Specht"/>
    <x v="5"/>
    <x v="0"/>
    <n v="0"/>
    <n v="1.89"/>
    <n v="13"/>
    <s v="Chinook,Chum,Coho,Steelhead,Cutthroat"/>
    <s v="no"/>
    <s v="High"/>
    <s v="Poor"/>
    <s v="Raining"/>
    <x v="0"/>
    <x v="0"/>
    <m/>
    <m/>
    <m/>
    <m/>
    <m/>
    <m/>
    <x v="0"/>
    <x v="0"/>
  </r>
  <r>
    <s v="Hacker,Metcalf,Specht"/>
    <x v="6"/>
    <x v="0"/>
    <n v="0"/>
    <n v="1.89"/>
    <n v="11"/>
    <s v="Chinook,Chum,Coho,Steelhead,Cutthroat"/>
    <s v="yes"/>
    <s v="Medium"/>
    <s v="Good"/>
    <s v="Cloudy"/>
    <x v="1"/>
    <x v="3"/>
    <n v="2016"/>
    <s v="index"/>
    <m/>
    <n v="1"/>
    <s v="no"/>
    <s v="Adult Sex Unknown"/>
    <x v="1"/>
    <x v="1"/>
  </r>
  <r>
    <s v="Hacker,Metcalf,Specht"/>
    <x v="6"/>
    <x v="0"/>
    <n v="0"/>
    <n v="1.89"/>
    <n v="11"/>
    <s v="Chinook,Chum,Coho,Steelhead,Cutthroat"/>
    <s v="yes"/>
    <s v="Medium"/>
    <s v="Good"/>
    <s v="Cloudy"/>
    <x v="2"/>
    <x v="3"/>
    <n v="2016"/>
    <s v="index"/>
    <m/>
    <n v="1"/>
    <s v="no"/>
    <s v="Adult Male"/>
    <x v="3"/>
    <x v="1"/>
  </r>
  <r>
    <s v="Lanford,Metcalf,Perez,Wilkinson"/>
    <x v="7"/>
    <x v="0"/>
    <n v="0"/>
    <n v="1.89"/>
    <n v="10"/>
    <s v="Chinook,Chum,Coho,Steelhead,Cutthroat"/>
    <s v="yes"/>
    <s v="Medium Low"/>
    <s v="Excellent"/>
    <s v="Cloudy"/>
    <x v="2"/>
    <x v="3"/>
    <n v="2016"/>
    <s v="index"/>
    <m/>
    <n v="1"/>
    <s v="no"/>
    <s v="Adult Sex Unknown"/>
    <x v="4"/>
    <x v="1"/>
  </r>
  <r>
    <s v="Lanford,Metcalf,Perez,Wilkinson"/>
    <x v="7"/>
    <x v="0"/>
    <n v="0"/>
    <n v="1.89"/>
    <n v="10"/>
    <s v="Chinook,Chum,Coho,Steelhead,Cutthroat"/>
    <s v="yes"/>
    <s v="Medium Low"/>
    <s v="Excellent"/>
    <s v="Cloudy"/>
    <x v="2"/>
    <x v="2"/>
    <n v="2016"/>
    <s v="index"/>
    <m/>
    <n v="1"/>
    <s v="no"/>
    <s v="Adult Male"/>
    <x v="3"/>
    <x v="1"/>
  </r>
  <r>
    <s v="Lanford,Metcalf,Perez,Wilkinson"/>
    <x v="7"/>
    <x v="0"/>
    <n v="0"/>
    <n v="1.89"/>
    <n v="10"/>
    <s v="Chinook,Chum,Coho,Steelhead,Cutthroat"/>
    <s v="yes"/>
    <s v="Medium Low"/>
    <s v="Excellent"/>
    <s v="Cloudy"/>
    <x v="1"/>
    <x v="3"/>
    <n v="2016"/>
    <s v="index"/>
    <m/>
    <n v="3"/>
    <s v="no"/>
    <s v="Adult Sex Unknown"/>
    <x v="3"/>
    <x v="1"/>
  </r>
  <r>
    <s v="Lanford,Metcalf,Perez,Wilkinson"/>
    <x v="7"/>
    <x v="0"/>
    <n v="0"/>
    <n v="1.89"/>
    <n v="10"/>
    <s v="Chinook,Chum,Coho,Steelhead,Cutthroat"/>
    <s v="yes"/>
    <s v="Medium Low"/>
    <s v="Excellent"/>
    <s v="Cloudy"/>
    <x v="1"/>
    <x v="3"/>
    <n v="2016"/>
    <s v="index"/>
    <m/>
    <n v="2"/>
    <s v="no"/>
    <s v="Adult Sex Unknown"/>
    <x v="4"/>
    <x v="1"/>
  </r>
  <r>
    <s v="Lanford,Metcalf,Perez,Wilkinson"/>
    <x v="7"/>
    <x v="0"/>
    <n v="0"/>
    <n v="1.89"/>
    <n v="10"/>
    <s v="Chinook,Chum,Coho,Steelhead,Cutthroat"/>
    <s v="yes"/>
    <s v="Medium Low"/>
    <s v="Excellent"/>
    <s v="Cloudy"/>
    <x v="1"/>
    <x v="2"/>
    <n v="2016"/>
    <s v="index"/>
    <m/>
    <n v="1"/>
    <s v="no"/>
    <s v="Adult Sex Unknown"/>
    <x v="4"/>
    <x v="1"/>
  </r>
  <r>
    <s v="Lanford,Metcalf,Perez,Wilkinson"/>
    <x v="7"/>
    <x v="0"/>
    <n v="0"/>
    <n v="1.89"/>
    <n v="10"/>
    <s v="Chinook,Chum,Coho,Steelhead,Cutthroat"/>
    <s v="yes"/>
    <s v="Medium Low"/>
    <s v="Excellent"/>
    <s v="Cloudy"/>
    <x v="1"/>
    <x v="4"/>
    <n v="2016"/>
    <s v="index"/>
    <m/>
    <n v="1"/>
    <s v="no"/>
    <s v="Adult Sex Unknown"/>
    <x v="4"/>
    <x v="1"/>
  </r>
  <r>
    <s v="Lanford,Metcalf,Perez,Wilkinson"/>
    <x v="7"/>
    <x v="0"/>
    <n v="0"/>
    <n v="1.89"/>
    <n v="10"/>
    <s v="Chinook,Chum,Coho,Steelhead,Cutthroat"/>
    <s v="yes"/>
    <s v="Medium Low"/>
    <s v="Excellent"/>
    <s v="Cloudy"/>
    <x v="1"/>
    <x v="5"/>
    <n v="2016"/>
    <s v="index"/>
    <m/>
    <n v="1"/>
    <s v="no"/>
    <s v="Adult Sex Unknown"/>
    <x v="3"/>
    <x v="1"/>
  </r>
  <r>
    <s v="Lanford,Metcalf,Perez,Wilkinson"/>
    <x v="7"/>
    <x v="0"/>
    <n v="0"/>
    <n v="1.89"/>
    <n v="10"/>
    <s v="Chinook,Chum,Coho,Steelhead,Cutthroat"/>
    <s v="yes"/>
    <s v="Medium Low"/>
    <s v="Excellent"/>
    <s v="Cloudy"/>
    <x v="2"/>
    <x v="5"/>
    <n v="2016"/>
    <s v="index"/>
    <m/>
    <n v="1"/>
    <s v="no"/>
    <s v="Adult Male"/>
    <x v="2"/>
    <x v="1"/>
  </r>
  <r>
    <s v="Lanford,Metcalf,Perez,Wilkinson"/>
    <x v="7"/>
    <x v="0"/>
    <n v="0"/>
    <n v="1.89"/>
    <n v="10"/>
    <s v="Chinook,Chum,Coho,Steelhead,Cutthroat"/>
    <s v="yes"/>
    <s v="Medium Low"/>
    <s v="Excellent"/>
    <s v="Cloudy"/>
    <x v="1"/>
    <x v="5"/>
    <n v="2016"/>
    <s v="index"/>
    <m/>
    <n v="12"/>
    <s v="no"/>
    <s v="Adult Sex Unknown"/>
    <x v="3"/>
    <x v="1"/>
  </r>
  <r>
    <s v="Lanford,Metcalf,Perez,Wilkinson"/>
    <x v="7"/>
    <x v="0"/>
    <n v="0"/>
    <n v="1.89"/>
    <n v="10"/>
    <s v="Chinook,Chum,Coho,Steelhead,Cutthroat"/>
    <s v="yes"/>
    <s v="Medium Low"/>
    <s v="Excellent"/>
    <s v="Cloudy"/>
    <x v="3"/>
    <x v="1"/>
    <n v="2016"/>
    <s v="index"/>
    <n v="1"/>
    <m/>
    <s v="no"/>
    <m/>
    <x v="0"/>
    <x v="0"/>
  </r>
  <r>
    <s v="Hoffman,Lanford,Specht,Clawson"/>
    <x v="8"/>
    <x v="0"/>
    <n v="0"/>
    <n v="1.89"/>
    <n v="8"/>
    <s v="Chum,Coho,Steelhead,Cutthroat"/>
    <s v="yes"/>
    <s v="Medium High"/>
    <s v="Fair"/>
    <s v="Cloudy"/>
    <x v="1"/>
    <x v="3"/>
    <n v="2016"/>
    <s v="index"/>
    <m/>
    <n v="3"/>
    <s v="no"/>
    <s v="Adult Sex Unknown"/>
    <x v="3"/>
    <x v="1"/>
  </r>
  <r>
    <s v="Hoffman,Lanford,Specht,Clawson"/>
    <x v="8"/>
    <x v="0"/>
    <n v="0"/>
    <n v="1.89"/>
    <n v="8"/>
    <s v="Chum,Coho,Steelhead,Cutthroat"/>
    <s v="yes"/>
    <s v="Medium High"/>
    <s v="Fair"/>
    <s v="Cloudy"/>
    <x v="2"/>
    <x v="2"/>
    <n v="2016"/>
    <s v="index"/>
    <m/>
    <n v="1"/>
    <s v="no"/>
    <s v="Adult Female"/>
    <x v="2"/>
    <x v="3"/>
  </r>
  <r>
    <s v="Hoffman,Lanford,Specht,Clawson"/>
    <x v="8"/>
    <x v="0"/>
    <n v="0"/>
    <n v="1.89"/>
    <n v="8"/>
    <s v="Chum,Coho,Steelhead,Cutthroat"/>
    <s v="yes"/>
    <s v="Medium High"/>
    <s v="Fair"/>
    <s v="Cloudy"/>
    <x v="1"/>
    <x v="5"/>
    <n v="2016"/>
    <s v="index"/>
    <m/>
    <n v="1"/>
    <s v="no"/>
    <s v="Adult Sex Unknown"/>
    <x v="4"/>
    <x v="1"/>
  </r>
  <r>
    <s v="Hoffman,Lanford,Specht,Clawson"/>
    <x v="8"/>
    <x v="0"/>
    <n v="0"/>
    <n v="1.89"/>
    <n v="8"/>
    <s v="Chum,Coho,Steelhead,Cutthroat"/>
    <s v="yes"/>
    <s v="Medium High"/>
    <s v="Fair"/>
    <s v="Cloudy"/>
    <x v="1"/>
    <x v="3"/>
    <n v="2016"/>
    <s v="index"/>
    <m/>
    <n v="1"/>
    <s v="no"/>
    <s v="Adult Male"/>
    <x v="4"/>
    <x v="1"/>
  </r>
  <r>
    <s v="Hoffman,Lanford,Specht,Clawson"/>
    <x v="8"/>
    <x v="0"/>
    <n v="0"/>
    <n v="1.89"/>
    <n v="8"/>
    <s v="Chum,Coho,Steelhead,Cutthroat"/>
    <s v="yes"/>
    <s v="Medium High"/>
    <s v="Fair"/>
    <s v="Cloudy"/>
    <x v="1"/>
    <x v="3"/>
    <n v="2016"/>
    <s v="index"/>
    <m/>
    <n v="4"/>
    <s v="no"/>
    <s v="Adult Sex Unknown"/>
    <x v="4"/>
    <x v="1"/>
  </r>
  <r>
    <s v="Hoffman,Lanford,Specht,Clawson"/>
    <x v="8"/>
    <x v="0"/>
    <n v="0"/>
    <n v="1.89"/>
    <n v="8"/>
    <s v="Chum,Coho,Steelhead,Cutthroat"/>
    <s v="yes"/>
    <s v="Medium High"/>
    <s v="Fair"/>
    <s v="Cloudy"/>
    <x v="1"/>
    <x v="5"/>
    <n v="2016"/>
    <s v="index"/>
    <m/>
    <n v="4"/>
    <s v="no"/>
    <s v="Adult Sex Unknown"/>
    <x v="4"/>
    <x v="1"/>
  </r>
  <r>
    <s v="Hoffman,Lanford,Specht,Clawson"/>
    <x v="8"/>
    <x v="0"/>
    <n v="0"/>
    <n v="1.89"/>
    <n v="8"/>
    <s v="Chum,Coho,Steelhead,Cutthroat"/>
    <s v="yes"/>
    <s v="Medium High"/>
    <s v="Fair"/>
    <s v="Cloudy"/>
    <x v="1"/>
    <x v="1"/>
    <n v="2016"/>
    <s v="index"/>
    <m/>
    <n v="9"/>
    <s v="no"/>
    <s v="Adult Sex Unknown"/>
    <x v="4"/>
    <x v="1"/>
  </r>
  <r>
    <s v="Hoffman,Metcalf,Wilkinson"/>
    <x v="9"/>
    <x v="0"/>
    <n v="0"/>
    <n v="1.89"/>
    <n v="6.5"/>
    <s v="Chum,Coho,Steelhead,Cutthroat"/>
    <s v="yes"/>
    <s v="Medium High"/>
    <s v="Good"/>
    <s v="Cloudy"/>
    <x v="1"/>
    <x v="3"/>
    <n v="2016"/>
    <s v="index"/>
    <m/>
    <n v="1"/>
    <s v="no"/>
    <s v="Adult Sex Unknown"/>
    <x v="3"/>
    <x v="1"/>
  </r>
  <r>
    <s v="Hoffman,Metcalf,Wilkinson"/>
    <x v="9"/>
    <x v="0"/>
    <n v="0"/>
    <n v="1.89"/>
    <n v="6.5"/>
    <s v="Chum,Coho,Steelhead,Cutthroat"/>
    <s v="yes"/>
    <s v="Medium High"/>
    <s v="Good"/>
    <s v="Cloudy"/>
    <x v="1"/>
    <x v="3"/>
    <n v="2016"/>
    <s v="index"/>
    <m/>
    <n v="3"/>
    <s v="no"/>
    <s v="Adult Sex Unknown"/>
    <x v="4"/>
    <x v="1"/>
  </r>
  <r>
    <s v="Hoffman,Metcalf,Wilkinson"/>
    <x v="9"/>
    <x v="0"/>
    <n v="0"/>
    <n v="1.89"/>
    <n v="6.5"/>
    <s v="Chum,Coho,Steelhead,Cutthroat"/>
    <s v="yes"/>
    <s v="Medium High"/>
    <s v="Good"/>
    <s v="Cloudy"/>
    <x v="2"/>
    <x v="5"/>
    <n v="2016"/>
    <s v="index"/>
    <m/>
    <n v="1"/>
    <s v="no"/>
    <s v="Adult Sex Unknown"/>
    <x v="4"/>
    <x v="1"/>
  </r>
  <r>
    <s v="Hoffman,Metcalf,Wilkinson"/>
    <x v="9"/>
    <x v="0"/>
    <n v="0"/>
    <n v="1.89"/>
    <n v="6.5"/>
    <s v="Chum,Coho,Steelhead,Cutthroat"/>
    <s v="yes"/>
    <s v="Medium High"/>
    <s v="Good"/>
    <s v="Cloudy"/>
    <x v="2"/>
    <x v="3"/>
    <n v="2016"/>
    <s v="index"/>
    <m/>
    <n v="2"/>
    <s v="no"/>
    <s v="Adult Male"/>
    <x v="3"/>
    <x v="1"/>
  </r>
  <r>
    <s v="Hoffman,Metcalf,Wilkinson"/>
    <x v="9"/>
    <x v="0"/>
    <n v="0"/>
    <n v="1.89"/>
    <n v="6.5"/>
    <s v="Chum,Coho,Steelhead,Cutthroat"/>
    <s v="yes"/>
    <s v="Medium High"/>
    <s v="Good"/>
    <s v="Cloudy"/>
    <x v="1"/>
    <x v="3"/>
    <n v="2016"/>
    <s v="index"/>
    <m/>
    <n v="3"/>
    <s v="no"/>
    <s v="Adult Sex Unknown"/>
    <x v="4"/>
    <x v="1"/>
  </r>
  <r>
    <s v="Hoffman,Metcalf,Wilkinson"/>
    <x v="9"/>
    <x v="0"/>
    <n v="0"/>
    <n v="1.89"/>
    <n v="6.5"/>
    <s v="Chum,Coho,Steelhead,Cutthroat"/>
    <s v="yes"/>
    <s v="Medium High"/>
    <s v="Good"/>
    <s v="Cloudy"/>
    <x v="1"/>
    <x v="3"/>
    <n v="2016"/>
    <s v="index"/>
    <m/>
    <n v="14"/>
    <s v="no"/>
    <s v="Adult Sex Unknown"/>
    <x v="4"/>
    <x v="1"/>
  </r>
  <r>
    <s v="Hoffman,Metcalf,Wilkinson"/>
    <x v="9"/>
    <x v="0"/>
    <n v="0"/>
    <n v="1.89"/>
    <n v="6.5"/>
    <s v="Chum,Coho,Steelhead,Cutthroat"/>
    <s v="yes"/>
    <s v="Medium High"/>
    <s v="Good"/>
    <s v="Cloudy"/>
    <x v="2"/>
    <x v="3"/>
    <n v="2016"/>
    <s v="index"/>
    <m/>
    <n v="2"/>
    <s v="no"/>
    <s v="Adult Female"/>
    <x v="3"/>
    <x v="3"/>
  </r>
  <r>
    <s v="Hoffman,Metcalf,Wilkinson"/>
    <x v="9"/>
    <x v="0"/>
    <n v="0"/>
    <n v="1.89"/>
    <n v="6.5"/>
    <s v="Chum,Coho,Steelhead,Cutthroat"/>
    <s v="yes"/>
    <s v="Medium High"/>
    <s v="Good"/>
    <s v="Cloudy"/>
    <x v="2"/>
    <x v="2"/>
    <n v="2016"/>
    <s v="index"/>
    <m/>
    <n v="1"/>
    <s v="no"/>
    <s v="Adult Female"/>
    <x v="3"/>
    <x v="3"/>
  </r>
  <r>
    <s v="Hoffman,Metcalf,Wilkinson"/>
    <x v="9"/>
    <x v="0"/>
    <n v="0"/>
    <n v="1.89"/>
    <n v="6.5"/>
    <s v="Chum,Coho,Steelhead,Cutthroat"/>
    <s v="yes"/>
    <s v="Medium High"/>
    <s v="Good"/>
    <s v="Cloudy"/>
    <x v="1"/>
    <x v="5"/>
    <n v="2016"/>
    <s v="index"/>
    <m/>
    <n v="5"/>
    <s v="no"/>
    <s v="Adult Sex Unknown"/>
    <x v="4"/>
    <x v="1"/>
  </r>
  <r>
    <s v="Specht,Wilkinson"/>
    <x v="10"/>
    <x v="0"/>
    <n v="0"/>
    <n v="1.89"/>
    <n v="4"/>
    <s v="Chum,Coho,Steelhead,Cutthroat"/>
    <s v="yes"/>
    <s v="Medium Low"/>
    <s v="Good"/>
    <s v="Cloudy"/>
    <x v="1"/>
    <x v="3"/>
    <n v="2016"/>
    <s v="index"/>
    <m/>
    <n v="7"/>
    <s v="no"/>
    <s v="Adult Sex Unknown"/>
    <x v="3"/>
    <x v="1"/>
  </r>
  <r>
    <s v="Specht,Wilkinson"/>
    <x v="10"/>
    <x v="0"/>
    <n v="0"/>
    <n v="1.89"/>
    <n v="4"/>
    <s v="Chum,Coho,Steelhead,Cutthroat"/>
    <s v="yes"/>
    <s v="Medium Low"/>
    <s v="Good"/>
    <s v="Cloudy"/>
    <x v="2"/>
    <x v="3"/>
    <n v="2016"/>
    <s v="index"/>
    <m/>
    <n v="1"/>
    <s v="no"/>
    <s v="Adult Female"/>
    <x v="3"/>
    <x v="3"/>
  </r>
  <r>
    <s v="Specht,Wilkinson"/>
    <x v="10"/>
    <x v="0"/>
    <n v="0"/>
    <n v="1.89"/>
    <n v="4"/>
    <s v="Chum,Coho,Steelhead,Cutthroat"/>
    <s v="yes"/>
    <s v="Medium Low"/>
    <s v="Good"/>
    <s v="Cloudy"/>
    <x v="2"/>
    <x v="3"/>
    <n v="2016"/>
    <s v="index"/>
    <m/>
    <n v="1"/>
    <s v="no"/>
    <s v="Adult Male"/>
    <x v="3"/>
    <x v="1"/>
  </r>
  <r>
    <s v="Specht,Wilkinson"/>
    <x v="10"/>
    <x v="0"/>
    <n v="0"/>
    <n v="1.89"/>
    <n v="4"/>
    <s v="Chum,Coho,Steelhead,Cutthroat"/>
    <s v="yes"/>
    <s v="Medium Low"/>
    <s v="Good"/>
    <s v="Cloudy"/>
    <x v="2"/>
    <x v="3"/>
    <n v="2016"/>
    <s v="index"/>
    <m/>
    <n v="1"/>
    <s v="no"/>
    <s v="Adult Sex Unknown"/>
    <x v="3"/>
    <x v="1"/>
  </r>
  <r>
    <s v="Specht,Wilkinson"/>
    <x v="10"/>
    <x v="0"/>
    <n v="0"/>
    <n v="1.89"/>
    <n v="4"/>
    <s v="Chum,Coho,Steelhead,Cutthroat"/>
    <s v="yes"/>
    <s v="Medium Low"/>
    <s v="Good"/>
    <s v="Cloudy"/>
    <x v="3"/>
    <x v="3"/>
    <n v="2016"/>
    <s v="index"/>
    <n v="1"/>
    <m/>
    <s v="no"/>
    <m/>
    <x v="0"/>
    <x v="0"/>
  </r>
  <r>
    <s v="Specht,Wilkinson"/>
    <x v="10"/>
    <x v="0"/>
    <n v="0"/>
    <n v="1.89"/>
    <n v="4"/>
    <s v="Chum,Coho,Steelhead,Cutthroat"/>
    <s v="yes"/>
    <s v="Medium Low"/>
    <s v="Good"/>
    <s v="Cloudy"/>
    <x v="2"/>
    <x v="3"/>
    <n v="2016"/>
    <s v="index"/>
    <m/>
    <n v="7"/>
    <s v="no"/>
    <s v="Adult Female"/>
    <x v="3"/>
    <x v="3"/>
  </r>
  <r>
    <s v="Specht,Wilkinson"/>
    <x v="10"/>
    <x v="0"/>
    <n v="0"/>
    <n v="1.89"/>
    <n v="4"/>
    <s v="Chum,Coho,Steelhead,Cutthroat"/>
    <s v="yes"/>
    <s v="Medium Low"/>
    <s v="Good"/>
    <s v="Cloudy"/>
    <x v="2"/>
    <x v="3"/>
    <n v="2016"/>
    <s v="index"/>
    <m/>
    <n v="2"/>
    <s v="no"/>
    <s v="Adult Female"/>
    <x v="3"/>
    <x v="4"/>
  </r>
  <r>
    <s v="Specht,Wilkinson"/>
    <x v="10"/>
    <x v="0"/>
    <n v="0"/>
    <n v="1.89"/>
    <n v="4"/>
    <s v="Chum,Coho,Steelhead,Cutthroat"/>
    <s v="yes"/>
    <s v="Medium Low"/>
    <s v="Good"/>
    <s v="Cloudy"/>
    <x v="2"/>
    <x v="3"/>
    <n v="2016"/>
    <s v="index"/>
    <m/>
    <n v="1"/>
    <s v="no"/>
    <s v="Adult Female"/>
    <x v="3"/>
    <x v="3"/>
  </r>
  <r>
    <s v="Specht,Wilkinson"/>
    <x v="10"/>
    <x v="0"/>
    <n v="0"/>
    <n v="1.89"/>
    <n v="4"/>
    <s v="Chum,Coho,Steelhead,Cutthroat"/>
    <s v="yes"/>
    <s v="Medium Low"/>
    <s v="Good"/>
    <s v="Cloudy"/>
    <x v="1"/>
    <x v="3"/>
    <n v="2016"/>
    <s v="index"/>
    <m/>
    <n v="6"/>
    <s v="no"/>
    <s v="Adult Sex Unknown"/>
    <x v="3"/>
    <x v="1"/>
  </r>
  <r>
    <s v="Specht,Wilkinson"/>
    <x v="10"/>
    <x v="0"/>
    <n v="0"/>
    <n v="1.89"/>
    <n v="4"/>
    <s v="Chum,Coho,Steelhead,Cutthroat"/>
    <s v="yes"/>
    <s v="Medium Low"/>
    <s v="Good"/>
    <s v="Cloudy"/>
    <x v="1"/>
    <x v="1"/>
    <n v="2016"/>
    <s v="index"/>
    <m/>
    <n v="2"/>
    <s v="no"/>
    <s v="Adult Sex Unknown"/>
    <x v="4"/>
    <x v="1"/>
  </r>
  <r>
    <s v="Hoffman,Clawson"/>
    <x v="11"/>
    <x v="0"/>
    <n v="0"/>
    <n v="1.89"/>
    <n v="4"/>
    <s v="Chum,Coho,Steelhead,Cutthroat"/>
    <s v="yes"/>
    <s v="High"/>
    <s v="Fair"/>
    <s v="Cloudy"/>
    <x v="2"/>
    <x v="3"/>
    <n v="2016"/>
    <s v="index"/>
    <m/>
    <n v="1"/>
    <s v="no"/>
    <s v="Adult Sex Unknown"/>
    <x v="3"/>
    <x v="1"/>
  </r>
  <r>
    <s v="Hoffman,Clawson"/>
    <x v="11"/>
    <x v="0"/>
    <n v="0"/>
    <n v="1.89"/>
    <n v="4"/>
    <s v="Chum,Coho,Steelhead,Cutthroat"/>
    <s v="yes"/>
    <s v="High"/>
    <s v="Fair"/>
    <s v="Cloudy"/>
    <x v="2"/>
    <x v="1"/>
    <n v="2016"/>
    <s v="index"/>
    <m/>
    <n v="1"/>
    <s v="no"/>
    <s v="Adult Sex Unknown"/>
    <x v="4"/>
    <x v="1"/>
  </r>
  <r>
    <s v="Hoffman,Clawson"/>
    <x v="11"/>
    <x v="0"/>
    <n v="0"/>
    <n v="1.89"/>
    <n v="4"/>
    <s v="Chum,Coho,Steelhead,Cutthroat"/>
    <s v="yes"/>
    <s v="High"/>
    <s v="Fair"/>
    <s v="Cloudy"/>
    <x v="2"/>
    <x v="3"/>
    <n v="2016"/>
    <s v="index"/>
    <m/>
    <n v="1"/>
    <s v="no"/>
    <s v="Adult Female"/>
    <x v="2"/>
    <x v="4"/>
  </r>
  <r>
    <s v="Hoffman,Clawson"/>
    <x v="11"/>
    <x v="0"/>
    <n v="0"/>
    <n v="1.89"/>
    <n v="4"/>
    <s v="Chum,Coho,Steelhead,Cutthroat"/>
    <s v="yes"/>
    <s v="High"/>
    <s v="Fair"/>
    <s v="Cloudy"/>
    <x v="2"/>
    <x v="1"/>
    <n v="2016"/>
    <s v="index"/>
    <m/>
    <n v="1"/>
    <s v="no"/>
    <s v="Adult Sex Unknown"/>
    <x v="4"/>
    <x v="1"/>
  </r>
  <r>
    <s v="Hoffman,Clawson"/>
    <x v="11"/>
    <x v="0"/>
    <n v="0"/>
    <n v="1.89"/>
    <n v="4"/>
    <s v="Chum,Coho,Steelhead,Cutthroat"/>
    <s v="yes"/>
    <s v="High"/>
    <s v="Fair"/>
    <s v="Cloudy"/>
    <x v="2"/>
    <x v="2"/>
    <n v="2016"/>
    <s v="index"/>
    <m/>
    <n v="1"/>
    <s v="no"/>
    <s v="Adult Sex Unknown"/>
    <x v="2"/>
    <x v="1"/>
  </r>
  <r>
    <s v="Hoffman,Clawson"/>
    <x v="11"/>
    <x v="0"/>
    <n v="0"/>
    <n v="1.89"/>
    <n v="4"/>
    <s v="Chum,Coho,Steelhead,Cutthroat"/>
    <s v="yes"/>
    <s v="High"/>
    <s v="Fair"/>
    <s v="Cloudy"/>
    <x v="2"/>
    <x v="3"/>
    <n v="2016"/>
    <s v="index"/>
    <m/>
    <n v="1"/>
    <s v="no"/>
    <s v="Adult Female"/>
    <x v="3"/>
    <x v="2"/>
  </r>
  <r>
    <s v="Hoffman,Clawson"/>
    <x v="11"/>
    <x v="0"/>
    <n v="0"/>
    <n v="1.89"/>
    <n v="4"/>
    <s v="Chum,Coho,Steelhead,Cutthroat"/>
    <s v="yes"/>
    <s v="High"/>
    <s v="Fair"/>
    <s v="Cloudy"/>
    <x v="2"/>
    <x v="3"/>
    <n v="2016"/>
    <s v="index"/>
    <m/>
    <n v="1"/>
    <s v="no"/>
    <s v="Adult Male"/>
    <x v="3"/>
    <x v="1"/>
  </r>
  <r>
    <s v="Hoffman,Clawson"/>
    <x v="11"/>
    <x v="0"/>
    <n v="0"/>
    <n v="1.89"/>
    <n v="4"/>
    <s v="Chum,Coho,Steelhead,Cutthroat"/>
    <s v="yes"/>
    <s v="High"/>
    <s v="Fair"/>
    <s v="Cloudy"/>
    <x v="2"/>
    <x v="3"/>
    <n v="2016"/>
    <s v="index"/>
    <m/>
    <n v="1"/>
    <s v="no"/>
    <s v="Adult Female"/>
    <x v="3"/>
    <x v="3"/>
  </r>
  <r>
    <s v="Hoffman,Clawson"/>
    <x v="11"/>
    <x v="0"/>
    <n v="0"/>
    <n v="1.89"/>
    <n v="4"/>
    <s v="Chum,Coho,Steelhead,Cutthroat"/>
    <s v="yes"/>
    <s v="High"/>
    <s v="Fair"/>
    <s v="Cloudy"/>
    <x v="1"/>
    <x v="3"/>
    <n v="2016"/>
    <s v="index"/>
    <m/>
    <n v="1"/>
    <s v="no"/>
    <s v="Adult Sex Unknown"/>
    <x v="2"/>
    <x v="1"/>
  </r>
  <r>
    <s v="Hoffman,Clawson"/>
    <x v="11"/>
    <x v="0"/>
    <n v="0"/>
    <n v="1.89"/>
    <n v="4"/>
    <s v="Chum,Coho,Steelhead,Cutthroat"/>
    <s v="yes"/>
    <s v="High"/>
    <s v="Fair"/>
    <s v="Cloudy"/>
    <x v="1"/>
    <x v="1"/>
    <n v="2016"/>
    <s v="index"/>
    <m/>
    <n v="1"/>
    <s v="no"/>
    <s v="Adult Sex Unknown"/>
    <x v="4"/>
    <x v="1"/>
  </r>
  <r>
    <s v="Hoffman,Clawson"/>
    <x v="11"/>
    <x v="0"/>
    <n v="0"/>
    <n v="1.89"/>
    <n v="4"/>
    <s v="Chum,Coho,Steelhead,Cutthroat"/>
    <s v="yes"/>
    <s v="High"/>
    <s v="Fair"/>
    <s v="Cloudy"/>
    <x v="1"/>
    <x v="1"/>
    <n v="2016"/>
    <s v="index"/>
    <m/>
    <n v="2"/>
    <s v="no"/>
    <s v="Adult Sex Unknown"/>
    <x v="4"/>
    <x v="1"/>
  </r>
  <r>
    <s v="Hoffman,Clawson"/>
    <x v="11"/>
    <x v="0"/>
    <n v="0"/>
    <n v="1.89"/>
    <n v="4"/>
    <s v="Chum,Coho,Steelhead,Cutthroat"/>
    <s v="yes"/>
    <s v="High"/>
    <s v="Fair"/>
    <s v="Cloudy"/>
    <x v="2"/>
    <x v="3"/>
    <n v="2016"/>
    <s v="index"/>
    <m/>
    <n v="1"/>
    <s v="no"/>
    <s v="Adult Sex Unknown"/>
    <x v="3"/>
    <x v="1"/>
  </r>
  <r>
    <s v="Hoffman,Clawson"/>
    <x v="11"/>
    <x v="0"/>
    <n v="0"/>
    <n v="1.89"/>
    <n v="4"/>
    <s v="Chum,Coho,Steelhead,Cutthroat"/>
    <s v="yes"/>
    <s v="High"/>
    <s v="Fair"/>
    <s v="Cloudy"/>
    <x v="2"/>
    <x v="3"/>
    <n v="2016"/>
    <s v="index"/>
    <m/>
    <n v="1"/>
    <s v="no"/>
    <s v="Adult Male"/>
    <x v="3"/>
    <x v="1"/>
  </r>
  <r>
    <s v="Hoffman,Clawson"/>
    <x v="11"/>
    <x v="0"/>
    <n v="0"/>
    <n v="1.89"/>
    <n v="4"/>
    <s v="Chum,Coho,Steelhead,Cutthroat"/>
    <s v="yes"/>
    <s v="High"/>
    <s v="Fair"/>
    <s v="Cloudy"/>
    <x v="2"/>
    <x v="3"/>
    <n v="2016"/>
    <s v="index"/>
    <m/>
    <n v="1"/>
    <s v="no"/>
    <s v="Adult Female"/>
    <x v="2"/>
    <x v="4"/>
  </r>
  <r>
    <s v="Hoffman,Clawson"/>
    <x v="11"/>
    <x v="0"/>
    <n v="0"/>
    <n v="1.89"/>
    <n v="4"/>
    <s v="Chum,Coho,Steelhead,Cutthroat"/>
    <s v="yes"/>
    <s v="High"/>
    <s v="Fair"/>
    <s v="Cloudy"/>
    <x v="2"/>
    <x v="3"/>
    <n v="2016"/>
    <s v="index"/>
    <m/>
    <n v="1"/>
    <s v="no"/>
    <s v="Adult Female"/>
    <x v="2"/>
    <x v="3"/>
  </r>
  <r>
    <s v="Hoffman,Clawson"/>
    <x v="11"/>
    <x v="0"/>
    <n v="0"/>
    <n v="1.89"/>
    <n v="4"/>
    <s v="Chum,Coho,Steelhead,Cutthroat"/>
    <s v="yes"/>
    <s v="High"/>
    <s v="Fair"/>
    <s v="Cloudy"/>
    <x v="1"/>
    <x v="3"/>
    <n v="2016"/>
    <s v="index"/>
    <m/>
    <n v="1"/>
    <s v="no"/>
    <s v="Adult Sex Unknown"/>
    <x v="4"/>
    <x v="1"/>
  </r>
  <r>
    <s v="Hoffman,Specht,Wilkinson"/>
    <x v="12"/>
    <x v="0"/>
    <n v="0"/>
    <n v="1.89"/>
    <n v="4"/>
    <s v="Steelhead,Cutthroat"/>
    <s v="yes"/>
    <s v="Medium Low"/>
    <s v="Good"/>
    <s v="Cloudy"/>
    <x v="2"/>
    <x v="3"/>
    <n v="2016"/>
    <s v="index"/>
    <m/>
    <n v="2"/>
    <s v="no"/>
    <s v="Adult Female"/>
    <x v="2"/>
    <x v="3"/>
  </r>
  <r>
    <s v="Hoffman,Specht,Wilkinson"/>
    <x v="12"/>
    <x v="0"/>
    <n v="0"/>
    <n v="1.89"/>
    <n v="4"/>
    <s v="Steelhead,Cutthroat"/>
    <s v="yes"/>
    <s v="Medium Low"/>
    <s v="Good"/>
    <s v="Cloudy"/>
    <x v="2"/>
    <x v="3"/>
    <n v="2016"/>
    <s v="index"/>
    <m/>
    <n v="2"/>
    <s v="no"/>
    <s v="Adult Male"/>
    <x v="2"/>
    <x v="1"/>
  </r>
  <r>
    <s v="Hoffman,Specht,Wilkinson"/>
    <x v="12"/>
    <x v="0"/>
    <n v="0"/>
    <n v="1.89"/>
    <n v="4"/>
    <s v="Steelhead,Cutthroat"/>
    <s v="yes"/>
    <s v="Medium Low"/>
    <s v="Good"/>
    <s v="Cloudy"/>
    <x v="2"/>
    <x v="3"/>
    <n v="2016"/>
    <s v="index"/>
    <m/>
    <n v="1"/>
    <s v="no"/>
    <s v="Adult Female"/>
    <x v="4"/>
    <x v="2"/>
  </r>
  <r>
    <s v="Hoffman,Specht,Wilkinson"/>
    <x v="12"/>
    <x v="0"/>
    <n v="0"/>
    <n v="1.89"/>
    <n v="4"/>
    <s v="Steelhead,Cutthroat"/>
    <s v="yes"/>
    <s v="Medium Low"/>
    <s v="Good"/>
    <s v="Cloudy"/>
    <x v="3"/>
    <x v="1"/>
    <n v="2016"/>
    <s v="index"/>
    <n v="1"/>
    <m/>
    <s v="no"/>
    <m/>
    <x v="0"/>
    <x v="0"/>
  </r>
  <r>
    <s v="Metcalf,Wilkinson,Clawson"/>
    <x v="13"/>
    <x v="0"/>
    <n v="0"/>
    <n v="1.89"/>
    <n v="0.5"/>
    <s v="Steelhead,Cutthroat"/>
    <s v="yes"/>
    <s v="Medium Low"/>
    <s v="Good"/>
    <s v="Sunny"/>
    <x v="2"/>
    <x v="3"/>
    <n v="2016"/>
    <s v="index"/>
    <m/>
    <n v="1"/>
    <s v="no"/>
    <s v="Adult Sex Unknown"/>
    <x v="3"/>
    <x v="1"/>
  </r>
  <r>
    <s v="Metcalf,Wilkinson,Clawson"/>
    <x v="13"/>
    <x v="0"/>
    <n v="0"/>
    <n v="1.89"/>
    <n v="0.5"/>
    <s v="Steelhead,Cutthroat"/>
    <s v="yes"/>
    <s v="Medium Low"/>
    <s v="Good"/>
    <s v="Sunny"/>
    <x v="2"/>
    <x v="3"/>
    <n v="2016"/>
    <s v="index"/>
    <m/>
    <n v="1"/>
    <s v="no"/>
    <s v="Adult Female"/>
    <x v="4"/>
    <x v="3"/>
  </r>
  <r>
    <s v="Hoffman,Metcalf"/>
    <x v="14"/>
    <x v="0"/>
    <n v="0"/>
    <n v="1.89"/>
    <n v="2"/>
    <s v="Steelhead,Cutthroat"/>
    <s v="yes"/>
    <s v="Medium"/>
    <s v="Fair"/>
    <s v="Cloudy"/>
    <x v="2"/>
    <x v="3"/>
    <n v="2016"/>
    <s v="index"/>
    <m/>
    <n v="1"/>
    <s v="no"/>
    <s v="Adult Male"/>
    <x v="2"/>
    <x v="1"/>
  </r>
  <r>
    <s v="Hoffman,Metcalf"/>
    <x v="14"/>
    <x v="0"/>
    <n v="0"/>
    <n v="1.89"/>
    <n v="2"/>
    <s v="Steelhead,Cutthroat"/>
    <s v="yes"/>
    <s v="Medium"/>
    <s v="Fair"/>
    <s v="Cloudy"/>
    <x v="2"/>
    <x v="3"/>
    <n v="2016"/>
    <s v="index"/>
    <m/>
    <n v="1"/>
    <s v="no"/>
    <s v="Adult Female"/>
    <x v="2"/>
    <x v="2"/>
  </r>
  <r>
    <s v="Specht,Wilkinson"/>
    <x v="15"/>
    <x v="0"/>
    <n v="0"/>
    <n v="1.89"/>
    <n v="4"/>
    <s v="Steelhead,Cutthroat"/>
    <s v="no"/>
    <s v="Low"/>
    <s v="Good"/>
    <s v="windy"/>
    <x v="0"/>
    <x v="0"/>
    <m/>
    <m/>
    <m/>
    <m/>
    <m/>
    <m/>
    <x v="0"/>
    <x v="0"/>
  </r>
  <r>
    <s v="Argites,Metcalf"/>
    <x v="16"/>
    <x v="0"/>
    <n v="0"/>
    <n v="1.89"/>
    <n v="3"/>
    <s v="Steelhead,Cutthroat"/>
    <s v="yes"/>
    <s v="Medium Low"/>
    <s v="Good"/>
    <s v="Cloudy"/>
    <x v="2"/>
    <x v="1"/>
    <n v="2016"/>
    <s v="index"/>
    <m/>
    <n v="1"/>
    <s v="no"/>
    <s v="Adult Sex Unknown"/>
    <x v="4"/>
    <x v="1"/>
  </r>
  <r>
    <s v="Argites,Metcalf"/>
    <x v="16"/>
    <x v="0"/>
    <n v="0"/>
    <n v="1.89"/>
    <n v="3"/>
    <s v="Steelhead,Cutthroat"/>
    <s v="yes"/>
    <s v="Medium Low"/>
    <s v="Good"/>
    <s v="Cloudy"/>
    <x v="2"/>
    <x v="3"/>
    <n v="2016"/>
    <s v="index"/>
    <m/>
    <n v="1"/>
    <s v="no"/>
    <s v="Adult Female"/>
    <x v="3"/>
    <x v="2"/>
  </r>
  <r>
    <s v="Herrman,Lanford"/>
    <x v="17"/>
    <x v="0"/>
    <n v="0"/>
    <n v="1.89"/>
    <n v="4"/>
    <s v="Steelhead,Cutthroat"/>
    <s v="no"/>
    <s v="Low"/>
    <s v="Good"/>
    <s v="Cloudy"/>
    <x v="0"/>
    <x v="0"/>
    <m/>
    <m/>
    <m/>
    <m/>
    <m/>
    <m/>
    <x v="0"/>
    <x v="0"/>
  </r>
  <r>
    <s v="Specht,Wilkinson"/>
    <x v="18"/>
    <x v="0"/>
    <n v="0"/>
    <n v="1.89"/>
    <n v="1"/>
    <s v="Steelhead,Cutthroat"/>
    <s v="no"/>
    <s v="Medium Low"/>
    <s v="Very Good"/>
    <s v="Cloudy"/>
    <x v="0"/>
    <x v="0"/>
    <m/>
    <m/>
    <m/>
    <m/>
    <m/>
    <m/>
    <x v="0"/>
    <x v="0"/>
  </r>
  <r>
    <s v="Hayes,Herrman,Perez"/>
    <x v="19"/>
    <x v="0"/>
    <n v="0"/>
    <n v="1.89"/>
    <n v="2"/>
    <s v="Steelhead,Cutthroat"/>
    <s v="no"/>
    <s v="High"/>
    <s v="Fair"/>
    <s v="Sunny"/>
    <x v="0"/>
    <x v="0"/>
    <m/>
    <m/>
    <m/>
    <m/>
    <m/>
    <m/>
    <x v="0"/>
    <x v="0"/>
  </r>
  <r>
    <s v="Metcalf,Clawson"/>
    <x v="20"/>
    <x v="0"/>
    <n v="0"/>
    <n v="1.89"/>
    <n v="5"/>
    <s v="Steelhead,Cutthroat"/>
    <s v="no"/>
    <s v="Medium Low"/>
    <s v="Fair"/>
    <s v="Cloudy"/>
    <x v="0"/>
    <x v="0"/>
    <m/>
    <m/>
    <m/>
    <m/>
    <m/>
    <m/>
    <x v="0"/>
    <x v="0"/>
  </r>
  <r>
    <s v="Hoffman,Metcalf,Specht,Wilkinson,Clawson"/>
    <x v="21"/>
    <x v="0"/>
    <n v="0"/>
    <n v="1.89"/>
    <s v=""/>
    <s v="Steelhead,Cutthroat"/>
    <s v="yes"/>
    <s v="Medium Low"/>
    <s v="Good"/>
    <s v="Cloudy"/>
    <x v="1"/>
    <x v="4"/>
    <n v="2016"/>
    <s v="supp"/>
    <m/>
    <n v="1"/>
    <s v="no"/>
    <s v="Adult Sex Unknown"/>
    <x v="4"/>
    <x v="1"/>
  </r>
  <r>
    <s v="Hoffman,Wilkinson"/>
    <x v="22"/>
    <x v="0"/>
    <n v="0"/>
    <n v="1.89"/>
    <n v="3"/>
    <s v="Steelhead,Cutthroat"/>
    <s v="yes"/>
    <s v="Medium Low"/>
    <s v="Good"/>
    <s v="Cloudy"/>
    <x v="3"/>
    <x v="4"/>
    <n v="2016"/>
    <s v="index"/>
    <n v="1"/>
    <m/>
    <s v="no"/>
    <m/>
    <x v="0"/>
    <x v="0"/>
  </r>
  <r>
    <s v="Metcalf,Specht,Clawson"/>
    <x v="23"/>
    <x v="0"/>
    <n v="0"/>
    <n v="1.89"/>
    <n v="6.5"/>
    <s v="Steelhead,Cutthroat"/>
    <s v="yes"/>
    <s v="Medium Low"/>
    <s v="Good"/>
    <s v="Raining"/>
    <x v="3"/>
    <x v="1"/>
    <n v="2016"/>
    <s v="index"/>
    <n v="1"/>
    <m/>
    <s v="no"/>
    <m/>
    <x v="0"/>
    <x v="0"/>
  </r>
  <r>
    <s v="Herrman,Specht,Wilkinson"/>
    <x v="24"/>
    <x v="0"/>
    <n v="0"/>
    <n v="1.89"/>
    <n v="7.5"/>
    <s v="Cutthroat"/>
    <s v="no"/>
    <s v="Medium"/>
    <s v="Good"/>
    <s v="Cloudy"/>
    <x v="0"/>
    <x v="0"/>
    <m/>
    <m/>
    <m/>
    <m/>
    <m/>
    <m/>
    <x v="0"/>
    <x v="0"/>
  </r>
  <r>
    <s v="Wilkinson"/>
    <x v="25"/>
    <x v="0"/>
    <n v="0"/>
    <n v="1.89"/>
    <n v="7.5"/>
    <s v="Steelhead,Cutthroat"/>
    <s v="yes"/>
    <s v="Low"/>
    <s v="Very Good"/>
    <s v="Sunny"/>
    <x v="1"/>
    <x v="4"/>
    <n v="2016"/>
    <s v="index"/>
    <m/>
    <n v="1"/>
    <s v="no"/>
    <s v="Adult Sex Unknown"/>
    <x v="4"/>
    <x v="1"/>
  </r>
  <r>
    <s v="Metcalf,Wilkinson"/>
    <x v="26"/>
    <x v="0"/>
    <n v="0"/>
    <n v="1.89"/>
    <n v="9"/>
    <s v="Steelhead,Cutthroat"/>
    <s v="yes"/>
    <s v="Low"/>
    <s v="Good"/>
    <s v="Cloudy"/>
    <x v="1"/>
    <x v="4"/>
    <n v="2016"/>
    <s v="index"/>
    <m/>
    <n v="1"/>
    <s v="no"/>
    <s v="Adult Sex Unknown"/>
    <x v="4"/>
    <x v="1"/>
  </r>
  <r>
    <s v="Metcalf"/>
    <x v="27"/>
    <x v="0"/>
    <n v="0"/>
    <n v="1.89"/>
    <n v="9"/>
    <s v="Cutthroat"/>
    <s v="no"/>
    <s v="Low"/>
    <s v="Good"/>
    <s v="Cloudy"/>
    <x v="0"/>
    <x v="0"/>
    <m/>
    <m/>
    <m/>
    <m/>
    <m/>
    <m/>
    <x v="0"/>
    <x v="0"/>
  </r>
  <r>
    <s v="Hayes,Metcalf,Clawson"/>
    <x v="28"/>
    <x v="0"/>
    <n v="0"/>
    <n v="1.89"/>
    <n v="8.5"/>
    <s v="Cutthroat"/>
    <s v="no"/>
    <s v="Low"/>
    <s v="Fair"/>
    <s v="Sunny"/>
    <x v="0"/>
    <x v="0"/>
    <m/>
    <m/>
    <m/>
    <m/>
    <m/>
    <m/>
    <x v="0"/>
    <x v="0"/>
  </r>
</pivotCacheRecords>
</file>

<file path=xl/pivotCache/pivotCacheRecords2.xml><?xml version="1.0" encoding="utf-8"?>
<pivotCacheRecords xmlns="http://schemas.openxmlformats.org/spreadsheetml/2006/main" xmlns:r="http://schemas.openxmlformats.org/officeDocument/2006/relationships" count="29">
  <r>
    <s v="Benjamin"/>
    <x v="0"/>
    <x v="0"/>
    <n v="2.61"/>
    <n v="3.82"/>
    <n v="13"/>
    <s v="Chinook,Chum,Coho,Cutthroat"/>
    <s v="no"/>
    <s v="Dry"/>
    <s v="Very Good"/>
    <s v="Sunny"/>
    <x v="0"/>
    <x v="0"/>
    <m/>
    <m/>
    <m/>
    <m/>
    <m/>
    <m/>
    <m/>
    <m/>
  </r>
  <r>
    <s v="Hoffman,Metcalf,Specht,Wilkinson,Clawson,Parelskin"/>
    <x v="1"/>
    <x v="0"/>
    <n v="2.61"/>
    <n v="3.82"/>
    <n v="13"/>
    <s v="Chinook,Chum,Coho,Cutthroat"/>
    <s v="no"/>
    <s v="Low"/>
    <s v="Poor"/>
    <s v="Cloudy"/>
    <x v="0"/>
    <x v="0"/>
    <m/>
    <m/>
    <m/>
    <m/>
    <m/>
    <m/>
    <m/>
    <m/>
  </r>
  <r>
    <s v="Hoffman,Wilkinson,Clawson"/>
    <x v="2"/>
    <x v="0"/>
    <n v="2.61"/>
    <n v="3.82"/>
    <n v="9.5"/>
    <s v="Chinook,Chum,Coho,Cutthroat"/>
    <s v="no"/>
    <s v="Medium"/>
    <s v="Fair"/>
    <s v="Sunny"/>
    <x v="0"/>
    <x v="0"/>
    <m/>
    <m/>
    <m/>
    <m/>
    <m/>
    <m/>
    <m/>
    <m/>
  </r>
  <r>
    <s v="Hayes,Perez,Specht,Clawson"/>
    <x v="3"/>
    <x v="0"/>
    <n v="2.61"/>
    <n v="3.82"/>
    <n v="10.1"/>
    <s v="Chinook,Chum,Coho,Cutthroat"/>
    <s v="no"/>
    <s v="Medium"/>
    <s v="Poor"/>
    <s v="Cloudy"/>
    <x v="0"/>
    <x v="0"/>
    <m/>
    <m/>
    <m/>
    <m/>
    <m/>
    <m/>
    <m/>
    <m/>
  </r>
  <r>
    <s v="Hacker,Hayes,Herrman,Lanford,Wilkinson"/>
    <x v="4"/>
    <x v="0"/>
    <n v="2.61"/>
    <n v="3.82"/>
    <n v="11"/>
    <s v="Chinook,Chum,Coho,Cutthroat"/>
    <s v="yes"/>
    <s v="Medium"/>
    <s v="Poor"/>
    <s v="Cloudy"/>
    <x v="1"/>
    <x v="1"/>
    <n v="2016"/>
    <s v="index"/>
    <m/>
    <n v="1"/>
    <s v="no"/>
    <s v="Sub Adult Male"/>
    <s v="Not Clipped"/>
    <s v="Not Checked"/>
  </r>
  <r>
    <s v="Benjamin"/>
    <x v="5"/>
    <x v="0"/>
    <n v="2.61"/>
    <n v="3.82"/>
    <n v="10"/>
    <s v="Chinook,Chum,Coho,Steelhead,Cutthroat"/>
    <s v="no"/>
    <s v="Medium High"/>
    <s v="Poor"/>
    <s v="Raining"/>
    <x v="0"/>
    <x v="0"/>
    <m/>
    <m/>
    <m/>
    <m/>
    <m/>
    <m/>
    <m/>
    <m/>
  </r>
  <r>
    <s v="Hacker,Hoffman"/>
    <x v="6"/>
    <x v="0"/>
    <n v="2.61"/>
    <n v="3.82"/>
    <n v="12"/>
    <s v="Chinook,Chum,Coho,Steelhead,Cutthroat"/>
    <s v="no"/>
    <s v="Flooding"/>
    <s v="Poor"/>
    <s v="Cloudy"/>
    <x v="0"/>
    <x v="0"/>
    <m/>
    <m/>
    <m/>
    <m/>
    <m/>
    <m/>
    <m/>
    <m/>
  </r>
  <r>
    <s v="Skaar,Clawson"/>
    <x v="7"/>
    <x v="0"/>
    <n v="2.61"/>
    <n v="3.82"/>
    <n v="10"/>
    <s v="Chinook,Chum,Coho,Steelhead,Cutthroat"/>
    <s v="no"/>
    <s v="Medium High"/>
    <s v="Poor"/>
    <s v="Sunny"/>
    <x v="0"/>
    <x v="0"/>
    <m/>
    <m/>
    <m/>
    <m/>
    <m/>
    <m/>
    <m/>
    <m/>
  </r>
  <r>
    <s v="Hayes,Herrman,Hoffman"/>
    <x v="8"/>
    <x v="0"/>
    <n v="2.61"/>
    <n v="3.82"/>
    <n v="8"/>
    <s v="Chinook,Chum,Coho,Steelhead,Cutthroat"/>
    <s v="no"/>
    <s v="Medium"/>
    <s v="Poor"/>
    <s v="Cloudy"/>
    <x v="0"/>
    <x v="0"/>
    <m/>
    <m/>
    <m/>
    <m/>
    <m/>
    <m/>
    <m/>
    <m/>
  </r>
  <r>
    <s v="Hayes,Herrman,Metcalf,Perez"/>
    <x v="9"/>
    <x v="0"/>
    <n v="2.61"/>
    <n v="3.82"/>
    <n v="8"/>
    <s v="Chum,Coho,Steelhead,Cutthroat"/>
    <s v="no"/>
    <s v="Medium High"/>
    <s v="Poor"/>
    <s v="Cloudy"/>
    <x v="0"/>
    <x v="0"/>
    <m/>
    <m/>
    <m/>
    <m/>
    <m/>
    <m/>
    <m/>
    <m/>
  </r>
  <r>
    <s v="Specht,Clawson"/>
    <x v="10"/>
    <x v="0"/>
    <n v="2.61"/>
    <n v="3.82"/>
    <n v="5"/>
    <s v="Chum,Coho,Steelhead,Cutthroat"/>
    <s v="no"/>
    <s v="Medium High"/>
    <s v="Poor"/>
    <s v="Snowing"/>
    <x v="0"/>
    <x v="0"/>
    <m/>
    <m/>
    <m/>
    <m/>
    <m/>
    <m/>
    <m/>
    <m/>
  </r>
  <r>
    <s v="Hoffman,Clawson"/>
    <x v="11"/>
    <x v="0"/>
    <n v="2.61"/>
    <n v="3.82"/>
    <n v="2"/>
    <s v="Steelhead,Cutthroat"/>
    <s v="no"/>
    <s v="Medium Low"/>
    <s v="Poor"/>
    <s v="Cloudy"/>
    <x v="0"/>
    <x v="0"/>
    <m/>
    <m/>
    <m/>
    <m/>
    <m/>
    <m/>
    <m/>
    <m/>
  </r>
  <r>
    <s v="Metcalf,Specht"/>
    <x v="12"/>
    <x v="0"/>
    <n v="2.61"/>
    <n v="3.82"/>
    <n v="0.5"/>
    <s v="Chum,Coho,Steelhead,Cutthroat"/>
    <s v="yes"/>
    <s v="Medium"/>
    <s v="Fair"/>
    <s v="Cloudy"/>
    <x v="2"/>
    <x v="2"/>
    <n v="2016"/>
    <s v="index"/>
    <m/>
    <n v="1"/>
    <s v="no"/>
    <s v="Adult Sex Unknown"/>
    <s v="Checked and Undetermined"/>
    <s v="Not Checked"/>
  </r>
  <r>
    <s v="Hoffman,Specht,Wilkinson"/>
    <x v="13"/>
    <x v="0"/>
    <n v="2.61"/>
    <n v="3.82"/>
    <n v="2.5"/>
    <s v="Steelhead,Cutthroat"/>
    <s v="no"/>
    <s v="Medium High"/>
    <s v="Poor"/>
    <s v="Cloudy"/>
    <x v="0"/>
    <x v="0"/>
    <m/>
    <m/>
    <m/>
    <m/>
    <m/>
    <m/>
    <m/>
    <m/>
  </r>
  <r>
    <s v="Specht,Wilkinson"/>
    <x v="14"/>
    <x v="0"/>
    <n v="2.61"/>
    <n v="3.82"/>
    <n v="0"/>
    <s v="Steelhead,Cutthroat"/>
    <s v="no"/>
    <s v="Medium"/>
    <s v="Fair"/>
    <s v="Sunny"/>
    <x v="0"/>
    <x v="0"/>
    <m/>
    <m/>
    <m/>
    <m/>
    <m/>
    <m/>
    <m/>
    <m/>
  </r>
  <r>
    <s v="Specht,Wilkinson"/>
    <x v="15"/>
    <x v="0"/>
    <n v="2.61"/>
    <n v="3.82"/>
    <n v="0"/>
    <s v="Steelhead,Cutthroat"/>
    <s v="no"/>
    <s v="Medium Low"/>
    <s v="Poor"/>
    <s v="Cloudy"/>
    <x v="0"/>
    <x v="0"/>
    <m/>
    <m/>
    <m/>
    <m/>
    <m/>
    <m/>
    <m/>
    <m/>
  </r>
  <r>
    <s v="Hoffman,Metcalf,Clawson"/>
    <x v="16"/>
    <x v="0"/>
    <n v="2.61"/>
    <n v="3.82"/>
    <n v="0"/>
    <s v="Steelhead,Cutthroat"/>
    <s v="no"/>
    <s v="Medium Low"/>
    <s v="Fair"/>
    <s v="Cloudy"/>
    <x v="0"/>
    <x v="0"/>
    <m/>
    <m/>
    <m/>
    <m/>
    <m/>
    <m/>
    <m/>
    <m/>
  </r>
  <r>
    <s v="Hoffman,Clawson"/>
    <x v="17"/>
    <x v="0"/>
    <n v="2.61"/>
    <n v="3.82"/>
    <n v="2"/>
    <s v="Steelhead,Cutthroat"/>
    <s v="no"/>
    <s v="Medium Low"/>
    <s v="Poor"/>
    <s v="Cloudy"/>
    <x v="0"/>
    <x v="0"/>
    <m/>
    <m/>
    <m/>
    <m/>
    <m/>
    <m/>
    <m/>
    <m/>
  </r>
  <r>
    <s v="Hayes,Perez"/>
    <x v="18"/>
    <x v="0"/>
    <n v="2.61"/>
    <n v="3.82"/>
    <n v="4"/>
    <s v="Steelhead,Cutthroat"/>
    <s v="no"/>
    <s v="Medium"/>
    <s v="Poor"/>
    <s v="Cloudy"/>
    <x v="0"/>
    <x v="0"/>
    <m/>
    <m/>
    <m/>
    <m/>
    <m/>
    <m/>
    <m/>
    <m/>
  </r>
  <r>
    <s v="Hayes,Metcalf,Clawson"/>
    <x v="19"/>
    <x v="0"/>
    <n v="2.61"/>
    <n v="3.82"/>
    <n v="0"/>
    <s v="Steelhead,Cutthroat"/>
    <s v="no"/>
    <s v="Medium Low"/>
    <s v="Fair"/>
    <s v="Cloudy"/>
    <x v="0"/>
    <x v="0"/>
    <m/>
    <m/>
    <m/>
    <m/>
    <m/>
    <m/>
    <m/>
    <m/>
  </r>
  <r>
    <s v="Lanford,Skaar"/>
    <x v="20"/>
    <x v="0"/>
    <n v="2.61"/>
    <n v="3.82"/>
    <n v="3"/>
    <s v="Steelhead,Cutthroat"/>
    <s v="no"/>
    <s v="High"/>
    <s v="Poor"/>
    <s v="Sunny"/>
    <x v="0"/>
    <x v="0"/>
    <m/>
    <m/>
    <m/>
    <m/>
    <m/>
    <m/>
    <m/>
    <m/>
  </r>
  <r>
    <s v="Hoffman,Specht,Wilkinson"/>
    <x v="21"/>
    <x v="0"/>
    <n v="2.61"/>
    <n v="3.82"/>
    <n v="6"/>
    <s v="Steelhead,Cutthroat"/>
    <s v="no"/>
    <s v="Medium Low"/>
    <s v="Poor"/>
    <s v="Cloudy"/>
    <x v="0"/>
    <x v="0"/>
    <m/>
    <m/>
    <m/>
    <m/>
    <m/>
    <m/>
    <m/>
    <m/>
  </r>
  <r>
    <s v="Metcalf,Specht,Clawson"/>
    <x v="22"/>
    <x v="0"/>
    <n v="2.61"/>
    <n v="3.82"/>
    <n v="2.5"/>
    <s v="Steelhead,Cutthroat"/>
    <s v="no"/>
    <s v="Medium Low"/>
    <s v="Poor"/>
    <s v="Snowing"/>
    <x v="0"/>
    <x v="0"/>
    <m/>
    <m/>
    <m/>
    <m/>
    <m/>
    <m/>
    <m/>
    <m/>
  </r>
  <r>
    <s v="Benjamin,Hoffman,Metcalf,Wilkinson"/>
    <x v="23"/>
    <x v="0"/>
    <n v="2.61"/>
    <n v="3.82"/>
    <s v=""/>
    <s v="Steelhead,Cutthroat"/>
    <s v="yes"/>
    <s v="Medium Low"/>
    <s v="Good"/>
    <s v="Cloudy"/>
    <x v="2"/>
    <x v="3"/>
    <n v="2016"/>
    <s v="index"/>
    <m/>
    <n v="2"/>
    <s v="no"/>
    <s v="Adult Female"/>
    <s v="Checked and Undetermined"/>
    <s v="Spawned"/>
  </r>
  <r>
    <s v="Benjamin,Hoffman,Metcalf,Wilkinson"/>
    <x v="23"/>
    <x v="0"/>
    <n v="2.61"/>
    <n v="3.82"/>
    <s v=""/>
    <s v="Steelhead,Cutthroat"/>
    <s v="yes"/>
    <s v="Medium Low"/>
    <s v="Good"/>
    <s v="Cloudy"/>
    <x v="3"/>
    <x v="3"/>
    <n v="2016"/>
    <s v="index"/>
    <n v="3"/>
    <m/>
    <s v="yes"/>
    <m/>
    <m/>
    <m/>
  </r>
  <r>
    <s v="Hoffman,Metcalf,Clawson"/>
    <x v="24"/>
    <x v="0"/>
    <n v="2.61"/>
    <n v="3.82"/>
    <n v="6.5"/>
    <s v="Steelhead,Cutthroat"/>
    <s v="yes"/>
    <s v="Medium Low"/>
    <s v="Fair"/>
    <s v="Cloudy"/>
    <x v="3"/>
    <x v="3"/>
    <n v="2016"/>
    <s v="index"/>
    <n v="1"/>
    <m/>
    <s v="no"/>
    <m/>
    <m/>
    <m/>
  </r>
  <r>
    <s v="Herrman,Specht,Wilkinson"/>
    <x v="25"/>
    <x v="0"/>
    <n v="2.61"/>
    <n v="3.82"/>
    <n v="7.5"/>
    <s v="Steelhead,Cutthroat"/>
    <s v="no"/>
    <s v="Medium"/>
    <s v="Poor"/>
    <s v="Cloudy"/>
    <x v="0"/>
    <x v="0"/>
    <m/>
    <m/>
    <m/>
    <m/>
    <m/>
    <m/>
    <m/>
    <m/>
  </r>
  <r>
    <s v="Herrman,Specht"/>
    <x v="26"/>
    <x v="0"/>
    <n v="2.61"/>
    <n v="3.82"/>
    <n v="7.5"/>
    <s v="Steelhead,Cutthroat"/>
    <s v="no"/>
    <s v="Medium"/>
    <s v="Fair"/>
    <s v="Sunny"/>
    <x v="0"/>
    <x v="0"/>
    <m/>
    <m/>
    <m/>
    <m/>
    <m/>
    <m/>
    <m/>
    <m/>
  </r>
  <r>
    <s v="Hoffman,Clawson"/>
    <x v="27"/>
    <x v="0"/>
    <n v="2.61"/>
    <n v="3.82"/>
    <n v="10"/>
    <s v="Steelhead,Cutthroat"/>
    <s v="no"/>
    <s v="Low"/>
    <s v="Poor"/>
    <s v="Cloudy"/>
    <x v="0"/>
    <x v="0"/>
    <m/>
    <m/>
    <m/>
    <m/>
    <m/>
    <m/>
    <m/>
    <m/>
  </r>
</pivotCacheRecords>
</file>

<file path=xl/pivotCache/pivotCacheRecords3.xml><?xml version="1.0" encoding="utf-8"?>
<pivotCacheRecords xmlns="http://schemas.openxmlformats.org/spreadsheetml/2006/main" xmlns:r="http://schemas.openxmlformats.org/officeDocument/2006/relationships" count="24">
  <r>
    <s v="Benjamin,Hoffman,Metcalf,Perez,Clawson"/>
    <x v="0"/>
    <x v="0"/>
    <n v="0"/>
    <n v="0.15"/>
    <n v="12"/>
    <s v="Chinook,Chum,Coho,Cutthroat"/>
    <s v="no"/>
    <s v="Medium Low"/>
    <s v="Poor"/>
    <s v="Cloudy"/>
    <x v="0"/>
    <x v="0"/>
    <m/>
    <m/>
    <m/>
    <m/>
    <m/>
    <m/>
    <m/>
    <m/>
  </r>
  <r>
    <s v="Metcalf,Specht"/>
    <x v="1"/>
    <x v="0"/>
    <n v="0"/>
    <n v="0.15"/>
    <n v="11"/>
    <s v="Chinook,Chum,Coho,Steelhead,Cutthroat"/>
    <s v="no"/>
    <s v="Medium Low"/>
    <s v="Fair"/>
    <s v="Cloudy"/>
    <x v="0"/>
    <x v="0"/>
    <m/>
    <m/>
    <m/>
    <m/>
    <m/>
    <m/>
    <m/>
    <m/>
  </r>
  <r>
    <s v="Metcalf,Wilkinson"/>
    <x v="2"/>
    <x v="0"/>
    <n v="0"/>
    <n v="0.15"/>
    <n v="10.5"/>
    <s v="Chinook,Chum,Coho,Steelhead,Cutthroat"/>
    <s v="no"/>
    <s v="Medium Low"/>
    <s v="Fair"/>
    <s v="Cloudy"/>
    <x v="0"/>
    <x v="0"/>
    <m/>
    <m/>
    <m/>
    <m/>
    <m/>
    <m/>
    <m/>
    <m/>
  </r>
  <r>
    <s v="Hoffman,Clawson"/>
    <x v="3"/>
    <x v="0"/>
    <n v="0"/>
    <n v="0.15"/>
    <n v="9"/>
    <s v="Chinook,Chum,Coho,Steelhead,Cutthroat"/>
    <s v="yes"/>
    <s v="Medium"/>
    <s v="Fair"/>
    <s v="Cloudy"/>
    <x v="1"/>
    <x v="1"/>
    <n v="2016"/>
    <s v="index"/>
    <m/>
    <n v="1"/>
    <s v="no"/>
    <s v="Adult Sex Unknown"/>
    <s v="Not Clipped"/>
    <s v="Not Checked"/>
  </r>
  <r>
    <s v="Hoffman,Metcalf,Wilkinson"/>
    <x v="4"/>
    <x v="0"/>
    <n v="0"/>
    <n v="0.15"/>
    <n v="7.5"/>
    <s v="Chum,Coho,Steelhead,Cutthroat"/>
    <s v="no"/>
    <s v="Medium"/>
    <s v="Poor"/>
    <s v="Cloudy"/>
    <x v="0"/>
    <x v="0"/>
    <m/>
    <m/>
    <m/>
    <m/>
    <m/>
    <m/>
    <m/>
    <m/>
  </r>
  <r>
    <s v="Specht,Wilkinson"/>
    <x v="5"/>
    <x v="0"/>
    <n v="0"/>
    <n v="0.15"/>
    <n v="5"/>
    <s v="Chum,Coho,Steelhead,Cutthroat"/>
    <s v="no"/>
    <s v="Medium Low"/>
    <s v="Poor"/>
    <s v="Cloudy"/>
    <x v="0"/>
    <x v="0"/>
    <m/>
    <m/>
    <m/>
    <m/>
    <m/>
    <m/>
    <m/>
    <m/>
  </r>
  <r>
    <s v="Hoffman,Clawson"/>
    <x v="6"/>
    <x v="0"/>
    <n v="0"/>
    <n v="0.15"/>
    <n v="4.5"/>
    <s v="Chum,Coho,Steelhead,Cutthroat"/>
    <s v="yes"/>
    <s v="Medium"/>
    <s v="Poor"/>
    <s v="Cloudy"/>
    <x v="2"/>
    <x v="2"/>
    <n v="2016"/>
    <s v="index"/>
    <m/>
    <n v="1"/>
    <s v="no"/>
    <s v="Adult Sex Unknown"/>
    <s v="Checked and Undetermined"/>
    <s v="Not Checked"/>
  </r>
  <r>
    <s v="Hoffman,Specht,Wilkinson"/>
    <x v="7"/>
    <x v="0"/>
    <n v="0"/>
    <n v="0.15"/>
    <n v="5.5"/>
    <s v="Chum,Coho,Steelhead,Cutthroat"/>
    <s v="yes"/>
    <s v="Low"/>
    <s v="Poor"/>
    <s v="Cloudy"/>
    <x v="1"/>
    <x v="1"/>
    <n v="2016"/>
    <s v="index"/>
    <m/>
    <n v="1"/>
    <s v="no"/>
    <s v="Adult Male"/>
    <s v="Not Clipped"/>
    <s v="Not Checked"/>
  </r>
  <r>
    <s v="Hoffman,Specht,Wilkinson"/>
    <x v="7"/>
    <x v="0"/>
    <n v="0"/>
    <n v="0.15"/>
    <n v="5.5"/>
    <s v="Chum,Coho,Steelhead,Cutthroat"/>
    <s v="yes"/>
    <s v="Low"/>
    <s v="Poor"/>
    <s v="Cloudy"/>
    <x v="1"/>
    <x v="1"/>
    <n v="2016"/>
    <s v="index"/>
    <m/>
    <n v="1"/>
    <s v="no"/>
    <s v="Adult Female"/>
    <s v="Not Clipped"/>
    <s v="Pre-spawn"/>
  </r>
  <r>
    <s v="Hoffman,Specht"/>
    <x v="8"/>
    <x v="0"/>
    <n v="0"/>
    <n v="0.15"/>
    <n v="2"/>
    <s v="Steelhead,Cutthroat"/>
    <s v="no"/>
    <s v="Low"/>
    <s v="Good"/>
    <s v="Sunny"/>
    <x v="0"/>
    <x v="0"/>
    <m/>
    <m/>
    <m/>
    <m/>
    <m/>
    <m/>
    <m/>
    <m/>
  </r>
  <r>
    <s v="Specht,Wilkinson"/>
    <x v="9"/>
    <x v="0"/>
    <n v="0"/>
    <n v="0.15"/>
    <n v="3"/>
    <s v="Steelhead,Cutthroat"/>
    <s v="no"/>
    <s v="Medium Low"/>
    <s v="Poor"/>
    <s v="Cloudy"/>
    <x v="0"/>
    <x v="0"/>
    <m/>
    <m/>
    <m/>
    <m/>
    <m/>
    <m/>
    <m/>
    <m/>
  </r>
  <r>
    <s v="Hoffman,Metcalf,Clawson"/>
    <x v="10"/>
    <x v="0"/>
    <n v="0"/>
    <n v="0.15"/>
    <n v="5"/>
    <s v="Steelhead,Cutthroat"/>
    <s v="no"/>
    <s v="Low"/>
    <s v="Poor"/>
    <s v="Cloudy"/>
    <x v="0"/>
    <x v="0"/>
    <m/>
    <m/>
    <m/>
    <m/>
    <m/>
    <m/>
    <m/>
    <m/>
  </r>
  <r>
    <s v="Hoffman,Clawson"/>
    <x v="11"/>
    <x v="0"/>
    <n v="0"/>
    <n v="0.15"/>
    <n v="4.5"/>
    <s v="Steelhead,Cutthroat"/>
    <s v="no"/>
    <s v="Medium Low"/>
    <s v="Poor"/>
    <s v="Cloudy"/>
    <x v="0"/>
    <x v="0"/>
    <m/>
    <m/>
    <m/>
    <m/>
    <m/>
    <m/>
    <m/>
    <m/>
  </r>
  <r>
    <s v="Hayes,Perez"/>
    <x v="12"/>
    <x v="0"/>
    <n v="0"/>
    <n v="0.15"/>
    <n v="6"/>
    <s v="Steelhead,Cutthroat"/>
    <s v="no"/>
    <s v="Low"/>
    <s v="Good"/>
    <s v="Cloudy"/>
    <x v="0"/>
    <x v="0"/>
    <m/>
    <m/>
    <m/>
    <m/>
    <m/>
    <m/>
    <m/>
    <m/>
  </r>
  <r>
    <s v="Specht,Wilkinson"/>
    <x v="13"/>
    <x v="0"/>
    <n v="0"/>
    <n v="0.15"/>
    <n v="2"/>
    <s v="Steelhead,Cutthroat"/>
    <s v="no"/>
    <s v="Medium Low"/>
    <s v="Poor"/>
    <s v="Cloudy"/>
    <x v="0"/>
    <x v="0"/>
    <m/>
    <m/>
    <m/>
    <m/>
    <m/>
    <m/>
    <m/>
    <m/>
  </r>
  <r>
    <s v="Hayes,Herrman,Perez"/>
    <x v="14"/>
    <x v="0"/>
    <n v="0"/>
    <n v="0.15"/>
    <n v="4"/>
    <s v="Steelhead,Cutthroat"/>
    <s v="no"/>
    <s v="Medium"/>
    <s v="Good"/>
    <s v="Sunny"/>
    <x v="0"/>
    <x v="0"/>
    <m/>
    <m/>
    <m/>
    <m/>
    <m/>
    <m/>
    <m/>
    <m/>
  </r>
  <r>
    <s v="Hoffman,Specht,Wilkinson"/>
    <x v="15"/>
    <x v="0"/>
    <n v="0"/>
    <n v="0.15"/>
    <n v="7"/>
    <s v="Steelhead,Cutthroat"/>
    <s v="no"/>
    <s v="Medium Low"/>
    <s v="Fair"/>
    <s v="Cloudy"/>
    <x v="0"/>
    <x v="0"/>
    <m/>
    <m/>
    <m/>
    <m/>
    <m/>
    <m/>
    <m/>
    <m/>
  </r>
  <r>
    <s v="Hoffman,Wilkinson"/>
    <x v="16"/>
    <x v="0"/>
    <n v="0"/>
    <n v="0.15"/>
    <n v="4"/>
    <s v="Steelhead,Cutthroat"/>
    <s v="no"/>
    <s v="Low"/>
    <s v="Poor"/>
    <s v="Cloudy"/>
    <x v="0"/>
    <x v="0"/>
    <m/>
    <m/>
    <m/>
    <m/>
    <m/>
    <m/>
    <m/>
    <m/>
  </r>
  <r>
    <s v="Metcalf,Specht"/>
    <x v="17"/>
    <x v="0"/>
    <n v="0"/>
    <n v="0.15"/>
    <n v="8"/>
    <s v="Steelhead,Cutthroat"/>
    <s v="no"/>
    <s v="Low"/>
    <s v="Poor"/>
    <s v="Cloudy"/>
    <x v="0"/>
    <x v="0"/>
    <m/>
    <m/>
    <m/>
    <m/>
    <m/>
    <m/>
    <m/>
    <m/>
  </r>
  <r>
    <s v="Herrman,Wilkinson"/>
    <x v="18"/>
    <x v="0"/>
    <n v="0"/>
    <n v="0.15"/>
    <n v="7"/>
    <s v="Cutthroat"/>
    <s v="no"/>
    <s v="Medium"/>
    <s v="Poor"/>
    <s v="Cloudy"/>
    <x v="0"/>
    <x v="0"/>
    <m/>
    <m/>
    <m/>
    <m/>
    <m/>
    <m/>
    <m/>
    <m/>
  </r>
  <r>
    <s v="Herrman,Specht"/>
    <x v="19"/>
    <x v="0"/>
    <n v="0"/>
    <n v="0.15"/>
    <n v="5.5"/>
    <s v="Cutthroat"/>
    <s v="no"/>
    <s v="Medium"/>
    <s v="Good"/>
    <s v="Sunny"/>
    <x v="0"/>
    <x v="0"/>
    <m/>
    <m/>
    <m/>
    <m/>
    <m/>
    <m/>
    <m/>
    <m/>
  </r>
  <r>
    <s v="Metcalf,Wilkinson"/>
    <x v="20"/>
    <x v="0"/>
    <n v="0"/>
    <n v="0.15"/>
    <n v="10.5"/>
    <s v="Cutthroat"/>
    <s v="no"/>
    <s v="Low"/>
    <s v="Fair"/>
    <s v="Cloudy"/>
    <x v="0"/>
    <x v="0"/>
    <m/>
    <m/>
    <m/>
    <m/>
    <m/>
    <m/>
    <m/>
    <m/>
  </r>
  <r>
    <s v="Metcalf"/>
    <x v="21"/>
    <x v="0"/>
    <n v="0"/>
    <n v="0.15"/>
    <n v="9"/>
    <s v="Cutthroat"/>
    <s v="no"/>
    <s v="Low"/>
    <s v="Fair"/>
    <s v="Cloudy"/>
    <x v="0"/>
    <x v="0"/>
    <m/>
    <m/>
    <m/>
    <m/>
    <m/>
    <m/>
    <m/>
    <m/>
  </r>
  <r>
    <s v="Hayes,Metcalf,Clawson"/>
    <x v="22"/>
    <x v="0"/>
    <n v="0"/>
    <n v="0.15"/>
    <n v="9"/>
    <s v="Cutthroat"/>
    <s v="no"/>
    <s v="Low"/>
    <s v="Fair"/>
    <s v="Sunny"/>
    <x v="0"/>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8:G52" firstHeaderRow="1" firstDataRow="1" firstDataCol="1"/>
  <pivotFields count="21">
    <pivotField showAll="0"/>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86:E123" firstHeaderRow="1" firstDataRow="1" firstDataCol="1"/>
  <pivotFields count="21">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showAll="0"/>
    <pivotField showAll="0"/>
    <pivotField axis="axisRow" showAll="0">
      <items count="7">
        <item x="3"/>
        <item x="2"/>
        <item x="5"/>
        <item x="4"/>
        <item x="1"/>
        <item h="1" x="0"/>
        <item t="default"/>
      </items>
    </pivotField>
    <pivotField showAll="0"/>
    <pivotField showAll="0"/>
    <pivotField showAll="0"/>
    <pivotField dataField="1" showAll="0"/>
    <pivotField showAll="0"/>
    <pivotField showAll="0"/>
    <pivotField showAll="0"/>
    <pivotField showAll="0"/>
  </pivotFields>
  <rowFields count="2">
    <field x="12"/>
    <field x="1"/>
  </rowFields>
  <rowItems count="37">
    <i>
      <x/>
    </i>
    <i r="1">
      <x v="6"/>
    </i>
    <i r="1">
      <x v="7"/>
    </i>
    <i r="1">
      <x v="8"/>
    </i>
    <i r="1">
      <x v="9"/>
    </i>
    <i r="1">
      <x v="10"/>
    </i>
    <i r="1">
      <x v="11"/>
    </i>
    <i r="1">
      <x v="12"/>
    </i>
    <i r="1">
      <x v="13"/>
    </i>
    <i r="1">
      <x v="14"/>
    </i>
    <i r="1">
      <x v="16"/>
    </i>
    <i>
      <x v="1"/>
    </i>
    <i r="1">
      <x v="4"/>
    </i>
    <i r="1">
      <x v="7"/>
    </i>
    <i r="1">
      <x v="8"/>
    </i>
    <i r="1">
      <x v="9"/>
    </i>
    <i r="1">
      <x v="11"/>
    </i>
    <i>
      <x v="2"/>
    </i>
    <i r="1">
      <x v="7"/>
    </i>
    <i r="1">
      <x v="8"/>
    </i>
    <i r="1">
      <x v="9"/>
    </i>
    <i>
      <x v="3"/>
    </i>
    <i r="1">
      <x v="7"/>
    </i>
    <i r="1">
      <x v="21"/>
    </i>
    <i r="1">
      <x v="22"/>
    </i>
    <i r="1">
      <x v="25"/>
    </i>
    <i r="1">
      <x v="26"/>
    </i>
    <i>
      <x v="4"/>
    </i>
    <i r="1">
      <x v="3"/>
    </i>
    <i r="1">
      <x v="7"/>
    </i>
    <i r="1">
      <x v="8"/>
    </i>
    <i r="1">
      <x v="10"/>
    </i>
    <i r="1">
      <x v="11"/>
    </i>
    <i r="1">
      <x v="12"/>
    </i>
    <i r="1">
      <x v="16"/>
    </i>
    <i r="1">
      <x v="23"/>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2:J42" firstHeaderRow="1" firstDataRow="1" firstDataCol="1"/>
  <pivotFields count="21">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showAll="0"/>
    <pivotField showAll="0"/>
    <pivotField showAll="0"/>
    <pivotField showAll="0"/>
    <pivotField showAll="0"/>
    <pivotField axis="axisRow" showAll="0">
      <items count="5">
        <item x="1"/>
        <item h="1" sd="0" x="3"/>
        <item x="2"/>
        <item x="0"/>
        <item t="default"/>
      </items>
    </pivotField>
    <pivotField axis="axisRow" showAll="0">
      <items count="5">
        <item x="2"/>
        <item x="1"/>
        <item x="3"/>
        <item h="1" x="0"/>
        <item t="default"/>
      </items>
    </pivotField>
    <pivotField showAll="0"/>
    <pivotField showAll="0"/>
    <pivotField showAll="0"/>
    <pivotField dataField="1" showAll="0"/>
    <pivotField showAll="0"/>
    <pivotField showAll="0"/>
    <pivotField showAll="0"/>
    <pivotField showAll="0"/>
  </pivotFields>
  <rowFields count="3">
    <field x="12"/>
    <field x="11"/>
    <field x="1"/>
  </rowFields>
  <rowItems count="10">
    <i>
      <x/>
    </i>
    <i r="1">
      <x v="2"/>
    </i>
    <i r="2">
      <x v="12"/>
    </i>
    <i>
      <x v="1"/>
    </i>
    <i r="1">
      <x/>
    </i>
    <i r="2">
      <x v="4"/>
    </i>
    <i>
      <x v="2"/>
    </i>
    <i r="1">
      <x v="2"/>
    </i>
    <i r="2">
      <x v="23"/>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2:G40"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2"/>
        <item h="1" x="0"/>
        <item t="default"/>
      </items>
    </pivotField>
    <pivotField axis="axisRow" showAll="0">
      <items count="5">
        <item x="2"/>
        <item x="1"/>
        <item x="3"/>
        <item x="0"/>
        <item t="default"/>
      </items>
    </pivotField>
    <pivotField showAll="0"/>
    <pivotField showAll="0"/>
    <pivotField dataField="1" showAll="0"/>
    <pivotField dataField="1" showAll="0"/>
    <pivotField showAll="0"/>
    <pivotField showAll="0"/>
    <pivotField showAll="0"/>
    <pivotField showAll="0"/>
  </pivotFields>
  <rowFields count="2">
    <field x="12"/>
    <field x="11"/>
  </rowFields>
  <rowItems count="8">
    <i>
      <x/>
    </i>
    <i r="1">
      <x v="2"/>
    </i>
    <i>
      <x v="1"/>
    </i>
    <i r="1">
      <x/>
    </i>
    <i>
      <x v="2"/>
    </i>
    <i r="1">
      <x v="1"/>
    </i>
    <i r="1">
      <x v="2"/>
    </i>
    <i t="grand">
      <x/>
    </i>
  </rowItems>
  <colFields count="1">
    <field x="-2"/>
  </colFields>
  <colItems count="2">
    <i>
      <x/>
    </i>
    <i i="1">
      <x v="1"/>
    </i>
  </colItems>
  <dataFields count="2">
    <dataField name="Sum of Fish Count" fld="16" baseField="0" baseItem="0"/>
    <dataField name="Sum of Redd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2:C37" firstHeaderRow="0" firstDataRow="1" firstDataCol="1"/>
  <pivotFields count="21">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axis="axisRow" showAll="0">
      <items count="5">
        <item x="2"/>
        <item x="1"/>
        <item x="3"/>
        <item h="1" x="0"/>
        <item t="default"/>
      </items>
    </pivotField>
    <pivotField showAll="0"/>
    <pivotField showAll="0"/>
    <pivotField dataField="1" showAll="0"/>
    <pivotField dataField="1" showAll="0"/>
    <pivotField showAll="0"/>
    <pivotField showAll="0"/>
    <pivotField showAll="0"/>
    <pivotField showAll="0"/>
  </pivotFields>
  <rowFields count="2">
    <field x="2"/>
    <field x="12"/>
  </rowFields>
  <rowItems count="5">
    <i>
      <x/>
    </i>
    <i r="1">
      <x/>
    </i>
    <i r="1">
      <x v="1"/>
    </i>
    <i r="1">
      <x v="2"/>
    </i>
    <i t="grand">
      <x/>
    </i>
  </rowItems>
  <colFields count="1">
    <field x="-2"/>
  </colFields>
  <colItems count="2">
    <i>
      <x/>
    </i>
    <i i="1">
      <x v="1"/>
    </i>
  </colItems>
  <dataFields count="2">
    <dataField name="Sum of Fish Count" fld="16" baseField="0" baseItem="0"/>
    <dataField name="Sum of Redd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28:E33"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axis="axisRow" showAll="0">
      <items count="4">
        <item x="1"/>
        <item x="2"/>
        <item h="1" x="0"/>
        <item t="default"/>
      </items>
    </pivotField>
    <pivotField showAll="0"/>
    <pivotField showAll="0"/>
    <pivotField showAll="0"/>
    <pivotField dataField="1" showAll="0"/>
    <pivotField showAll="0"/>
    <pivotField showAll="0"/>
    <pivotField showAll="0"/>
    <pivotField showAll="0"/>
  </pivotFields>
  <rowFields count="2">
    <field x="12"/>
    <field x="11"/>
  </rowFields>
  <rowItems count="5">
    <i>
      <x/>
    </i>
    <i r="1">
      <x/>
    </i>
    <i>
      <x v="1"/>
    </i>
    <i r="1">
      <x v="1"/>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1">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axis="axisRow" showAll="0">
      <items count="4">
        <item x="1"/>
        <item x="2"/>
        <item h="1" x="0"/>
        <item t="default"/>
      </items>
    </pivotField>
    <pivotField showAll="0"/>
    <pivotField showAll="0"/>
    <pivotField showAll="0"/>
    <pivotField dataField="1" showAll="0"/>
    <pivotField showAll="0"/>
    <pivotField showAll="0"/>
    <pivotField showAll="0"/>
    <pivotField showAll="0"/>
  </pivotFields>
  <rowFields count="2">
    <field x="2"/>
    <field x="12"/>
  </rowFields>
  <rowItems count="4">
    <i>
      <x/>
    </i>
    <i r="1">
      <x/>
    </i>
    <i r="1">
      <x v="1"/>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6:B93" firstHeaderRow="1" firstDataRow="1" firstDataCol="1"/>
  <pivotFields count="21">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axis="axisRow" showAll="0">
      <items count="7">
        <item x="3"/>
        <item x="2"/>
        <item x="5"/>
        <item x="4"/>
        <item x="1"/>
        <item h="1" x="0"/>
        <item t="default"/>
      </items>
    </pivotField>
    <pivotField showAll="0"/>
    <pivotField showAll="0"/>
    <pivotField showAll="0"/>
    <pivotField dataField="1" showAll="0"/>
    <pivotField showAll="0"/>
    <pivotField showAll="0"/>
    <pivotField showAll="0"/>
    <pivotField showAll="0"/>
  </pivotFields>
  <rowFields count="2">
    <field x="2"/>
    <field x="12"/>
  </rowFields>
  <rowItems count="7">
    <i>
      <x/>
    </i>
    <i r="1">
      <x/>
    </i>
    <i r="1">
      <x v="1"/>
    </i>
    <i r="1">
      <x v="2"/>
    </i>
    <i r="1">
      <x v="3"/>
    </i>
    <i r="1">
      <x v="4"/>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86:L91"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6">
        <item x="4"/>
        <item x="2"/>
        <item x="1"/>
        <item x="3"/>
        <item h="1" x="0"/>
        <item t="default"/>
      </items>
    </pivotField>
    <pivotField showAll="0"/>
  </pivotFields>
  <rowFields count="1">
    <field x="19"/>
  </rowFields>
  <rowItems count="5">
    <i>
      <x/>
    </i>
    <i>
      <x v="1"/>
    </i>
    <i>
      <x v="2"/>
    </i>
    <i>
      <x v="3"/>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86:I104"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3"/>
        <item x="1"/>
        <item h="1" x="0"/>
        <item t="default"/>
      </items>
    </pivotField>
    <pivotField axis="axisRow" showAll="0">
      <items count="7">
        <item x="3"/>
        <item x="2"/>
        <item x="5"/>
        <item x="4"/>
        <item x="1"/>
        <item x="0"/>
        <item t="default"/>
      </items>
    </pivotField>
    <pivotField showAll="0"/>
    <pivotField showAll="0"/>
    <pivotField dataField="1" showAll="0"/>
    <pivotField dataField="1" showAll="0"/>
    <pivotField showAll="0"/>
    <pivotField showAll="0"/>
    <pivotField showAll="0"/>
    <pivotField showAll="0"/>
  </pivotFields>
  <rowFields count="2">
    <field x="12"/>
    <field x="11"/>
  </rowFields>
  <rowItems count="18">
    <i>
      <x/>
    </i>
    <i r="1">
      <x/>
    </i>
    <i r="1">
      <x v="1"/>
    </i>
    <i r="1">
      <x v="2"/>
    </i>
    <i>
      <x v="1"/>
    </i>
    <i r="1">
      <x/>
    </i>
    <i r="1">
      <x v="2"/>
    </i>
    <i>
      <x v="2"/>
    </i>
    <i r="1">
      <x/>
    </i>
    <i r="1">
      <x v="2"/>
    </i>
    <i>
      <x v="3"/>
    </i>
    <i r="1">
      <x v="1"/>
    </i>
    <i r="1">
      <x v="2"/>
    </i>
    <i>
      <x v="4"/>
    </i>
    <i r="1">
      <x/>
    </i>
    <i r="1">
      <x v="1"/>
    </i>
    <i r="1">
      <x v="2"/>
    </i>
    <i t="grand">
      <x/>
    </i>
  </rowItems>
  <colFields count="1">
    <field x="-2"/>
  </colFields>
  <colItems count="2">
    <i>
      <x/>
    </i>
    <i i="1">
      <x v="1"/>
    </i>
  </colItems>
  <dataFields count="2">
    <dataField name="Sum of Fish Count" fld="16" baseField="0" baseItem="0"/>
    <dataField name="Sum of Redd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102:M106" firstHeaderRow="0"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3"/>
        <item x="1"/>
        <item h="1" x="0"/>
        <item t="default"/>
      </items>
    </pivotField>
    <pivotField showAll="0"/>
    <pivotField showAll="0"/>
    <pivotField showAll="0"/>
    <pivotField dataField="1" showAll="0"/>
    <pivotField dataField="1" showAll="0"/>
    <pivotField showAll="0"/>
    <pivotField showAll="0"/>
    <pivotField showAll="0"/>
    <pivotField showAll="0"/>
  </pivotFields>
  <rowFields count="1">
    <field x="11"/>
  </rowFields>
  <rowItems count="4">
    <i>
      <x/>
    </i>
    <i>
      <x v="1"/>
    </i>
    <i>
      <x v="2"/>
    </i>
    <i t="grand">
      <x/>
    </i>
  </rowItems>
  <colFields count="1">
    <field x="-2"/>
  </colFields>
  <colItems count="2">
    <i>
      <x/>
    </i>
    <i i="1">
      <x v="1"/>
    </i>
  </colItems>
  <dataFields count="2">
    <dataField name="Sum of Fish Count" fld="16" baseField="0" baseItem="0"/>
    <dataField name="Sum of Redd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07:I166" firstHeaderRow="0" firstDataRow="1" firstDataCol="1"/>
  <pivotFields count="21">
    <pivotField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showAll="0"/>
    <pivotField axis="axisRow" showAll="0">
      <items count="5">
        <item x="2"/>
        <item x="3"/>
        <item x="1"/>
        <item x="0"/>
        <item t="default"/>
      </items>
    </pivotField>
    <pivotField axis="axisRow" showAll="0">
      <items count="7">
        <item x="3"/>
        <item x="2"/>
        <item x="5"/>
        <item x="4"/>
        <item x="1"/>
        <item h="1" x="0"/>
        <item t="default"/>
      </items>
    </pivotField>
    <pivotField showAll="0"/>
    <pivotField showAll="0"/>
    <pivotField dataField="1" showAll="0"/>
    <pivotField dataField="1" showAll="0"/>
    <pivotField showAll="0"/>
    <pivotField showAll="0"/>
    <pivotField showAll="0"/>
    <pivotField showAll="0"/>
  </pivotFields>
  <rowFields count="3">
    <field x="12"/>
    <field x="11"/>
    <field x="1"/>
  </rowFields>
  <rowItems count="59">
    <i>
      <x/>
    </i>
    <i r="1">
      <x/>
    </i>
    <i r="2">
      <x v="6"/>
    </i>
    <i r="2">
      <x v="7"/>
    </i>
    <i r="2">
      <x v="9"/>
    </i>
    <i r="2">
      <x v="10"/>
    </i>
    <i r="2">
      <x v="11"/>
    </i>
    <i r="2">
      <x v="12"/>
    </i>
    <i r="2">
      <x v="13"/>
    </i>
    <i r="2">
      <x v="14"/>
    </i>
    <i r="2">
      <x v="16"/>
    </i>
    <i r="1">
      <x v="1"/>
    </i>
    <i r="2">
      <x v="10"/>
    </i>
    <i r="1">
      <x v="2"/>
    </i>
    <i r="2">
      <x v="6"/>
    </i>
    <i r="2">
      <x v="7"/>
    </i>
    <i r="2">
      <x v="8"/>
    </i>
    <i r="2">
      <x v="9"/>
    </i>
    <i r="2">
      <x v="10"/>
    </i>
    <i r="2">
      <x v="11"/>
    </i>
    <i>
      <x v="1"/>
    </i>
    <i r="1">
      <x/>
    </i>
    <i r="2">
      <x v="4"/>
    </i>
    <i r="2">
      <x v="7"/>
    </i>
    <i r="2">
      <x v="8"/>
    </i>
    <i r="2">
      <x v="9"/>
    </i>
    <i r="2">
      <x v="11"/>
    </i>
    <i r="1">
      <x v="2"/>
    </i>
    <i r="2">
      <x v="7"/>
    </i>
    <i>
      <x v="2"/>
    </i>
    <i r="1">
      <x/>
    </i>
    <i r="2">
      <x v="7"/>
    </i>
    <i r="2">
      <x v="9"/>
    </i>
    <i r="1">
      <x v="2"/>
    </i>
    <i r="2">
      <x v="7"/>
    </i>
    <i r="2">
      <x v="8"/>
    </i>
    <i r="2">
      <x v="9"/>
    </i>
    <i>
      <x v="3"/>
    </i>
    <i r="1">
      <x v="1"/>
    </i>
    <i r="2">
      <x v="22"/>
    </i>
    <i r="1">
      <x v="2"/>
    </i>
    <i r="2">
      <x v="7"/>
    </i>
    <i r="2">
      <x v="21"/>
    </i>
    <i r="2">
      <x v="25"/>
    </i>
    <i r="2">
      <x v="26"/>
    </i>
    <i>
      <x v="4"/>
    </i>
    <i r="1">
      <x/>
    </i>
    <i r="2">
      <x v="11"/>
    </i>
    <i r="2">
      <x v="16"/>
    </i>
    <i r="1">
      <x v="1"/>
    </i>
    <i r="2">
      <x v="7"/>
    </i>
    <i r="2">
      <x v="12"/>
    </i>
    <i r="2">
      <x v="23"/>
    </i>
    <i r="1">
      <x v="2"/>
    </i>
    <i r="2">
      <x v="3"/>
    </i>
    <i r="2">
      <x v="8"/>
    </i>
    <i r="2">
      <x v="10"/>
    </i>
    <i r="2">
      <x v="11"/>
    </i>
    <i t="grand">
      <x/>
    </i>
  </rowItems>
  <colFields count="1">
    <field x="-2"/>
  </colFields>
  <colItems count="2">
    <i>
      <x/>
    </i>
    <i i="1">
      <x v="1"/>
    </i>
  </colItems>
  <dataFields count="2">
    <dataField name="Sum of Fish Count" fld="16" baseField="0" baseItem="0"/>
    <dataField name="Sum of Redd Cou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94:L99"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6">
        <item x="1"/>
        <item x="4"/>
        <item x="2"/>
        <item x="3"/>
        <item h="1" x="0"/>
        <item t="default"/>
      </items>
    </pivotField>
  </pivotFields>
  <rowFields count="1">
    <field x="20"/>
  </rowFields>
  <rowItems count="5">
    <i>
      <x/>
    </i>
    <i>
      <x v="1"/>
    </i>
    <i>
      <x v="2"/>
    </i>
    <i>
      <x v="3"/>
    </i>
    <i t="grand">
      <x/>
    </i>
  </rowItems>
  <colItems count="1">
    <i/>
  </colItems>
  <dataFields count="1">
    <dataField name="Sum of Fish Coun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M33" sqref="M33"/>
    </sheetView>
  </sheetViews>
  <sheetFormatPr defaultRowHeight="15" x14ac:dyDescent="0.25"/>
  <sheetData>
    <row r="1" spans="1:17" x14ac:dyDescent="0.25">
      <c r="A1" s="12" t="s">
        <v>667</v>
      </c>
      <c r="B1" s="11"/>
      <c r="C1" s="11"/>
      <c r="D1" s="11"/>
      <c r="E1" s="11"/>
      <c r="F1" s="11"/>
      <c r="G1" s="11"/>
      <c r="H1" s="11"/>
      <c r="I1" s="11"/>
      <c r="J1" s="11"/>
      <c r="K1" s="11"/>
      <c r="L1" s="11"/>
      <c r="M1" s="11"/>
      <c r="N1" s="11"/>
      <c r="O1" s="11"/>
      <c r="P1" s="11"/>
      <c r="Q1" s="11"/>
    </row>
    <row r="2" spans="1:17" x14ac:dyDescent="0.25">
      <c r="A2" s="11" t="s">
        <v>668</v>
      </c>
      <c r="B2" s="11"/>
      <c r="C2" s="11"/>
      <c r="D2" s="11"/>
      <c r="E2" s="11"/>
      <c r="F2" s="11"/>
      <c r="G2" s="11"/>
      <c r="H2" s="11"/>
      <c r="I2" s="11"/>
      <c r="J2" s="11"/>
      <c r="K2" s="11"/>
      <c r="L2" s="11"/>
      <c r="M2" s="11"/>
      <c r="N2" s="11"/>
      <c r="O2" s="11"/>
      <c r="P2" s="11"/>
      <c r="Q2" s="11"/>
    </row>
    <row r="3" spans="1:17" x14ac:dyDescent="0.25">
      <c r="A3" s="11" t="s">
        <v>669</v>
      </c>
      <c r="B3" s="11"/>
      <c r="C3" s="11"/>
      <c r="D3" s="11"/>
      <c r="E3" s="11"/>
      <c r="F3" s="11"/>
      <c r="G3" s="11"/>
      <c r="H3" s="11"/>
      <c r="I3" s="11"/>
      <c r="J3" s="11"/>
      <c r="K3" s="11"/>
      <c r="L3" s="11"/>
      <c r="M3" s="11"/>
      <c r="N3" s="11"/>
      <c r="O3" s="11"/>
      <c r="P3" s="11"/>
      <c r="Q3" s="11"/>
    </row>
    <row r="4" spans="1:17" x14ac:dyDescent="0.25">
      <c r="A4" s="11" t="s">
        <v>670</v>
      </c>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row r="6" spans="1:17" x14ac:dyDescent="0.25">
      <c r="A6" s="12" t="s">
        <v>666</v>
      </c>
      <c r="B6" s="11"/>
      <c r="C6" s="11"/>
      <c r="D6" s="11"/>
      <c r="E6" s="11"/>
      <c r="F6" s="11"/>
      <c r="G6" s="11"/>
      <c r="H6" s="11"/>
      <c r="I6" s="11"/>
      <c r="J6" s="11"/>
      <c r="K6" s="11"/>
      <c r="L6" s="11"/>
      <c r="M6" s="11"/>
      <c r="N6" s="11"/>
      <c r="O6" s="11"/>
      <c r="P6" s="11"/>
      <c r="Q6" s="11"/>
    </row>
    <row r="7" spans="1:17" x14ac:dyDescent="0.25">
      <c r="A7" s="11" t="s">
        <v>651</v>
      </c>
      <c r="B7" s="11"/>
      <c r="C7" s="11"/>
      <c r="D7" s="11"/>
      <c r="E7" s="11"/>
      <c r="F7" s="11"/>
      <c r="G7" s="11"/>
      <c r="H7" s="11"/>
      <c r="I7" s="11"/>
      <c r="J7" s="11"/>
      <c r="K7" s="11"/>
      <c r="L7" s="11"/>
      <c r="M7" s="11"/>
      <c r="N7" s="11"/>
      <c r="O7" s="11"/>
      <c r="P7" s="11"/>
      <c r="Q7" s="11"/>
    </row>
    <row r="8" spans="1:17" x14ac:dyDescent="0.25">
      <c r="A8" s="11" t="s">
        <v>652</v>
      </c>
      <c r="B8" s="11"/>
      <c r="C8" s="11"/>
      <c r="D8" s="11"/>
      <c r="E8" s="11"/>
      <c r="F8" s="11"/>
      <c r="G8" s="11"/>
      <c r="H8" s="11"/>
      <c r="I8" s="11"/>
      <c r="J8" s="11"/>
      <c r="K8" s="11"/>
      <c r="L8" s="11"/>
      <c r="M8" s="11"/>
      <c r="N8" s="11"/>
      <c r="O8" s="11"/>
      <c r="P8" s="11"/>
      <c r="Q8" s="11"/>
    </row>
    <row r="9" spans="1:17" x14ac:dyDescent="0.25">
      <c r="A9" s="11" t="s">
        <v>653</v>
      </c>
      <c r="B9" s="11"/>
      <c r="C9" s="11"/>
      <c r="D9" s="11"/>
      <c r="E9" s="11"/>
      <c r="F9" s="11"/>
      <c r="G9" s="11"/>
      <c r="H9" s="11"/>
      <c r="I9" s="11"/>
      <c r="J9" s="11"/>
      <c r="K9" s="11"/>
      <c r="L9" s="11"/>
      <c r="M9" s="11"/>
      <c r="N9" s="11"/>
      <c r="O9" s="11"/>
      <c r="P9" s="11"/>
      <c r="Q9" s="11"/>
    </row>
    <row r="10" spans="1:17" x14ac:dyDescent="0.25">
      <c r="A10" s="11" t="s">
        <v>654</v>
      </c>
      <c r="B10" s="11"/>
      <c r="C10" s="11"/>
      <c r="D10" s="11"/>
      <c r="E10" s="11"/>
      <c r="F10" s="11"/>
      <c r="G10" s="11"/>
      <c r="H10" s="11"/>
      <c r="I10" s="11"/>
      <c r="J10" s="11"/>
      <c r="K10" s="11"/>
      <c r="L10" s="11"/>
      <c r="M10" s="11"/>
      <c r="N10" s="11"/>
      <c r="O10" s="11"/>
      <c r="P10" s="11"/>
      <c r="Q10" s="11"/>
    </row>
    <row r="11" spans="1:17" x14ac:dyDescent="0.25">
      <c r="A11" s="11" t="s">
        <v>655</v>
      </c>
      <c r="B11" s="11"/>
      <c r="C11" s="11"/>
      <c r="D11" s="11"/>
      <c r="E11" s="11"/>
      <c r="F11" s="11"/>
      <c r="G11" s="11"/>
      <c r="H11" s="11"/>
      <c r="I11" s="11"/>
      <c r="J11" s="11"/>
      <c r="K11" s="11"/>
      <c r="L11" s="11"/>
      <c r="M11" s="11"/>
      <c r="N11" s="11"/>
      <c r="O11" s="11"/>
      <c r="P11" s="11"/>
      <c r="Q11" s="11"/>
    </row>
    <row r="12" spans="1:17" x14ac:dyDescent="0.25">
      <c r="A12" s="11" t="s">
        <v>656</v>
      </c>
      <c r="B12" s="11"/>
      <c r="C12" s="11"/>
      <c r="D12" s="11"/>
      <c r="E12" s="11"/>
      <c r="F12" s="11"/>
      <c r="G12" s="11"/>
      <c r="H12" s="11"/>
      <c r="I12" s="11"/>
      <c r="J12" s="11"/>
      <c r="K12" s="11"/>
      <c r="L12" s="11"/>
      <c r="M12" s="11"/>
      <c r="N12" s="11"/>
      <c r="O12" s="11"/>
      <c r="P12" s="11"/>
      <c r="Q12" s="11"/>
    </row>
    <row r="13" spans="1:17" x14ac:dyDescent="0.25">
      <c r="A13" s="11" t="s">
        <v>657</v>
      </c>
      <c r="B13" s="11"/>
      <c r="C13" s="11"/>
      <c r="D13" s="11"/>
      <c r="E13" s="11"/>
      <c r="F13" s="11"/>
      <c r="G13" s="11"/>
      <c r="H13" s="11"/>
      <c r="I13" s="11"/>
      <c r="J13" s="11"/>
      <c r="K13" s="11"/>
      <c r="L13" s="11"/>
      <c r="M13" s="11"/>
      <c r="N13" s="11"/>
      <c r="O13" s="11"/>
      <c r="P13" s="11"/>
      <c r="Q13" s="11"/>
    </row>
    <row r="14" spans="1:17" x14ac:dyDescent="0.25">
      <c r="A14" s="11" t="s">
        <v>658</v>
      </c>
      <c r="B14" s="11"/>
      <c r="C14" s="11"/>
      <c r="D14" s="11"/>
      <c r="E14" s="11"/>
      <c r="F14" s="11"/>
      <c r="G14" s="11"/>
      <c r="H14" s="11"/>
      <c r="I14" s="11"/>
      <c r="J14" s="11"/>
      <c r="K14" s="11"/>
      <c r="L14" s="11"/>
      <c r="M14" s="11"/>
      <c r="N14" s="11"/>
      <c r="O14" s="11"/>
      <c r="P14" s="11"/>
      <c r="Q14" s="11"/>
    </row>
    <row r="15" spans="1:17" x14ac:dyDescent="0.25">
      <c r="A15" s="11" t="s">
        <v>659</v>
      </c>
      <c r="B15" s="11"/>
      <c r="C15" s="11"/>
      <c r="D15" s="11"/>
      <c r="E15" s="11"/>
      <c r="F15" s="11"/>
      <c r="G15" s="11"/>
      <c r="H15" s="11"/>
      <c r="I15" s="11"/>
      <c r="J15" s="11"/>
      <c r="K15" s="11"/>
      <c r="L15" s="11"/>
      <c r="M15" s="11"/>
      <c r="N15" s="11"/>
      <c r="O15" s="11"/>
      <c r="P15" s="11"/>
      <c r="Q15" s="11"/>
    </row>
    <row r="16" spans="1:17" x14ac:dyDescent="0.25">
      <c r="A16" s="11" t="s">
        <v>660</v>
      </c>
      <c r="B16" s="11"/>
      <c r="C16" s="11"/>
      <c r="D16" s="11"/>
      <c r="E16" s="11"/>
      <c r="F16" s="11"/>
      <c r="G16" s="11"/>
      <c r="H16" s="11"/>
      <c r="I16" s="11"/>
      <c r="J16" s="11"/>
      <c r="K16" s="11"/>
      <c r="L16" s="11"/>
      <c r="M16" s="11"/>
      <c r="N16" s="11"/>
      <c r="O16" s="11"/>
      <c r="P16" s="11"/>
      <c r="Q16" s="11"/>
    </row>
    <row r="17" spans="1:17" x14ac:dyDescent="0.25">
      <c r="A17" s="11" t="s">
        <v>661</v>
      </c>
      <c r="B17" s="11"/>
      <c r="C17" s="11"/>
      <c r="D17" s="11"/>
      <c r="E17" s="11"/>
      <c r="F17" s="11"/>
      <c r="G17" s="11"/>
      <c r="H17" s="11"/>
      <c r="I17" s="11"/>
      <c r="J17" s="11"/>
      <c r="K17" s="11"/>
      <c r="L17" s="11"/>
      <c r="M17" s="11"/>
      <c r="N17" s="11"/>
      <c r="O17" s="11"/>
      <c r="P17" s="11"/>
      <c r="Q17" s="11"/>
    </row>
    <row r="18" spans="1:17" x14ac:dyDescent="0.25">
      <c r="A18" s="11" t="s">
        <v>662</v>
      </c>
      <c r="B18" s="11"/>
      <c r="C18" s="11"/>
      <c r="D18" s="11"/>
      <c r="E18" s="11"/>
      <c r="F18" s="11"/>
      <c r="G18" s="11"/>
      <c r="H18" s="11"/>
      <c r="I18" s="11"/>
      <c r="J18" s="11"/>
      <c r="K18" s="11"/>
      <c r="L18" s="11"/>
      <c r="M18" s="11"/>
      <c r="N18" s="11"/>
      <c r="O18" s="11"/>
      <c r="P18" s="11"/>
      <c r="Q18" s="11"/>
    </row>
    <row r="19" spans="1:17" x14ac:dyDescent="0.25">
      <c r="A19" s="11" t="s">
        <v>663</v>
      </c>
      <c r="B19" s="11"/>
      <c r="C19" s="11"/>
      <c r="D19" s="11"/>
      <c r="E19" s="11"/>
      <c r="F19" s="11"/>
      <c r="G19" s="11"/>
      <c r="H19" s="11"/>
      <c r="I19" s="11"/>
      <c r="J19" s="11"/>
      <c r="K19" s="11"/>
      <c r="L19" s="11"/>
      <c r="M19" s="11"/>
      <c r="N19" s="11"/>
      <c r="O19" s="11"/>
      <c r="P19" s="11"/>
      <c r="Q19" s="11"/>
    </row>
    <row r="20" spans="1:17" x14ac:dyDescent="0.25">
      <c r="A20" s="11" t="s">
        <v>664</v>
      </c>
      <c r="B20" s="11"/>
      <c r="C20" s="11"/>
      <c r="D20" s="11"/>
      <c r="E20" s="11"/>
      <c r="F20" s="11"/>
      <c r="G20" s="11"/>
      <c r="H20" s="11"/>
      <c r="I20" s="11"/>
      <c r="J20" s="11"/>
      <c r="K20" s="11"/>
      <c r="L20" s="11"/>
      <c r="M20" s="11"/>
      <c r="N20" s="11"/>
      <c r="O20" s="11"/>
      <c r="P20" s="11"/>
      <c r="Q20" s="11"/>
    </row>
    <row r="21" spans="1:17" x14ac:dyDescent="0.25">
      <c r="A21" s="11"/>
      <c r="B21" s="11"/>
      <c r="C21" s="11"/>
      <c r="D21" s="11"/>
      <c r="E21" s="11"/>
      <c r="F21" s="11"/>
      <c r="G21" s="11"/>
      <c r="H21" s="11"/>
      <c r="I21" s="11"/>
      <c r="J21" s="11"/>
      <c r="K21" s="11"/>
      <c r="L21" s="11"/>
      <c r="M21" s="11"/>
      <c r="N21" s="11"/>
      <c r="O21" s="11"/>
      <c r="P21" s="11"/>
      <c r="Q21" s="11"/>
    </row>
    <row r="22" spans="1:17" x14ac:dyDescent="0.25">
      <c r="A22" s="12" t="s">
        <v>665</v>
      </c>
      <c r="B22" s="11"/>
      <c r="C22" s="11"/>
      <c r="D22" s="11"/>
      <c r="E22" s="11"/>
      <c r="F22" s="11"/>
      <c r="G22" s="11"/>
      <c r="H22" s="11"/>
      <c r="I22" s="11"/>
      <c r="J22" s="11"/>
      <c r="K22" s="11"/>
      <c r="L22" s="11"/>
      <c r="M22" s="11"/>
      <c r="N22" s="11"/>
      <c r="O22" s="11"/>
      <c r="P22" s="11"/>
      <c r="Q22" s="11"/>
    </row>
    <row r="23" spans="1:17" x14ac:dyDescent="0.25">
      <c r="A23" s="11" t="s">
        <v>708</v>
      </c>
      <c r="B23" s="11"/>
      <c r="C23" s="11"/>
      <c r="D23" s="11"/>
      <c r="E23" s="11"/>
      <c r="F23" s="11"/>
      <c r="G23" s="11"/>
      <c r="H23" s="11"/>
      <c r="I23" s="11"/>
      <c r="J23" s="11"/>
      <c r="K23" s="11"/>
      <c r="L23" s="11"/>
      <c r="M23" s="11"/>
      <c r="N23" s="11"/>
      <c r="O23" s="11"/>
      <c r="P23" s="11"/>
      <c r="Q23" s="11"/>
    </row>
    <row r="24" spans="1:17" x14ac:dyDescent="0.25">
      <c r="A24" s="11" t="s">
        <v>671</v>
      </c>
      <c r="B24" s="11"/>
      <c r="C24" s="11"/>
      <c r="D24" s="11"/>
      <c r="E24" s="11"/>
      <c r="F24" s="11"/>
      <c r="G24" s="11"/>
      <c r="H24" s="11"/>
      <c r="I24" s="11"/>
      <c r="J24" s="11"/>
      <c r="K24" s="11"/>
      <c r="L24" s="11"/>
      <c r="M24" s="11"/>
      <c r="N24" s="11"/>
      <c r="O24" s="11"/>
      <c r="P24" s="11"/>
      <c r="Q24" s="11"/>
    </row>
    <row r="25" spans="1:17" s="35" customFormat="1" x14ac:dyDescent="0.25">
      <c r="A25" s="84" t="s">
        <v>709</v>
      </c>
      <c r="B25" s="84"/>
      <c r="C25" s="84"/>
      <c r="D25" s="84"/>
      <c r="E25" s="84"/>
      <c r="F25" s="84"/>
      <c r="G25" s="84"/>
      <c r="H25" s="84"/>
      <c r="I25" s="84"/>
      <c r="J25" s="84"/>
      <c r="K25" s="84"/>
      <c r="L25" s="84"/>
      <c r="M25" s="84"/>
      <c r="N25" s="84"/>
      <c r="O25" s="84"/>
      <c r="P25" s="84"/>
      <c r="Q25" s="84"/>
    </row>
    <row r="26" spans="1:17" s="35" customFormat="1" x14ac:dyDescent="0.25">
      <c r="A26" s="84"/>
      <c r="B26" s="84"/>
      <c r="C26" s="84"/>
      <c r="D26" s="84"/>
      <c r="E26" s="84"/>
      <c r="F26" s="84"/>
      <c r="G26" s="84"/>
      <c r="H26" s="84"/>
      <c r="I26" s="84"/>
      <c r="J26" s="84"/>
      <c r="K26" s="84"/>
      <c r="L26" s="84"/>
      <c r="M26" s="84"/>
      <c r="N26" s="84"/>
      <c r="O26" s="84"/>
      <c r="P26" s="84"/>
      <c r="Q26" s="84"/>
    </row>
    <row r="27" spans="1:17" x14ac:dyDescent="0.25">
      <c r="A27" s="11"/>
      <c r="B27" s="11"/>
      <c r="C27" s="11"/>
      <c r="D27" s="11"/>
      <c r="E27" s="11"/>
      <c r="F27" s="11"/>
      <c r="G27" s="11"/>
      <c r="H27" s="11"/>
      <c r="I27" s="11"/>
      <c r="J27" s="11"/>
      <c r="K27" s="11"/>
      <c r="L27" s="11"/>
      <c r="M27" s="11"/>
      <c r="N27" s="11"/>
      <c r="O27" s="11"/>
      <c r="P27" s="11"/>
      <c r="Q27" s="11"/>
    </row>
    <row r="28" spans="1:17" x14ac:dyDescent="0.25">
      <c r="A28" s="11"/>
      <c r="B28" s="11"/>
      <c r="C28" s="11"/>
      <c r="D28" s="11"/>
      <c r="E28" s="11"/>
      <c r="F28" s="11"/>
      <c r="G28" s="11"/>
      <c r="H28" s="11"/>
      <c r="I28" s="11"/>
      <c r="J28" s="11"/>
      <c r="K28" s="11"/>
      <c r="L28" s="11"/>
      <c r="M28" s="11"/>
      <c r="N28" s="11"/>
      <c r="O28" s="11"/>
      <c r="P28" s="11"/>
      <c r="Q28" s="11"/>
    </row>
    <row r="30" spans="1:17" ht="21" x14ac:dyDescent="0.35">
      <c r="A30" s="69" t="s">
        <v>710</v>
      </c>
    </row>
  </sheetData>
  <mergeCells count="1">
    <mergeCell ref="A25:Q2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5"/>
  <sheetViews>
    <sheetView tabSelected="1" workbookViewId="0">
      <selection activeCell="C205" sqref="C205"/>
    </sheetView>
  </sheetViews>
  <sheetFormatPr defaultRowHeight="15" x14ac:dyDescent="0.25"/>
  <cols>
    <col min="1" max="1" width="14.85546875" bestFit="1" customWidth="1"/>
    <col min="2" max="2" width="25.140625" bestFit="1" customWidth="1"/>
    <col min="3" max="3" width="8.7109375" bestFit="1" customWidth="1"/>
    <col min="4" max="4" width="13" customWidth="1"/>
  </cols>
  <sheetData>
    <row r="1" spans="1:4" s="4" customFormat="1" ht="49.5" customHeight="1" x14ac:dyDescent="0.25">
      <c r="A1" s="67" t="s">
        <v>675</v>
      </c>
      <c r="B1" s="67" t="s">
        <v>705</v>
      </c>
      <c r="C1" s="67" t="s">
        <v>706</v>
      </c>
      <c r="D1" s="67" t="s">
        <v>707</v>
      </c>
    </row>
    <row r="2" spans="1:4" x14ac:dyDescent="0.25">
      <c r="A2" s="64">
        <v>42642</v>
      </c>
      <c r="B2">
        <v>1.3</v>
      </c>
      <c r="C2">
        <v>0</v>
      </c>
    </row>
    <row r="3" spans="1:4" x14ac:dyDescent="0.25">
      <c r="A3" s="64">
        <v>42643</v>
      </c>
      <c r="B3">
        <v>1.5</v>
      </c>
    </row>
    <row r="4" spans="1:4" x14ac:dyDescent="0.25">
      <c r="A4" s="64">
        <v>42644</v>
      </c>
      <c r="B4">
        <v>1.6</v>
      </c>
    </row>
    <row r="5" spans="1:4" x14ac:dyDescent="0.25">
      <c r="A5" s="64">
        <v>42645</v>
      </c>
      <c r="B5">
        <v>1.5</v>
      </c>
    </row>
    <row r="6" spans="1:4" x14ac:dyDescent="0.25">
      <c r="A6" s="64">
        <v>42646</v>
      </c>
      <c r="B6">
        <v>1.5</v>
      </c>
    </row>
    <row r="7" spans="1:4" x14ac:dyDescent="0.25">
      <c r="A7" s="64">
        <v>42647</v>
      </c>
      <c r="B7">
        <v>2.7</v>
      </c>
    </row>
    <row r="8" spans="1:4" x14ac:dyDescent="0.25">
      <c r="A8" s="64">
        <v>42648</v>
      </c>
      <c r="B8">
        <v>1.8</v>
      </c>
    </row>
    <row r="9" spans="1:4" x14ac:dyDescent="0.25">
      <c r="A9" s="64">
        <v>42649</v>
      </c>
      <c r="B9">
        <v>3.2</v>
      </c>
      <c r="C9">
        <v>0</v>
      </c>
    </row>
    <row r="10" spans="1:4" x14ac:dyDescent="0.25">
      <c r="A10" s="64">
        <v>42650</v>
      </c>
      <c r="B10">
        <v>9</v>
      </c>
    </row>
    <row r="11" spans="1:4" x14ac:dyDescent="0.25">
      <c r="A11" s="64">
        <v>42651</v>
      </c>
      <c r="B11">
        <v>36.5</v>
      </c>
    </row>
    <row r="12" spans="1:4" x14ac:dyDescent="0.25">
      <c r="A12" s="64">
        <v>42652</v>
      </c>
      <c r="B12">
        <v>19.100000000000001</v>
      </c>
    </row>
    <row r="13" spans="1:4" x14ac:dyDescent="0.25">
      <c r="A13" s="64">
        <v>42653</v>
      </c>
      <c r="B13">
        <v>7.9</v>
      </c>
    </row>
    <row r="14" spans="1:4" x14ac:dyDescent="0.25">
      <c r="A14" s="64">
        <v>42654</v>
      </c>
      <c r="B14">
        <v>4.5</v>
      </c>
      <c r="C14">
        <v>0</v>
      </c>
    </row>
    <row r="15" spans="1:4" x14ac:dyDescent="0.25">
      <c r="A15" s="64">
        <v>42655</v>
      </c>
      <c r="B15">
        <v>3.3</v>
      </c>
    </row>
    <row r="16" spans="1:4" x14ac:dyDescent="0.25">
      <c r="A16" s="64">
        <v>42656</v>
      </c>
      <c r="B16">
        <v>17.100000000000001</v>
      </c>
    </row>
    <row r="17" spans="1:4" x14ac:dyDescent="0.25">
      <c r="A17" s="64">
        <v>42657</v>
      </c>
      <c r="B17">
        <v>56</v>
      </c>
    </row>
    <row r="18" spans="1:4" x14ac:dyDescent="0.25">
      <c r="A18" s="64">
        <v>42658</v>
      </c>
      <c r="B18">
        <v>26.8</v>
      </c>
    </row>
    <row r="19" spans="1:4" x14ac:dyDescent="0.25">
      <c r="A19" s="64">
        <v>42659</v>
      </c>
      <c r="B19">
        <v>18.5</v>
      </c>
    </row>
    <row r="20" spans="1:4" x14ac:dyDescent="0.25">
      <c r="A20" s="64">
        <v>42660</v>
      </c>
      <c r="B20">
        <v>22.8</v>
      </c>
      <c r="C20">
        <v>0</v>
      </c>
    </row>
    <row r="21" spans="1:4" x14ac:dyDescent="0.25">
      <c r="A21" s="64">
        <v>42661</v>
      </c>
      <c r="B21">
        <v>23.4</v>
      </c>
    </row>
    <row r="22" spans="1:4" x14ac:dyDescent="0.25">
      <c r="A22" s="64">
        <v>42662</v>
      </c>
      <c r="B22">
        <v>21.4</v>
      </c>
    </row>
    <row r="23" spans="1:4" x14ac:dyDescent="0.25">
      <c r="A23" s="64">
        <v>42663</v>
      </c>
      <c r="B23">
        <v>84</v>
      </c>
    </row>
    <row r="24" spans="1:4" x14ac:dyDescent="0.25">
      <c r="A24" s="64">
        <v>42664</v>
      </c>
      <c r="B24">
        <v>51.5</v>
      </c>
    </row>
    <row r="25" spans="1:4" x14ac:dyDescent="0.25">
      <c r="A25" s="64">
        <v>42665</v>
      </c>
      <c r="B25">
        <v>31.7</v>
      </c>
    </row>
    <row r="26" spans="1:4" x14ac:dyDescent="0.25">
      <c r="A26" s="64">
        <v>42666</v>
      </c>
      <c r="B26">
        <v>22.1</v>
      </c>
    </row>
    <row r="27" spans="1:4" x14ac:dyDescent="0.25">
      <c r="A27" s="64">
        <v>42667</v>
      </c>
      <c r="B27">
        <v>17</v>
      </c>
      <c r="C27">
        <v>0</v>
      </c>
      <c r="D27">
        <v>1</v>
      </c>
    </row>
    <row r="28" spans="1:4" x14ac:dyDescent="0.25">
      <c r="A28" s="64">
        <v>42668</v>
      </c>
      <c r="B28">
        <v>13.8</v>
      </c>
    </row>
    <row r="29" spans="1:4" x14ac:dyDescent="0.25">
      <c r="A29" s="64">
        <v>42669</v>
      </c>
      <c r="B29">
        <v>16.5</v>
      </c>
    </row>
    <row r="30" spans="1:4" x14ac:dyDescent="0.25">
      <c r="A30" s="64">
        <v>42670</v>
      </c>
      <c r="B30">
        <v>15.1</v>
      </c>
    </row>
    <row r="31" spans="1:4" x14ac:dyDescent="0.25">
      <c r="A31" s="64">
        <v>42671</v>
      </c>
      <c r="B31">
        <v>12.6</v>
      </c>
    </row>
    <row r="32" spans="1:4" x14ac:dyDescent="0.25">
      <c r="A32" s="64">
        <v>42672</v>
      </c>
      <c r="B32">
        <v>12.9</v>
      </c>
    </row>
    <row r="33" spans="1:3" x14ac:dyDescent="0.25">
      <c r="A33" s="64">
        <v>42673</v>
      </c>
      <c r="B33">
        <v>13.9</v>
      </c>
    </row>
    <row r="34" spans="1:3" x14ac:dyDescent="0.25">
      <c r="A34" s="64">
        <v>42674</v>
      </c>
      <c r="B34">
        <v>40.1</v>
      </c>
    </row>
    <row r="35" spans="1:3" x14ac:dyDescent="0.25">
      <c r="A35" s="64">
        <v>42675</v>
      </c>
      <c r="B35">
        <v>41.6</v>
      </c>
      <c r="C35">
        <v>0</v>
      </c>
    </row>
    <row r="36" spans="1:3" x14ac:dyDescent="0.25">
      <c r="A36" s="64">
        <v>42676</v>
      </c>
      <c r="B36">
        <v>74.3</v>
      </c>
    </row>
    <row r="37" spans="1:3" x14ac:dyDescent="0.25">
      <c r="A37" s="64">
        <v>42677</v>
      </c>
      <c r="B37">
        <v>123.2</v>
      </c>
    </row>
    <row r="38" spans="1:3" x14ac:dyDescent="0.25">
      <c r="A38" s="64">
        <v>42678</v>
      </c>
      <c r="B38">
        <v>76.5</v>
      </c>
    </row>
    <row r="39" spans="1:3" x14ac:dyDescent="0.25">
      <c r="A39" s="64">
        <v>42679</v>
      </c>
      <c r="B39">
        <v>194.2</v>
      </c>
    </row>
    <row r="40" spans="1:3" x14ac:dyDescent="0.25">
      <c r="A40" s="64">
        <v>42680</v>
      </c>
      <c r="B40">
        <v>538.6</v>
      </c>
    </row>
    <row r="41" spans="1:3" x14ac:dyDescent="0.25">
      <c r="A41" s="64">
        <v>42681</v>
      </c>
      <c r="B41">
        <v>122.1</v>
      </c>
    </row>
    <row r="42" spans="1:3" x14ac:dyDescent="0.25">
      <c r="A42" s="64">
        <v>42682</v>
      </c>
      <c r="B42">
        <v>68.2</v>
      </c>
    </row>
    <row r="43" spans="1:3" x14ac:dyDescent="0.25">
      <c r="A43" s="64">
        <v>42683</v>
      </c>
      <c r="B43">
        <v>80.3</v>
      </c>
      <c r="C43">
        <v>0</v>
      </c>
    </row>
    <row r="44" spans="1:3" x14ac:dyDescent="0.25">
      <c r="A44" s="64">
        <v>42684</v>
      </c>
      <c r="B44">
        <v>75.5</v>
      </c>
    </row>
    <row r="45" spans="1:3" x14ac:dyDescent="0.25">
      <c r="A45" s="64">
        <v>42685</v>
      </c>
      <c r="B45">
        <v>47.9</v>
      </c>
    </row>
    <row r="46" spans="1:3" x14ac:dyDescent="0.25">
      <c r="A46" s="64">
        <v>42686</v>
      </c>
      <c r="B46">
        <v>48.2</v>
      </c>
    </row>
    <row r="47" spans="1:3" x14ac:dyDescent="0.25">
      <c r="A47" s="64">
        <v>42687</v>
      </c>
      <c r="B47">
        <v>45.5</v>
      </c>
    </row>
    <row r="48" spans="1:3" x14ac:dyDescent="0.25">
      <c r="A48" s="64">
        <v>42688</v>
      </c>
      <c r="B48">
        <v>61.3</v>
      </c>
      <c r="C48">
        <v>0</v>
      </c>
    </row>
    <row r="49" spans="1:3" x14ac:dyDescent="0.25">
      <c r="A49" s="64">
        <v>42689</v>
      </c>
      <c r="B49">
        <v>63.9</v>
      </c>
    </row>
    <row r="50" spans="1:3" x14ac:dyDescent="0.25">
      <c r="A50" s="64">
        <v>42690</v>
      </c>
      <c r="B50">
        <v>53.3</v>
      </c>
    </row>
    <row r="51" spans="1:3" x14ac:dyDescent="0.25">
      <c r="A51" s="64">
        <v>42691</v>
      </c>
      <c r="B51">
        <v>37.200000000000003</v>
      </c>
    </row>
    <row r="52" spans="1:3" x14ac:dyDescent="0.25">
      <c r="A52" s="64">
        <v>42692</v>
      </c>
      <c r="B52">
        <v>31.4</v>
      </c>
    </row>
    <row r="53" spans="1:3" x14ac:dyDescent="0.25">
      <c r="A53" s="64">
        <v>42693</v>
      </c>
      <c r="B53">
        <v>26.5</v>
      </c>
    </row>
    <row r="54" spans="1:3" x14ac:dyDescent="0.25">
      <c r="A54" s="64">
        <v>42694</v>
      </c>
      <c r="B54">
        <v>21.5</v>
      </c>
    </row>
    <row r="55" spans="1:3" x14ac:dyDescent="0.25">
      <c r="A55" s="64">
        <v>42695</v>
      </c>
      <c r="B55">
        <v>16.8</v>
      </c>
      <c r="C55">
        <v>0</v>
      </c>
    </row>
    <row r="56" spans="1:3" x14ac:dyDescent="0.25">
      <c r="A56" s="64">
        <v>42696</v>
      </c>
      <c r="B56">
        <v>18.100000000000001</v>
      </c>
    </row>
    <row r="57" spans="1:3" x14ac:dyDescent="0.25">
      <c r="A57" s="64">
        <v>42697</v>
      </c>
      <c r="B57">
        <v>61.6</v>
      </c>
    </row>
    <row r="58" spans="1:3" x14ac:dyDescent="0.25">
      <c r="A58" s="64">
        <v>42698</v>
      </c>
      <c r="B58">
        <v>64.099999999999994</v>
      </c>
    </row>
    <row r="59" spans="1:3" x14ac:dyDescent="0.25">
      <c r="A59" s="64">
        <v>42699</v>
      </c>
      <c r="B59">
        <v>89.7</v>
      </c>
    </row>
    <row r="60" spans="1:3" x14ac:dyDescent="0.25">
      <c r="A60" s="64">
        <v>42700</v>
      </c>
      <c r="B60">
        <v>230.7</v>
      </c>
    </row>
    <row r="61" spans="1:3" x14ac:dyDescent="0.25">
      <c r="A61" s="64">
        <v>42701</v>
      </c>
      <c r="B61">
        <v>281.3</v>
      </c>
    </row>
    <row r="62" spans="1:3" x14ac:dyDescent="0.25">
      <c r="A62" s="64">
        <v>42702</v>
      </c>
      <c r="B62">
        <v>116.3</v>
      </c>
      <c r="C62">
        <v>0</v>
      </c>
    </row>
    <row r="63" spans="1:3" x14ac:dyDescent="0.25">
      <c r="A63" s="64">
        <v>42703</v>
      </c>
      <c r="B63">
        <v>76.099999999999994</v>
      </c>
    </row>
    <row r="64" spans="1:3" x14ac:dyDescent="0.25">
      <c r="A64" s="64">
        <v>42704</v>
      </c>
      <c r="B64">
        <v>66.099999999999994</v>
      </c>
    </row>
    <row r="65" spans="1:3" x14ac:dyDescent="0.25">
      <c r="A65" s="64">
        <v>42705</v>
      </c>
      <c r="B65">
        <v>61.1</v>
      </c>
    </row>
    <row r="66" spans="1:3" x14ac:dyDescent="0.25">
      <c r="A66" s="64">
        <v>42706</v>
      </c>
      <c r="B66">
        <v>55.5</v>
      </c>
    </row>
    <row r="67" spans="1:3" x14ac:dyDescent="0.25">
      <c r="A67" s="64">
        <v>42707</v>
      </c>
      <c r="B67">
        <v>62.7</v>
      </c>
    </row>
    <row r="68" spans="1:3" x14ac:dyDescent="0.25">
      <c r="A68" s="64">
        <v>42708</v>
      </c>
      <c r="B68">
        <v>123.5</v>
      </c>
    </row>
    <row r="69" spans="1:3" x14ac:dyDescent="0.25">
      <c r="A69" s="64">
        <v>42709</v>
      </c>
      <c r="B69">
        <v>70.599999999999994</v>
      </c>
      <c r="C69">
        <v>0</v>
      </c>
    </row>
    <row r="70" spans="1:3" x14ac:dyDescent="0.25">
      <c r="A70" s="64">
        <v>42710</v>
      </c>
      <c r="B70">
        <v>49.1</v>
      </c>
    </row>
    <row r="71" spans="1:3" x14ac:dyDescent="0.25">
      <c r="A71" s="64">
        <v>42711</v>
      </c>
      <c r="B71">
        <v>32.4</v>
      </c>
    </row>
    <row r="72" spans="1:3" x14ac:dyDescent="0.25">
      <c r="A72" s="64">
        <v>42712</v>
      </c>
      <c r="B72">
        <v>24</v>
      </c>
    </row>
    <row r="73" spans="1:3" x14ac:dyDescent="0.25">
      <c r="A73" s="64">
        <v>42713</v>
      </c>
      <c r="B73">
        <v>20.3</v>
      </c>
    </row>
    <row r="74" spans="1:3" x14ac:dyDescent="0.25">
      <c r="A74" s="64">
        <v>42714</v>
      </c>
      <c r="B74">
        <v>23.3</v>
      </c>
    </row>
    <row r="75" spans="1:3" x14ac:dyDescent="0.25">
      <c r="A75" s="64">
        <v>42715</v>
      </c>
      <c r="B75">
        <v>42.8</v>
      </c>
    </row>
    <row r="76" spans="1:3" x14ac:dyDescent="0.25">
      <c r="A76" s="64">
        <v>42716</v>
      </c>
      <c r="B76">
        <v>52.9</v>
      </c>
    </row>
    <row r="77" spans="1:3" x14ac:dyDescent="0.25">
      <c r="A77" s="64">
        <v>42717</v>
      </c>
      <c r="B77">
        <v>40.5</v>
      </c>
      <c r="C77">
        <v>0</v>
      </c>
    </row>
    <row r="78" spans="1:3" x14ac:dyDescent="0.25">
      <c r="A78" s="64">
        <v>42718</v>
      </c>
      <c r="B78">
        <v>29.2</v>
      </c>
    </row>
    <row r="79" spans="1:3" x14ac:dyDescent="0.25">
      <c r="A79" s="64">
        <v>42719</v>
      </c>
      <c r="B79">
        <v>22.1</v>
      </c>
    </row>
    <row r="80" spans="1:3" x14ac:dyDescent="0.25">
      <c r="A80" s="64">
        <v>42720</v>
      </c>
      <c r="B80">
        <v>15.8</v>
      </c>
    </row>
    <row r="81" spans="1:4" x14ac:dyDescent="0.25">
      <c r="A81" s="64">
        <v>42721</v>
      </c>
      <c r="B81">
        <v>13.1</v>
      </c>
    </row>
    <row r="82" spans="1:4" x14ac:dyDescent="0.25">
      <c r="A82" s="64">
        <v>42722</v>
      </c>
      <c r="B82">
        <v>12.8</v>
      </c>
    </row>
    <row r="83" spans="1:4" x14ac:dyDescent="0.25">
      <c r="A83" s="64">
        <v>42723</v>
      </c>
      <c r="B83">
        <v>29.6</v>
      </c>
      <c r="C83">
        <v>0</v>
      </c>
      <c r="D83">
        <v>1</v>
      </c>
    </row>
    <row r="84" spans="1:4" x14ac:dyDescent="0.25">
      <c r="A84" s="64">
        <v>42724</v>
      </c>
      <c r="B84">
        <v>62.2</v>
      </c>
    </row>
    <row r="85" spans="1:4" x14ac:dyDescent="0.25">
      <c r="A85" s="64">
        <v>42725</v>
      </c>
      <c r="B85">
        <v>47.5</v>
      </c>
    </row>
    <row r="86" spans="1:4" x14ac:dyDescent="0.25">
      <c r="A86" s="64">
        <v>42726</v>
      </c>
      <c r="B86">
        <v>35.5</v>
      </c>
    </row>
    <row r="87" spans="1:4" x14ac:dyDescent="0.25">
      <c r="A87" s="64">
        <v>42727</v>
      </c>
      <c r="B87">
        <v>68.5</v>
      </c>
    </row>
    <row r="88" spans="1:4" x14ac:dyDescent="0.25">
      <c r="A88" s="64">
        <v>42728</v>
      </c>
      <c r="B88">
        <v>66.7</v>
      </c>
    </row>
    <row r="89" spans="1:4" x14ac:dyDescent="0.25">
      <c r="A89" s="64">
        <v>42729</v>
      </c>
      <c r="B89">
        <v>49.9</v>
      </c>
    </row>
    <row r="90" spans="1:4" x14ac:dyDescent="0.25">
      <c r="A90" s="64">
        <v>42730</v>
      </c>
      <c r="B90">
        <v>37.799999999999997</v>
      </c>
    </row>
    <row r="91" spans="1:4" x14ac:dyDescent="0.25">
      <c r="A91" s="64">
        <v>42731</v>
      </c>
      <c r="B91">
        <v>70.5</v>
      </c>
    </row>
    <row r="92" spans="1:4" x14ac:dyDescent="0.25">
      <c r="A92" s="64">
        <v>42732</v>
      </c>
      <c r="B92">
        <v>66.2</v>
      </c>
      <c r="C92">
        <v>0</v>
      </c>
    </row>
    <row r="93" spans="1:4" x14ac:dyDescent="0.25">
      <c r="A93" s="64">
        <v>42733</v>
      </c>
      <c r="B93">
        <v>56.2</v>
      </c>
    </row>
    <row r="94" spans="1:4" x14ac:dyDescent="0.25">
      <c r="A94" s="64">
        <v>42734</v>
      </c>
      <c r="B94">
        <v>61.7</v>
      </c>
    </row>
    <row r="95" spans="1:4" x14ac:dyDescent="0.25">
      <c r="A95" s="64">
        <v>42735</v>
      </c>
      <c r="B95">
        <v>50.6</v>
      </c>
    </row>
    <row r="96" spans="1:4" x14ac:dyDescent="0.25">
      <c r="A96" s="64">
        <v>42736</v>
      </c>
      <c r="B96">
        <v>52.2</v>
      </c>
    </row>
    <row r="97" spans="1:3" x14ac:dyDescent="0.25">
      <c r="A97" s="64">
        <v>42737</v>
      </c>
      <c r="B97">
        <v>36</v>
      </c>
    </row>
    <row r="98" spans="1:3" x14ac:dyDescent="0.25">
      <c r="A98" s="64">
        <v>42738</v>
      </c>
      <c r="B98">
        <v>22.4</v>
      </c>
      <c r="C98">
        <v>0</v>
      </c>
    </row>
    <row r="99" spans="1:3" x14ac:dyDescent="0.25">
      <c r="A99" s="64">
        <v>42739</v>
      </c>
      <c r="B99">
        <v>17.600000000000001</v>
      </c>
    </row>
    <row r="100" spans="1:3" x14ac:dyDescent="0.25">
      <c r="A100" s="64">
        <v>42740</v>
      </c>
      <c r="B100">
        <v>14.2</v>
      </c>
    </row>
    <row r="101" spans="1:3" x14ac:dyDescent="0.25">
      <c r="A101" s="64">
        <v>42741</v>
      </c>
      <c r="B101">
        <v>13.3</v>
      </c>
    </row>
    <row r="102" spans="1:3" x14ac:dyDescent="0.25">
      <c r="A102" s="64">
        <v>42742</v>
      </c>
      <c r="B102">
        <v>11.8</v>
      </c>
    </row>
    <row r="103" spans="1:3" x14ac:dyDescent="0.25">
      <c r="A103" s="64">
        <v>42743</v>
      </c>
      <c r="B103">
        <v>14.2</v>
      </c>
    </row>
    <row r="104" spans="1:3" x14ac:dyDescent="0.25">
      <c r="A104" s="64">
        <v>42744</v>
      </c>
      <c r="B104">
        <v>38.299999999999997</v>
      </c>
      <c r="C104">
        <v>0</v>
      </c>
    </row>
    <row r="105" spans="1:3" x14ac:dyDescent="0.25">
      <c r="A105" s="64">
        <v>42745</v>
      </c>
      <c r="B105">
        <v>27.1</v>
      </c>
    </row>
    <row r="106" spans="1:3" x14ac:dyDescent="0.25">
      <c r="A106" s="64">
        <v>42746</v>
      </c>
      <c r="B106">
        <v>15.1</v>
      </c>
    </row>
    <row r="107" spans="1:3" x14ac:dyDescent="0.25">
      <c r="A107" s="64">
        <v>42747</v>
      </c>
      <c r="B107">
        <v>10.3</v>
      </c>
    </row>
    <row r="108" spans="1:3" x14ac:dyDescent="0.25">
      <c r="A108" s="64">
        <v>42748</v>
      </c>
      <c r="B108">
        <v>8.1</v>
      </c>
    </row>
    <row r="109" spans="1:3" x14ac:dyDescent="0.25">
      <c r="A109" s="64">
        <v>42749</v>
      </c>
      <c r="B109">
        <v>7.1</v>
      </c>
    </row>
    <row r="110" spans="1:3" x14ac:dyDescent="0.25">
      <c r="A110" s="64">
        <v>42750</v>
      </c>
      <c r="B110">
        <v>6.5</v>
      </c>
    </row>
    <row r="111" spans="1:3" x14ac:dyDescent="0.25">
      <c r="A111" s="64">
        <v>42751</v>
      </c>
      <c r="B111">
        <v>7.3</v>
      </c>
    </row>
    <row r="112" spans="1:3" x14ac:dyDescent="0.25">
      <c r="A112" s="64">
        <v>42752</v>
      </c>
      <c r="B112">
        <v>15.9</v>
      </c>
      <c r="C112">
        <v>0</v>
      </c>
    </row>
    <row r="113" spans="1:3" x14ac:dyDescent="0.25">
      <c r="A113" s="64">
        <v>42753</v>
      </c>
      <c r="B113">
        <v>56.9</v>
      </c>
    </row>
    <row r="114" spans="1:3" x14ac:dyDescent="0.25">
      <c r="A114" s="64">
        <v>42754</v>
      </c>
      <c r="B114">
        <v>131</v>
      </c>
    </row>
    <row r="115" spans="1:3" x14ac:dyDescent="0.25">
      <c r="A115" s="64">
        <v>42755</v>
      </c>
      <c r="B115">
        <v>77.900000000000006</v>
      </c>
    </row>
    <row r="116" spans="1:3" x14ac:dyDescent="0.25">
      <c r="A116" s="64">
        <v>42756</v>
      </c>
      <c r="B116">
        <v>47.9</v>
      </c>
    </row>
    <row r="117" spans="1:3" x14ac:dyDescent="0.25">
      <c r="A117" s="64">
        <v>42757</v>
      </c>
      <c r="B117">
        <v>36</v>
      </c>
    </row>
    <row r="118" spans="1:3" x14ac:dyDescent="0.25">
      <c r="A118" s="64">
        <v>42758</v>
      </c>
      <c r="B118">
        <v>27.3</v>
      </c>
      <c r="C118">
        <v>0</v>
      </c>
    </row>
    <row r="119" spans="1:3" x14ac:dyDescent="0.25">
      <c r="A119" s="64">
        <v>42759</v>
      </c>
      <c r="B119">
        <v>19.2</v>
      </c>
    </row>
    <row r="120" spans="1:3" x14ac:dyDescent="0.25">
      <c r="A120" s="64">
        <v>42760</v>
      </c>
      <c r="B120">
        <v>15.4</v>
      </c>
    </row>
    <row r="121" spans="1:3" x14ac:dyDescent="0.25">
      <c r="A121" s="64">
        <v>42761</v>
      </c>
      <c r="B121">
        <v>13.3</v>
      </c>
    </row>
    <row r="122" spans="1:3" x14ac:dyDescent="0.25">
      <c r="A122" s="64">
        <v>42762</v>
      </c>
      <c r="B122">
        <v>11.9</v>
      </c>
    </row>
    <row r="123" spans="1:3" x14ac:dyDescent="0.25">
      <c r="A123" s="64">
        <v>42763</v>
      </c>
      <c r="B123">
        <v>11.4</v>
      </c>
    </row>
    <row r="124" spans="1:3" x14ac:dyDescent="0.25">
      <c r="A124" s="64">
        <v>42764</v>
      </c>
      <c r="B124">
        <v>11.3</v>
      </c>
    </row>
    <row r="125" spans="1:3" x14ac:dyDescent="0.25">
      <c r="A125" s="64">
        <v>42765</v>
      </c>
      <c r="B125">
        <v>11.2</v>
      </c>
      <c r="C125">
        <v>0</v>
      </c>
    </row>
    <row r="126" spans="1:3" x14ac:dyDescent="0.25">
      <c r="A126" s="64">
        <v>42766</v>
      </c>
      <c r="B126">
        <v>12.4</v>
      </c>
    </row>
    <row r="127" spans="1:3" x14ac:dyDescent="0.25">
      <c r="A127" s="64">
        <v>42767</v>
      </c>
      <c r="B127">
        <v>9.1999999999999993</v>
      </c>
    </row>
    <row r="128" spans="1:3" x14ac:dyDescent="0.25">
      <c r="A128" s="64">
        <v>42768</v>
      </c>
      <c r="B128">
        <v>8.1999999999999993</v>
      </c>
    </row>
    <row r="129" spans="1:3" x14ac:dyDescent="0.25">
      <c r="A129" s="64">
        <v>42769</v>
      </c>
      <c r="B129">
        <v>13.9</v>
      </c>
    </row>
    <row r="130" spans="1:3" x14ac:dyDescent="0.25">
      <c r="A130" s="64">
        <v>42770</v>
      </c>
      <c r="B130">
        <v>48.4</v>
      </c>
    </row>
    <row r="131" spans="1:3" x14ac:dyDescent="0.25">
      <c r="A131" s="64">
        <v>42771</v>
      </c>
      <c r="B131">
        <v>68.2</v>
      </c>
    </row>
    <row r="132" spans="1:3" x14ac:dyDescent="0.25">
      <c r="A132" s="64">
        <v>42772</v>
      </c>
      <c r="B132">
        <v>44.4</v>
      </c>
    </row>
    <row r="133" spans="1:3" x14ac:dyDescent="0.25">
      <c r="A133" s="64">
        <v>42773</v>
      </c>
      <c r="B133">
        <v>31.4</v>
      </c>
    </row>
    <row r="134" spans="1:3" x14ac:dyDescent="0.25">
      <c r="A134" s="64">
        <v>42774</v>
      </c>
      <c r="B134">
        <v>24.8</v>
      </c>
      <c r="C134">
        <v>0</v>
      </c>
    </row>
    <row r="135" spans="1:3" x14ac:dyDescent="0.25">
      <c r="A135" s="64">
        <v>42775</v>
      </c>
      <c r="B135">
        <v>137.1</v>
      </c>
    </row>
    <row r="136" spans="1:3" x14ac:dyDescent="0.25">
      <c r="A136" s="64">
        <v>42776</v>
      </c>
      <c r="B136">
        <v>410.6</v>
      </c>
    </row>
    <row r="137" spans="1:3" x14ac:dyDescent="0.25">
      <c r="A137" s="64">
        <v>42777</v>
      </c>
      <c r="B137">
        <v>157.19999999999999</v>
      </c>
    </row>
    <row r="138" spans="1:3" x14ac:dyDescent="0.25">
      <c r="A138" s="64">
        <v>42778</v>
      </c>
      <c r="B138">
        <v>76.900000000000006</v>
      </c>
    </row>
    <row r="139" spans="1:3" x14ac:dyDescent="0.25">
      <c r="A139" s="64">
        <v>42779</v>
      </c>
      <c r="B139">
        <v>60</v>
      </c>
      <c r="C139">
        <v>0</v>
      </c>
    </row>
    <row r="140" spans="1:3" x14ac:dyDescent="0.25">
      <c r="A140" s="64">
        <v>42780</v>
      </c>
      <c r="B140">
        <v>51.4</v>
      </c>
    </row>
    <row r="141" spans="1:3" x14ac:dyDescent="0.25">
      <c r="A141" s="64">
        <v>42781</v>
      </c>
      <c r="B141">
        <v>76.099999999999994</v>
      </c>
    </row>
    <row r="142" spans="1:3" x14ac:dyDescent="0.25">
      <c r="A142" s="64">
        <v>42782</v>
      </c>
      <c r="B142">
        <v>74.2</v>
      </c>
    </row>
    <row r="143" spans="1:3" x14ac:dyDescent="0.25">
      <c r="A143" s="64">
        <v>42783</v>
      </c>
      <c r="B143">
        <v>54.3</v>
      </c>
    </row>
    <row r="144" spans="1:3" x14ac:dyDescent="0.25">
      <c r="A144" s="64">
        <v>42784</v>
      </c>
      <c r="B144">
        <v>46.8</v>
      </c>
    </row>
    <row r="145" spans="1:3" x14ac:dyDescent="0.25">
      <c r="A145" s="64">
        <v>42785</v>
      </c>
      <c r="B145">
        <v>47.4</v>
      </c>
    </row>
    <row r="146" spans="1:3" x14ac:dyDescent="0.25">
      <c r="A146" s="64">
        <v>42786</v>
      </c>
      <c r="B146">
        <v>42.5</v>
      </c>
    </row>
    <row r="147" spans="1:3" x14ac:dyDescent="0.25">
      <c r="A147" s="64">
        <v>42787</v>
      </c>
      <c r="B147">
        <v>38.200000000000003</v>
      </c>
      <c r="C147">
        <v>0</v>
      </c>
    </row>
    <row r="148" spans="1:3" x14ac:dyDescent="0.25">
      <c r="A148" s="64">
        <v>42788</v>
      </c>
      <c r="B148">
        <v>34</v>
      </c>
    </row>
    <row r="149" spans="1:3" x14ac:dyDescent="0.25">
      <c r="A149" s="64">
        <v>42789</v>
      </c>
      <c r="B149">
        <v>33.799999999999997</v>
      </c>
    </row>
    <row r="150" spans="1:3" x14ac:dyDescent="0.25">
      <c r="A150" s="64">
        <v>42790</v>
      </c>
      <c r="B150">
        <v>35.1</v>
      </c>
    </row>
    <row r="151" spans="1:3" x14ac:dyDescent="0.25">
      <c r="A151" s="64">
        <v>42791</v>
      </c>
      <c r="B151">
        <v>32.6</v>
      </c>
    </row>
    <row r="152" spans="1:3" x14ac:dyDescent="0.25">
      <c r="A152" s="64">
        <v>42792</v>
      </c>
      <c r="B152">
        <v>55.2</v>
      </c>
    </row>
    <row r="153" spans="1:3" x14ac:dyDescent="0.25">
      <c r="A153" s="64">
        <v>42793</v>
      </c>
      <c r="B153">
        <v>48</v>
      </c>
      <c r="C153">
        <v>0</v>
      </c>
    </row>
    <row r="154" spans="1:3" x14ac:dyDescent="0.25">
      <c r="A154" s="64">
        <v>42794</v>
      </c>
      <c r="B154">
        <v>42.3</v>
      </c>
    </row>
    <row r="155" spans="1:3" x14ac:dyDescent="0.25">
      <c r="A155" s="64">
        <v>42795</v>
      </c>
      <c r="B155">
        <v>47</v>
      </c>
    </row>
    <row r="156" spans="1:3" x14ac:dyDescent="0.25">
      <c r="A156" s="64">
        <v>42796</v>
      </c>
      <c r="B156">
        <v>41.9</v>
      </c>
    </row>
    <row r="157" spans="1:3" x14ac:dyDescent="0.25">
      <c r="A157" s="64">
        <v>42797</v>
      </c>
      <c r="B157">
        <v>52.6</v>
      </c>
    </row>
    <row r="158" spans="1:3" x14ac:dyDescent="0.25">
      <c r="A158" s="64">
        <v>42798</v>
      </c>
      <c r="B158">
        <v>103.3</v>
      </c>
    </row>
    <row r="159" spans="1:3" x14ac:dyDescent="0.25">
      <c r="A159" s="64">
        <v>42799</v>
      </c>
      <c r="B159">
        <v>73.400000000000006</v>
      </c>
    </row>
    <row r="160" spans="1:3" x14ac:dyDescent="0.25">
      <c r="A160" s="64">
        <v>42800</v>
      </c>
      <c r="B160">
        <v>65.7</v>
      </c>
    </row>
    <row r="161" spans="1:4" x14ac:dyDescent="0.25">
      <c r="A161" s="64">
        <v>42801</v>
      </c>
      <c r="B161">
        <v>52.6</v>
      </c>
    </row>
    <row r="162" spans="1:4" x14ac:dyDescent="0.25">
      <c r="A162" s="64">
        <v>42802</v>
      </c>
      <c r="B162">
        <v>54.7</v>
      </c>
      <c r="C162">
        <v>0</v>
      </c>
      <c r="D162">
        <v>2</v>
      </c>
    </row>
    <row r="163" spans="1:4" x14ac:dyDescent="0.25">
      <c r="A163" s="64">
        <v>42803</v>
      </c>
      <c r="B163">
        <v>74.099999999999994</v>
      </c>
    </row>
    <row r="164" spans="1:4" x14ac:dyDescent="0.25">
      <c r="A164" s="64">
        <v>42804</v>
      </c>
      <c r="B164">
        <v>79.8</v>
      </c>
    </row>
    <row r="165" spans="1:4" x14ac:dyDescent="0.25">
      <c r="A165" s="64">
        <v>42805</v>
      </c>
      <c r="B165">
        <v>68.900000000000006</v>
      </c>
    </row>
    <row r="166" spans="1:4" x14ac:dyDescent="0.25">
      <c r="A166" s="64">
        <v>42806</v>
      </c>
      <c r="B166">
        <v>72.2</v>
      </c>
    </row>
    <row r="167" spans="1:4" x14ac:dyDescent="0.25">
      <c r="A167" s="64">
        <v>42807</v>
      </c>
      <c r="B167">
        <v>72.2</v>
      </c>
    </row>
    <row r="168" spans="1:4" x14ac:dyDescent="0.25">
      <c r="A168" s="64">
        <v>42808</v>
      </c>
      <c r="B168">
        <v>84.4</v>
      </c>
    </row>
    <row r="169" spans="1:4" x14ac:dyDescent="0.25">
      <c r="A169" s="64">
        <v>42809</v>
      </c>
      <c r="B169">
        <v>87.4</v>
      </c>
    </row>
    <row r="170" spans="1:4" x14ac:dyDescent="0.25">
      <c r="A170" s="64">
        <v>42810</v>
      </c>
      <c r="B170">
        <v>73.599999999999994</v>
      </c>
    </row>
    <row r="171" spans="1:4" x14ac:dyDescent="0.25">
      <c r="A171" s="64">
        <v>42811</v>
      </c>
      <c r="B171">
        <v>60.5</v>
      </c>
    </row>
    <row r="172" spans="1:4" x14ac:dyDescent="0.25">
      <c r="A172" s="64">
        <v>42812</v>
      </c>
      <c r="B172">
        <v>110.7</v>
      </c>
    </row>
    <row r="173" spans="1:4" x14ac:dyDescent="0.25">
      <c r="A173" s="64">
        <v>42813</v>
      </c>
      <c r="B173">
        <v>79.2</v>
      </c>
    </row>
    <row r="174" spans="1:4" x14ac:dyDescent="0.25">
      <c r="A174" s="64">
        <v>42814</v>
      </c>
      <c r="B174">
        <v>52.5</v>
      </c>
    </row>
    <row r="175" spans="1:4" x14ac:dyDescent="0.25">
      <c r="A175" s="64">
        <v>42815</v>
      </c>
      <c r="B175">
        <v>45.8</v>
      </c>
      <c r="C175">
        <v>0</v>
      </c>
    </row>
    <row r="176" spans="1:4" x14ac:dyDescent="0.25">
      <c r="A176" s="64">
        <v>42816</v>
      </c>
      <c r="B176">
        <v>37.799999999999997</v>
      </c>
    </row>
    <row r="177" spans="1:3" x14ac:dyDescent="0.25">
      <c r="A177" s="64">
        <v>42817</v>
      </c>
      <c r="B177">
        <v>30.9</v>
      </c>
    </row>
    <row r="178" spans="1:3" x14ac:dyDescent="0.25">
      <c r="A178" s="64">
        <v>42818</v>
      </c>
      <c r="B178">
        <v>33.1</v>
      </c>
    </row>
    <row r="179" spans="1:3" x14ac:dyDescent="0.25">
      <c r="A179" s="64">
        <v>42819</v>
      </c>
      <c r="B179">
        <v>35.6</v>
      </c>
    </row>
    <row r="180" spans="1:3" x14ac:dyDescent="0.25">
      <c r="A180" s="64">
        <v>42820</v>
      </c>
      <c r="B180">
        <v>33.6</v>
      </c>
    </row>
    <row r="181" spans="1:3" x14ac:dyDescent="0.25">
      <c r="A181" s="64">
        <v>42821</v>
      </c>
      <c r="B181">
        <v>43.1</v>
      </c>
    </row>
    <row r="182" spans="1:3" x14ac:dyDescent="0.25">
      <c r="A182" s="64">
        <v>42822</v>
      </c>
      <c r="B182">
        <v>40</v>
      </c>
    </row>
    <row r="183" spans="1:3" x14ac:dyDescent="0.25">
      <c r="A183" s="64">
        <v>42823</v>
      </c>
      <c r="B183">
        <v>145.80000000000001</v>
      </c>
    </row>
    <row r="184" spans="1:3" x14ac:dyDescent="0.25">
      <c r="A184" s="64">
        <v>42824</v>
      </c>
      <c r="B184">
        <v>126.2</v>
      </c>
    </row>
    <row r="185" spans="1:3" x14ac:dyDescent="0.25">
      <c r="A185" s="64">
        <v>42825</v>
      </c>
      <c r="B185">
        <v>60.2</v>
      </c>
    </row>
    <row r="186" spans="1:3" x14ac:dyDescent="0.25">
      <c r="A186" s="64">
        <v>42826</v>
      </c>
      <c r="B186">
        <v>62.9</v>
      </c>
    </row>
    <row r="187" spans="1:3" x14ac:dyDescent="0.25">
      <c r="A187" s="64">
        <v>42827</v>
      </c>
      <c r="B187">
        <v>46.1</v>
      </c>
    </row>
    <row r="188" spans="1:3" x14ac:dyDescent="0.25">
      <c r="A188" s="64">
        <v>42828</v>
      </c>
      <c r="B188">
        <v>27.4</v>
      </c>
    </row>
    <row r="189" spans="1:3" x14ac:dyDescent="0.25">
      <c r="A189" s="64">
        <v>42829</v>
      </c>
      <c r="B189">
        <v>20.100000000000001</v>
      </c>
      <c r="C189">
        <v>0</v>
      </c>
    </row>
    <row r="190" spans="1:3" x14ac:dyDescent="0.25">
      <c r="A190" s="64">
        <v>42830</v>
      </c>
      <c r="B190">
        <v>21.5</v>
      </c>
    </row>
    <row r="191" spans="1:3" x14ac:dyDescent="0.25">
      <c r="A191" s="64">
        <v>42831</v>
      </c>
      <c r="B191">
        <v>21.6</v>
      </c>
    </row>
    <row r="192" spans="1:3" x14ac:dyDescent="0.25">
      <c r="A192" s="64">
        <v>42832</v>
      </c>
      <c r="B192">
        <v>40.700000000000003</v>
      </c>
    </row>
    <row r="193" spans="1:3" x14ac:dyDescent="0.25">
      <c r="A193" s="64">
        <v>42833</v>
      </c>
      <c r="B193">
        <v>30.8</v>
      </c>
    </row>
    <row r="194" spans="1:3" x14ac:dyDescent="0.25">
      <c r="A194" s="64">
        <v>42834</v>
      </c>
      <c r="B194">
        <v>32.799999999999997</v>
      </c>
    </row>
    <row r="195" spans="1:3" x14ac:dyDescent="0.25">
      <c r="A195" s="64">
        <v>42835</v>
      </c>
      <c r="B195">
        <v>26.8</v>
      </c>
    </row>
    <row r="196" spans="1:3" x14ac:dyDescent="0.25">
      <c r="A196" s="64">
        <v>42836</v>
      </c>
      <c r="B196">
        <v>24.9</v>
      </c>
      <c r="C196">
        <v>0</v>
      </c>
    </row>
    <row r="197" spans="1:3" x14ac:dyDescent="0.25">
      <c r="A197" s="64">
        <v>42837</v>
      </c>
      <c r="B197">
        <v>37.299999999999997</v>
      </c>
    </row>
    <row r="198" spans="1:3" x14ac:dyDescent="0.25">
      <c r="A198" s="64">
        <v>42838</v>
      </c>
      <c r="B198">
        <v>53.5</v>
      </c>
    </row>
    <row r="199" spans="1:3" x14ac:dyDescent="0.25">
      <c r="A199" s="64">
        <v>42839</v>
      </c>
      <c r="B199">
        <v>98.2</v>
      </c>
    </row>
    <row r="200" spans="1:3" x14ac:dyDescent="0.25">
      <c r="A200" s="64">
        <v>42840</v>
      </c>
      <c r="B200">
        <v>58.6</v>
      </c>
    </row>
    <row r="201" spans="1:3" x14ac:dyDescent="0.25">
      <c r="A201" s="64">
        <v>42841</v>
      </c>
      <c r="B201">
        <v>36.6</v>
      </c>
    </row>
    <row r="202" spans="1:3" x14ac:dyDescent="0.25">
      <c r="A202" s="64">
        <v>42842</v>
      </c>
      <c r="B202">
        <v>21.3</v>
      </c>
    </row>
    <row r="203" spans="1:3" x14ac:dyDescent="0.25">
      <c r="A203" s="64">
        <v>42843</v>
      </c>
      <c r="B203" s="66">
        <v>13.1</v>
      </c>
      <c r="C203">
        <v>0</v>
      </c>
    </row>
    <row r="204" spans="1:3" x14ac:dyDescent="0.25">
      <c r="B204">
        <f>MAX(B2:B203)</f>
        <v>538.6</v>
      </c>
      <c r="C204">
        <f>COUNT(C2:C203)</f>
        <v>28</v>
      </c>
    </row>
    <row r="205" spans="1:3" x14ac:dyDescent="0.25">
      <c r="B205">
        <f>AVERAGE(B2:B203)</f>
        <v>50.667821782178223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2" sqref="S12"/>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view="pageBreakPreview" zoomScale="60" zoomScaleNormal="100" workbookViewId="0">
      <selection activeCell="I8" sqref="I8"/>
    </sheetView>
  </sheetViews>
  <sheetFormatPr defaultRowHeight="15" x14ac:dyDescent="0.25"/>
  <cols>
    <col min="1" max="1" width="24.42578125" customWidth="1"/>
    <col min="2" max="2" width="24.5703125" bestFit="1" customWidth="1"/>
    <col min="3" max="3" width="10.28515625" customWidth="1"/>
    <col min="4" max="4" width="10.7109375" bestFit="1" customWidth="1"/>
    <col min="5" max="5" width="1.140625" style="81" customWidth="1"/>
    <col min="6" max="6" width="15.7109375" customWidth="1"/>
    <col min="7" max="9" width="9.5703125" bestFit="1" customWidth="1"/>
  </cols>
  <sheetData>
    <row r="2" spans="1:9" ht="24" thickBot="1" x14ac:dyDescent="0.4">
      <c r="A2" s="16" t="s">
        <v>672</v>
      </c>
      <c r="B2" s="17"/>
      <c r="C2" s="17"/>
      <c r="D2" s="17"/>
      <c r="E2" s="73"/>
      <c r="F2" s="17"/>
      <c r="G2" s="17"/>
      <c r="H2" s="17"/>
      <c r="I2" s="17"/>
    </row>
    <row r="3" spans="1:9" ht="15.75" thickBot="1" x14ac:dyDescent="0.3">
      <c r="A3" s="29" t="s">
        <v>673</v>
      </c>
      <c r="B3" s="29" t="s">
        <v>639</v>
      </c>
      <c r="C3" s="22" t="s">
        <v>674</v>
      </c>
      <c r="D3" s="22" t="s">
        <v>675</v>
      </c>
      <c r="E3" s="74"/>
      <c r="F3" s="22" t="s">
        <v>676</v>
      </c>
      <c r="G3" s="22" t="s">
        <v>677</v>
      </c>
      <c r="H3" s="22" t="s">
        <v>678</v>
      </c>
      <c r="I3" s="22" t="s">
        <v>679</v>
      </c>
    </row>
    <row r="4" spans="1:9" x14ac:dyDescent="0.25">
      <c r="A4" s="23" t="s">
        <v>680</v>
      </c>
      <c r="B4" s="24" t="s">
        <v>681</v>
      </c>
      <c r="C4" s="25">
        <v>16</v>
      </c>
      <c r="D4" s="25">
        <v>0</v>
      </c>
      <c r="E4" s="75"/>
      <c r="F4" s="25" t="s">
        <v>713</v>
      </c>
      <c r="G4" s="25" t="s">
        <v>713</v>
      </c>
      <c r="H4" s="25" t="s">
        <v>713</v>
      </c>
      <c r="I4" s="25" t="s">
        <v>713</v>
      </c>
    </row>
    <row r="5" spans="1:9" x14ac:dyDescent="0.25">
      <c r="A5" s="23" t="s">
        <v>589</v>
      </c>
      <c r="B5" s="24" t="s">
        <v>682</v>
      </c>
      <c r="C5" s="25">
        <v>5</v>
      </c>
      <c r="D5" s="25">
        <v>6</v>
      </c>
      <c r="E5" s="75"/>
      <c r="F5" s="25" t="s">
        <v>713</v>
      </c>
      <c r="G5" s="25" t="s">
        <v>713</v>
      </c>
      <c r="H5" s="25" t="s">
        <v>713</v>
      </c>
      <c r="I5" s="25" t="s">
        <v>713</v>
      </c>
    </row>
    <row r="6" spans="1:9" x14ac:dyDescent="0.25">
      <c r="A6" s="26" t="s">
        <v>590</v>
      </c>
      <c r="B6" s="24" t="s">
        <v>683</v>
      </c>
      <c r="C6" s="25">
        <v>47</v>
      </c>
      <c r="D6" s="25">
        <v>88</v>
      </c>
      <c r="E6" s="75"/>
      <c r="F6" s="25" t="s">
        <v>713</v>
      </c>
      <c r="G6" s="25" t="s">
        <v>713</v>
      </c>
      <c r="H6" s="25" t="s">
        <v>713</v>
      </c>
      <c r="I6" s="25" t="s">
        <v>713</v>
      </c>
    </row>
    <row r="7" spans="1:9" x14ac:dyDescent="0.25">
      <c r="A7" s="26" t="s">
        <v>684</v>
      </c>
      <c r="B7" s="24" t="s">
        <v>685</v>
      </c>
      <c r="C7" s="25">
        <v>0</v>
      </c>
      <c r="D7" s="25">
        <v>0</v>
      </c>
      <c r="E7" s="75"/>
      <c r="F7" s="25" t="s">
        <v>713</v>
      </c>
      <c r="G7" s="25" t="s">
        <v>713</v>
      </c>
      <c r="H7" s="25" t="s">
        <v>713</v>
      </c>
      <c r="I7" s="25" t="s">
        <v>713</v>
      </c>
    </row>
    <row r="8" spans="1:9" x14ac:dyDescent="0.25">
      <c r="A8" s="26" t="s">
        <v>686</v>
      </c>
      <c r="B8" s="24" t="s">
        <v>687</v>
      </c>
      <c r="C8" s="25">
        <v>0</v>
      </c>
      <c r="D8" s="25">
        <v>0</v>
      </c>
      <c r="E8" s="75"/>
      <c r="F8" s="25" t="s">
        <v>713</v>
      </c>
      <c r="G8" s="25" t="s">
        <v>713</v>
      </c>
      <c r="H8" s="25" t="s">
        <v>713</v>
      </c>
      <c r="I8" s="25" t="s">
        <v>713</v>
      </c>
    </row>
    <row r="9" spans="1:9" x14ac:dyDescent="0.25">
      <c r="A9" s="26" t="s">
        <v>688</v>
      </c>
      <c r="B9" s="24" t="s">
        <v>689</v>
      </c>
      <c r="C9" s="25">
        <v>0</v>
      </c>
      <c r="D9" s="25">
        <v>4</v>
      </c>
      <c r="E9" s="75"/>
      <c r="F9" s="25" t="s">
        <v>713</v>
      </c>
      <c r="G9" s="25" t="s">
        <v>713</v>
      </c>
      <c r="H9" s="25" t="s">
        <v>713</v>
      </c>
      <c r="I9" s="25" t="s">
        <v>713</v>
      </c>
    </row>
    <row r="10" spans="1:9" x14ac:dyDescent="0.25">
      <c r="A10" s="26" t="s">
        <v>591</v>
      </c>
      <c r="B10" s="24" t="s">
        <v>690</v>
      </c>
      <c r="C10" s="25">
        <v>0</v>
      </c>
      <c r="D10" s="25">
        <v>25</v>
      </c>
      <c r="E10" s="75"/>
      <c r="F10" s="25" t="s">
        <v>713</v>
      </c>
      <c r="G10" s="25" t="s">
        <v>713</v>
      </c>
      <c r="H10" s="25" t="s">
        <v>713</v>
      </c>
      <c r="I10" s="25" t="s">
        <v>713</v>
      </c>
    </row>
    <row r="11" spans="1:9" ht="15.75" thickBot="1" x14ac:dyDescent="0.3">
      <c r="A11" s="26" t="s">
        <v>691</v>
      </c>
      <c r="B11" s="24" t="s">
        <v>692</v>
      </c>
      <c r="C11" s="25">
        <v>10</v>
      </c>
      <c r="D11" s="25">
        <v>19</v>
      </c>
      <c r="E11" s="75"/>
      <c r="F11" s="25" t="s">
        <v>713</v>
      </c>
      <c r="G11" s="25" t="s">
        <v>713</v>
      </c>
      <c r="H11" s="25" t="s">
        <v>713</v>
      </c>
      <c r="I11" s="25" t="s">
        <v>713</v>
      </c>
    </row>
    <row r="12" spans="1:9" ht="15.75" thickBot="1" x14ac:dyDescent="0.3">
      <c r="A12" s="30"/>
      <c r="B12" s="29" t="s">
        <v>693</v>
      </c>
      <c r="C12" s="18">
        <f>SUM(C4:C11)</f>
        <v>78</v>
      </c>
      <c r="D12" s="18">
        <f>SUM(D4:D11)</f>
        <v>142</v>
      </c>
      <c r="E12" s="76"/>
      <c r="F12" s="18" t="s">
        <v>713</v>
      </c>
      <c r="G12" s="18" t="s">
        <v>713</v>
      </c>
      <c r="H12" s="18" t="s">
        <v>713</v>
      </c>
      <c r="I12" s="18" t="s">
        <v>713</v>
      </c>
    </row>
    <row r="13" spans="1:9" x14ac:dyDescent="0.25">
      <c r="A13" s="17"/>
      <c r="B13" s="17"/>
      <c r="C13" s="17"/>
      <c r="D13" s="17"/>
      <c r="E13" s="73"/>
      <c r="F13" s="17"/>
      <c r="G13" s="17"/>
      <c r="H13" s="17"/>
      <c r="I13" s="17"/>
    </row>
    <row r="14" spans="1:9" ht="24" thickBot="1" x14ac:dyDescent="0.4">
      <c r="A14" s="16" t="s">
        <v>694</v>
      </c>
      <c r="B14" s="17"/>
      <c r="C14" s="17"/>
      <c r="D14" s="17"/>
      <c r="E14" s="73"/>
      <c r="F14" s="17"/>
      <c r="G14" s="17"/>
      <c r="H14" s="17"/>
      <c r="I14" s="17"/>
    </row>
    <row r="15" spans="1:9" ht="15.75" thickBot="1" x14ac:dyDescent="0.3">
      <c r="A15" s="29" t="s">
        <v>673</v>
      </c>
      <c r="B15" s="29" t="s">
        <v>639</v>
      </c>
      <c r="C15" s="22" t="s">
        <v>674</v>
      </c>
      <c r="D15" s="22" t="s">
        <v>675</v>
      </c>
      <c r="E15" s="74"/>
      <c r="F15" s="22" t="s">
        <v>676</v>
      </c>
      <c r="G15" s="22" t="s">
        <v>677</v>
      </c>
      <c r="H15" s="22" t="s">
        <v>678</v>
      </c>
      <c r="I15" s="22" t="s">
        <v>679</v>
      </c>
    </row>
    <row r="16" spans="1:9" x14ac:dyDescent="0.25">
      <c r="A16" s="23" t="s">
        <v>680</v>
      </c>
      <c r="B16" s="24" t="s">
        <v>681</v>
      </c>
      <c r="C16" s="25">
        <v>0</v>
      </c>
      <c r="D16" s="19">
        <v>0</v>
      </c>
      <c r="E16" s="76"/>
      <c r="F16" s="25" t="s">
        <v>713</v>
      </c>
      <c r="G16" s="25" t="s">
        <v>713</v>
      </c>
      <c r="H16" s="25" t="s">
        <v>713</v>
      </c>
      <c r="I16" s="25" t="s">
        <v>713</v>
      </c>
    </row>
    <row r="17" spans="1:9" x14ac:dyDescent="0.25">
      <c r="A17" s="23" t="s">
        <v>589</v>
      </c>
      <c r="B17" s="24" t="s">
        <v>682</v>
      </c>
      <c r="C17" s="25">
        <v>1</v>
      </c>
      <c r="D17" s="19">
        <v>1</v>
      </c>
      <c r="E17" s="76"/>
      <c r="F17" s="25" t="s">
        <v>713</v>
      </c>
      <c r="G17" s="25" t="s">
        <v>713</v>
      </c>
      <c r="H17" s="25" t="s">
        <v>713</v>
      </c>
      <c r="I17" s="25" t="s">
        <v>713</v>
      </c>
    </row>
    <row r="18" spans="1:9" x14ac:dyDescent="0.25">
      <c r="A18" s="26" t="s">
        <v>590</v>
      </c>
      <c r="B18" s="24" t="s">
        <v>683</v>
      </c>
      <c r="C18" s="25">
        <v>0</v>
      </c>
      <c r="D18" s="19">
        <v>1</v>
      </c>
      <c r="E18" s="76"/>
      <c r="F18" s="25" t="s">
        <v>713</v>
      </c>
      <c r="G18" s="25" t="s">
        <v>713</v>
      </c>
      <c r="H18" s="25" t="s">
        <v>713</v>
      </c>
      <c r="I18" s="25" t="s">
        <v>713</v>
      </c>
    </row>
    <row r="19" spans="1:9" x14ac:dyDescent="0.25">
      <c r="A19" s="26" t="s">
        <v>684</v>
      </c>
      <c r="B19" s="24" t="s">
        <v>685</v>
      </c>
      <c r="C19" s="25">
        <v>0</v>
      </c>
      <c r="D19" s="19">
        <v>0</v>
      </c>
      <c r="E19" s="76"/>
      <c r="F19" s="25" t="s">
        <v>713</v>
      </c>
      <c r="G19" s="25" t="s">
        <v>713</v>
      </c>
      <c r="H19" s="25" t="s">
        <v>713</v>
      </c>
      <c r="I19" s="25" t="s">
        <v>713</v>
      </c>
    </row>
    <row r="20" spans="1:9" x14ac:dyDescent="0.25">
      <c r="A20" s="26" t="s">
        <v>686</v>
      </c>
      <c r="B20" s="24" t="s">
        <v>687</v>
      </c>
      <c r="C20" s="25">
        <v>0</v>
      </c>
      <c r="D20" s="19">
        <v>0</v>
      </c>
      <c r="E20" s="76"/>
      <c r="F20" s="25" t="s">
        <v>713</v>
      </c>
      <c r="G20" s="25" t="s">
        <v>713</v>
      </c>
      <c r="H20" s="25" t="s">
        <v>713</v>
      </c>
      <c r="I20" s="25" t="s">
        <v>713</v>
      </c>
    </row>
    <row r="21" spans="1:9" x14ac:dyDescent="0.25">
      <c r="A21" s="26" t="s">
        <v>688</v>
      </c>
      <c r="B21" s="24" t="s">
        <v>689</v>
      </c>
      <c r="C21" s="25">
        <v>0</v>
      </c>
      <c r="D21" s="19">
        <v>2</v>
      </c>
      <c r="E21" s="76"/>
      <c r="F21" s="25" t="s">
        <v>713</v>
      </c>
      <c r="G21" s="25" t="s">
        <v>713</v>
      </c>
      <c r="H21" s="25" t="s">
        <v>713</v>
      </c>
      <c r="I21" s="25" t="s">
        <v>713</v>
      </c>
    </row>
    <row r="22" spans="1:9" ht="15.75" thickBot="1" x14ac:dyDescent="0.3">
      <c r="A22" s="26" t="s">
        <v>691</v>
      </c>
      <c r="B22" s="24" t="s">
        <v>692</v>
      </c>
      <c r="C22" s="25">
        <v>0</v>
      </c>
      <c r="D22" s="25">
        <v>0</v>
      </c>
      <c r="E22" s="75"/>
      <c r="F22" s="25" t="s">
        <v>713</v>
      </c>
      <c r="G22" s="25" t="s">
        <v>713</v>
      </c>
      <c r="H22" s="25" t="s">
        <v>713</v>
      </c>
      <c r="I22" s="25" t="s">
        <v>713</v>
      </c>
    </row>
    <row r="23" spans="1:9" ht="15.75" thickBot="1" x14ac:dyDescent="0.3">
      <c r="A23" s="30"/>
      <c r="B23" s="29" t="s">
        <v>693</v>
      </c>
      <c r="C23" s="18">
        <f>SUM(C16:C22)</f>
        <v>1</v>
      </c>
      <c r="D23" s="18">
        <f>SUM(D16:D22)</f>
        <v>4</v>
      </c>
      <c r="E23" s="76"/>
      <c r="F23" s="18" t="s">
        <v>713</v>
      </c>
      <c r="G23" s="18" t="s">
        <v>713</v>
      </c>
      <c r="H23" s="18" t="s">
        <v>713</v>
      </c>
      <c r="I23" s="18" t="s">
        <v>713</v>
      </c>
    </row>
    <row r="25" spans="1:9" ht="24" thickBot="1" x14ac:dyDescent="0.4">
      <c r="A25" s="20" t="s">
        <v>695</v>
      </c>
      <c r="B25" s="13"/>
      <c r="C25" s="13"/>
      <c r="D25" s="13"/>
      <c r="E25" s="77"/>
      <c r="F25" s="13"/>
      <c r="G25" s="13"/>
      <c r="H25" s="13"/>
      <c r="I25" s="13"/>
    </row>
    <row r="26" spans="1:9" ht="15.75" thickBot="1" x14ac:dyDescent="0.3">
      <c r="A26" s="21" t="s">
        <v>673</v>
      </c>
      <c r="B26" s="21" t="s">
        <v>639</v>
      </c>
      <c r="C26" s="36" t="s">
        <v>674</v>
      </c>
      <c r="D26" s="27" t="s">
        <v>714</v>
      </c>
      <c r="E26" s="78"/>
      <c r="F26" s="27" t="s">
        <v>676</v>
      </c>
      <c r="G26" s="27" t="s">
        <v>677</v>
      </c>
      <c r="H26" s="27" t="s">
        <v>678</v>
      </c>
      <c r="I26" s="27" t="s">
        <v>679</v>
      </c>
    </row>
    <row r="27" spans="1:9" x14ac:dyDescent="0.25">
      <c r="A27" s="31" t="s">
        <v>680</v>
      </c>
      <c r="B27" s="32" t="s">
        <v>681</v>
      </c>
      <c r="C27" s="70"/>
      <c r="D27" s="15">
        <v>0</v>
      </c>
      <c r="E27" s="79"/>
      <c r="F27" s="25" t="s">
        <v>713</v>
      </c>
      <c r="G27" s="25" t="s">
        <v>713</v>
      </c>
      <c r="H27" s="25" t="s">
        <v>713</v>
      </c>
      <c r="I27" s="25" t="s">
        <v>713</v>
      </c>
    </row>
    <row r="28" spans="1:9" x14ac:dyDescent="0.25">
      <c r="A28" s="31" t="s">
        <v>589</v>
      </c>
      <c r="B28" s="32" t="s">
        <v>682</v>
      </c>
      <c r="C28" s="70"/>
      <c r="D28" s="15">
        <v>0</v>
      </c>
      <c r="E28" s="79"/>
      <c r="F28" s="25" t="s">
        <v>713</v>
      </c>
      <c r="G28" s="25" t="s">
        <v>713</v>
      </c>
      <c r="H28" s="25" t="s">
        <v>713</v>
      </c>
      <c r="I28" s="25" t="s">
        <v>713</v>
      </c>
    </row>
    <row r="29" spans="1:9" x14ac:dyDescent="0.25">
      <c r="A29" s="33" t="s">
        <v>590</v>
      </c>
      <c r="B29" s="32" t="s">
        <v>683</v>
      </c>
      <c r="C29" s="70"/>
      <c r="D29" s="15">
        <v>3</v>
      </c>
      <c r="E29" s="79"/>
      <c r="F29" s="25" t="s">
        <v>713</v>
      </c>
      <c r="G29" s="25" t="s">
        <v>713</v>
      </c>
      <c r="H29" s="25" t="s">
        <v>713</v>
      </c>
      <c r="I29" s="25" t="s">
        <v>713</v>
      </c>
    </row>
    <row r="30" spans="1:9" x14ac:dyDescent="0.25">
      <c r="A30" s="33" t="s">
        <v>684</v>
      </c>
      <c r="B30" s="32" t="s">
        <v>685</v>
      </c>
      <c r="C30" s="70"/>
      <c r="D30" s="15">
        <v>0</v>
      </c>
      <c r="E30" s="79"/>
      <c r="F30" s="25" t="s">
        <v>713</v>
      </c>
      <c r="G30" s="25" t="s">
        <v>713</v>
      </c>
      <c r="H30" s="25" t="s">
        <v>713</v>
      </c>
      <c r="I30" s="25" t="s">
        <v>713</v>
      </c>
    </row>
    <row r="31" spans="1:9" x14ac:dyDescent="0.25">
      <c r="A31" s="33" t="s">
        <v>686</v>
      </c>
      <c r="B31" s="32" t="s">
        <v>687</v>
      </c>
      <c r="C31" s="70"/>
      <c r="D31" s="15">
        <v>0</v>
      </c>
      <c r="E31" s="79"/>
      <c r="F31" s="25" t="s">
        <v>713</v>
      </c>
      <c r="G31" s="25" t="s">
        <v>713</v>
      </c>
      <c r="H31" s="25" t="s">
        <v>713</v>
      </c>
      <c r="I31" s="25" t="s">
        <v>713</v>
      </c>
    </row>
    <row r="32" spans="1:9" x14ac:dyDescent="0.25">
      <c r="A32" s="33" t="s">
        <v>688</v>
      </c>
      <c r="B32" s="32" t="s">
        <v>689</v>
      </c>
      <c r="C32" s="70"/>
      <c r="D32" s="15">
        <v>0</v>
      </c>
      <c r="E32" s="79"/>
      <c r="F32" s="25" t="s">
        <v>713</v>
      </c>
      <c r="G32" s="25" t="s">
        <v>713</v>
      </c>
      <c r="H32" s="25" t="s">
        <v>713</v>
      </c>
      <c r="I32" s="25" t="s">
        <v>713</v>
      </c>
    </row>
    <row r="33" spans="1:9" ht="15.75" thickBot="1" x14ac:dyDescent="0.3">
      <c r="A33" s="33" t="s">
        <v>691</v>
      </c>
      <c r="B33" s="32" t="s">
        <v>692</v>
      </c>
      <c r="C33" s="70"/>
      <c r="D33" s="28">
        <v>1</v>
      </c>
      <c r="E33" s="80"/>
      <c r="F33" s="25" t="s">
        <v>713</v>
      </c>
      <c r="G33" s="25" t="s">
        <v>713</v>
      </c>
      <c r="H33" s="25" t="s">
        <v>713</v>
      </c>
      <c r="I33" s="25" t="s">
        <v>713</v>
      </c>
    </row>
    <row r="34" spans="1:9" ht="15.75" thickBot="1" x14ac:dyDescent="0.3">
      <c r="A34" s="34"/>
      <c r="B34" s="21" t="s">
        <v>693</v>
      </c>
      <c r="C34" s="18" t="s">
        <v>713</v>
      </c>
      <c r="D34" s="14">
        <f>SUM(D27:D33)</f>
        <v>4</v>
      </c>
      <c r="E34" s="79"/>
      <c r="F34" s="18" t="s">
        <v>713</v>
      </c>
      <c r="G34" s="18" t="s">
        <v>713</v>
      </c>
      <c r="H34" s="18" t="s">
        <v>713</v>
      </c>
      <c r="I34" s="18" t="s">
        <v>713</v>
      </c>
    </row>
    <row r="35" spans="1:9" ht="15.75" thickBot="1" x14ac:dyDescent="0.3">
      <c r="C35" s="37"/>
    </row>
    <row r="36" spans="1:9" ht="15.75" thickBot="1" x14ac:dyDescent="0.3">
      <c r="A36" s="33"/>
      <c r="B36" s="71" t="s">
        <v>696</v>
      </c>
      <c r="C36" s="38">
        <f>C12+C23</f>
        <v>79</v>
      </c>
      <c r="D36" s="72">
        <f>SUM(D12+D23+D34)</f>
        <v>150</v>
      </c>
      <c r="E36" s="82"/>
      <c r="F36" s="18" t="s">
        <v>713</v>
      </c>
      <c r="G36" s="18" t="s">
        <v>713</v>
      </c>
      <c r="H36" s="18" t="s">
        <v>713</v>
      </c>
      <c r="I36" s="18" t="s">
        <v>713</v>
      </c>
    </row>
    <row r="39" spans="1:9" x14ac:dyDescent="0.25">
      <c r="A39" s="83" t="s">
        <v>715</v>
      </c>
    </row>
  </sheetData>
  <pageMargins left="0.7" right="0.7" top="0.75" bottom="0.75" header="0.3" footer="0.3"/>
  <pageSetup orientation="portrait" r:id="rId1"/>
  <colBreaks count="1" manualBreakCount="1">
    <brk id="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D27" sqref="D27"/>
    </sheetView>
  </sheetViews>
  <sheetFormatPr defaultRowHeight="15" x14ac:dyDescent="0.25"/>
  <cols>
    <col min="1" max="1" width="33.85546875" bestFit="1" customWidth="1"/>
    <col min="2" max="6" width="9.5703125" bestFit="1" customWidth="1"/>
  </cols>
  <sheetData>
    <row r="1" spans="1:7" ht="21.75" thickBot="1" x14ac:dyDescent="0.4">
      <c r="A1" s="39" t="s">
        <v>697</v>
      </c>
      <c r="B1" s="13"/>
      <c r="C1" s="13"/>
      <c r="D1" s="13"/>
      <c r="E1" s="13"/>
      <c r="F1" s="13"/>
      <c r="G1" s="13"/>
    </row>
    <row r="2" spans="1:7" x14ac:dyDescent="0.25">
      <c r="A2" s="40" t="s">
        <v>698</v>
      </c>
      <c r="B2" s="41" t="s">
        <v>674</v>
      </c>
      <c r="C2" s="41" t="s">
        <v>675</v>
      </c>
      <c r="D2" s="41" t="s">
        <v>676</v>
      </c>
      <c r="E2" s="41" t="s">
        <v>677</v>
      </c>
      <c r="F2" s="41" t="s">
        <v>678</v>
      </c>
      <c r="G2" s="42" t="s">
        <v>679</v>
      </c>
    </row>
    <row r="3" spans="1:7" x14ac:dyDescent="0.25">
      <c r="A3" s="43" t="s">
        <v>699</v>
      </c>
      <c r="B3" s="44">
        <v>22</v>
      </c>
      <c r="C3" s="44">
        <v>29</v>
      </c>
      <c r="D3" s="44"/>
      <c r="E3" s="44"/>
      <c r="F3" s="44"/>
      <c r="G3" s="45"/>
    </row>
    <row r="4" spans="1:7" x14ac:dyDescent="0.25">
      <c r="A4" s="46" t="s">
        <v>700</v>
      </c>
      <c r="B4" s="44">
        <v>45</v>
      </c>
      <c r="C4" s="44">
        <v>94</v>
      </c>
      <c r="D4" s="44"/>
      <c r="E4" s="44"/>
      <c r="F4" s="44"/>
      <c r="G4" s="45"/>
    </row>
    <row r="5" spans="1:7" x14ac:dyDescent="0.25">
      <c r="A5" s="46" t="s">
        <v>701</v>
      </c>
      <c r="B5" s="44">
        <v>33</v>
      </c>
      <c r="C5" s="44">
        <v>48</v>
      </c>
      <c r="D5" s="44"/>
      <c r="E5" s="44"/>
      <c r="F5" s="44"/>
      <c r="G5" s="47"/>
    </row>
    <row r="6" spans="1:7" ht="15.75" thickBot="1" x14ac:dyDescent="0.3">
      <c r="A6" s="48" t="s">
        <v>702</v>
      </c>
      <c r="B6" s="49">
        <v>2</v>
      </c>
      <c r="C6" s="49">
        <v>5</v>
      </c>
      <c r="D6" s="49"/>
      <c r="E6" s="49"/>
      <c r="F6" s="49"/>
      <c r="G6" s="50"/>
    </row>
    <row r="7" spans="1:7" x14ac:dyDescent="0.25">
      <c r="A7" s="13"/>
      <c r="B7" s="13"/>
      <c r="C7" s="13"/>
      <c r="D7" s="13"/>
      <c r="E7" s="13"/>
      <c r="F7" s="13"/>
      <c r="G7" s="13"/>
    </row>
    <row r="8" spans="1:7" ht="21.75" thickBot="1" x14ac:dyDescent="0.3">
      <c r="A8" s="51" t="s">
        <v>703</v>
      </c>
      <c r="B8" s="13"/>
      <c r="C8" s="13"/>
      <c r="D8" s="13"/>
      <c r="E8" s="13"/>
      <c r="F8" s="13"/>
      <c r="G8" s="13"/>
    </row>
    <row r="9" spans="1:7" x14ac:dyDescent="0.25">
      <c r="A9" s="52" t="s">
        <v>698</v>
      </c>
      <c r="B9" s="53" t="s">
        <v>674</v>
      </c>
      <c r="C9" s="53" t="s">
        <v>675</v>
      </c>
      <c r="D9" s="53" t="s">
        <v>676</v>
      </c>
      <c r="E9" s="54" t="s">
        <v>677</v>
      </c>
      <c r="F9" s="54" t="s">
        <v>678</v>
      </c>
      <c r="G9" s="55" t="s">
        <v>679</v>
      </c>
    </row>
    <row r="10" spans="1:7" x14ac:dyDescent="0.25">
      <c r="A10" s="56" t="s">
        <v>699</v>
      </c>
      <c r="B10" s="57">
        <v>21</v>
      </c>
      <c r="C10" s="57">
        <v>29</v>
      </c>
      <c r="D10" s="57"/>
      <c r="E10" s="58"/>
      <c r="F10" s="58"/>
      <c r="G10" s="59"/>
    </row>
    <row r="11" spans="1:7" x14ac:dyDescent="0.25">
      <c r="A11" s="56" t="s">
        <v>700</v>
      </c>
      <c r="B11" s="57">
        <v>0</v>
      </c>
      <c r="C11" s="57">
        <v>3</v>
      </c>
      <c r="D11" s="57"/>
      <c r="E11" s="58"/>
      <c r="F11" s="58"/>
      <c r="G11" s="60"/>
    </row>
    <row r="12" spans="1:7" x14ac:dyDescent="0.25">
      <c r="A12" s="56" t="s">
        <v>701</v>
      </c>
      <c r="B12" s="57">
        <v>1</v>
      </c>
      <c r="C12" s="57">
        <v>1</v>
      </c>
      <c r="D12" s="57"/>
      <c r="E12" s="58"/>
      <c r="F12" s="58"/>
      <c r="G12" s="60"/>
    </row>
    <row r="13" spans="1:7" ht="15.75" thickBot="1" x14ac:dyDescent="0.3">
      <c r="A13" s="61" t="s">
        <v>702</v>
      </c>
      <c r="B13" s="62">
        <v>0</v>
      </c>
      <c r="C13" s="62">
        <v>4</v>
      </c>
      <c r="D13" s="62"/>
      <c r="E13" s="62"/>
      <c r="F13" s="62"/>
      <c r="G13" s="63"/>
    </row>
    <row r="15" spans="1:7" ht="21.75" thickBot="1" x14ac:dyDescent="0.4">
      <c r="A15" s="39" t="s">
        <v>704</v>
      </c>
      <c r="B15" s="13"/>
      <c r="C15" s="13"/>
      <c r="D15" s="13"/>
      <c r="E15" s="13"/>
      <c r="F15" s="13"/>
      <c r="G15" s="13"/>
    </row>
    <row r="16" spans="1:7" x14ac:dyDescent="0.25">
      <c r="A16" s="40" t="s">
        <v>698</v>
      </c>
      <c r="B16" s="41" t="s">
        <v>674</v>
      </c>
      <c r="C16" s="41" t="s">
        <v>675</v>
      </c>
      <c r="D16" s="41" t="s">
        <v>676</v>
      </c>
      <c r="E16" s="41" t="s">
        <v>677</v>
      </c>
      <c r="F16" s="41" t="s">
        <v>678</v>
      </c>
      <c r="G16" s="42" t="s">
        <v>679</v>
      </c>
    </row>
    <row r="17" spans="1:7" x14ac:dyDescent="0.25">
      <c r="A17" s="43" t="s">
        <v>699</v>
      </c>
      <c r="B17" s="44"/>
      <c r="C17" s="44">
        <v>23</v>
      </c>
      <c r="D17" s="44"/>
      <c r="E17" s="44"/>
      <c r="F17" s="44"/>
      <c r="G17" s="45"/>
    </row>
    <row r="18" spans="1:7" x14ac:dyDescent="0.25">
      <c r="A18" s="46" t="s">
        <v>700</v>
      </c>
      <c r="B18" s="44"/>
      <c r="C18" s="44">
        <v>1</v>
      </c>
      <c r="D18" s="44"/>
      <c r="E18" s="44"/>
      <c r="F18" s="44"/>
      <c r="G18" s="45"/>
    </row>
    <row r="19" spans="1:7" x14ac:dyDescent="0.25">
      <c r="A19" s="46" t="s">
        <v>701</v>
      </c>
      <c r="B19" s="44"/>
      <c r="C19" s="44">
        <v>3</v>
      </c>
      <c r="D19" s="44"/>
      <c r="E19" s="44"/>
      <c r="F19" s="44"/>
      <c r="G19" s="47"/>
    </row>
    <row r="20" spans="1:7" ht="15.75" thickBot="1" x14ac:dyDescent="0.3">
      <c r="A20" s="48" t="s">
        <v>702</v>
      </c>
      <c r="B20" s="49"/>
      <c r="C20" s="49">
        <v>0</v>
      </c>
      <c r="D20" s="49"/>
      <c r="E20" s="49"/>
      <c r="F20" s="49"/>
      <c r="G20" s="50"/>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40"/>
  <sheetViews>
    <sheetView workbookViewId="0">
      <pane ySplit="1" topLeftCell="A60" activePane="bottomLeft" state="frozen"/>
      <selection pane="bottomLeft" activeCell="H74" sqref="H74"/>
    </sheetView>
  </sheetViews>
  <sheetFormatPr defaultRowHeight="15" x14ac:dyDescent="0.25"/>
  <cols>
    <col min="1" max="1" width="17" bestFit="1" customWidth="1"/>
    <col min="2" max="3" width="13.42578125" bestFit="1" customWidth="1"/>
    <col min="4" max="4" width="15.28515625" bestFit="1" customWidth="1"/>
    <col min="5" max="6" width="14.5703125" bestFit="1" customWidth="1"/>
    <col min="7" max="7" width="15.28515625" bestFit="1" customWidth="1"/>
    <col min="8" max="8" width="50" bestFit="1" customWidth="1"/>
    <col min="9" max="9" width="15.28515625" bestFit="1" customWidth="1"/>
    <col min="10" max="10" width="14" bestFit="1" customWidth="1"/>
    <col min="11" max="12" width="18" bestFit="1" customWidth="1"/>
    <col min="13" max="13" width="21.140625" bestFit="1" customWidth="1"/>
    <col min="14" max="14" width="11.140625" bestFit="1" customWidth="1"/>
    <col min="15" max="15" width="10.28515625" bestFit="1" customWidth="1"/>
    <col min="16" max="16" width="20.28515625" bestFit="1" customWidth="1"/>
    <col min="17" max="17" width="23.85546875" bestFit="1" customWidth="1"/>
    <col min="18" max="18" width="20.85546875" bestFit="1" customWidth="1"/>
    <col min="19" max="19" width="24.85546875" bestFit="1" customWidth="1"/>
    <col min="20" max="20" width="13.42578125" bestFit="1" customWidth="1"/>
    <col min="21" max="21" width="10.28515625" bestFit="1" customWidth="1"/>
    <col min="22" max="22" width="8.5703125" bestFit="1" customWidth="1"/>
    <col min="23" max="23" width="16.5703125" bestFit="1" customWidth="1"/>
    <col min="24" max="24" width="121" bestFit="1" customWidth="1"/>
    <col min="25" max="26" width="18" bestFit="1" customWidth="1"/>
    <col min="27" max="27" width="15.85546875" bestFit="1" customWidth="1"/>
    <col min="28" max="28" width="84.85546875" bestFit="1" customWidth="1"/>
    <col min="29" max="30" width="19.140625" bestFit="1" customWidth="1"/>
    <col min="31" max="31" width="17" bestFit="1" customWidth="1"/>
    <col min="32" max="32" width="18.85546875" bestFit="1" customWidth="1"/>
    <col min="33" max="33" width="17.28515625" bestFit="1" customWidth="1"/>
    <col min="34" max="34" width="12.5703125" bestFit="1" customWidth="1"/>
    <col min="36" max="36" width="12.140625" bestFit="1" customWidth="1"/>
    <col min="37" max="37" width="11.42578125" bestFit="1" customWidth="1"/>
    <col min="38" max="38" width="10.7109375" bestFit="1" customWidth="1"/>
    <col min="39" max="39" width="13.85546875" bestFit="1" customWidth="1"/>
    <col min="40" max="40" width="13.5703125" bestFit="1" customWidth="1"/>
    <col min="41" max="41" width="15.140625" bestFit="1" customWidth="1"/>
    <col min="42" max="42" width="17.7109375" bestFit="1" customWidth="1"/>
    <col min="43" max="43" width="13.140625" bestFit="1" customWidth="1"/>
    <col min="44" max="44" width="12.7109375" bestFit="1" customWidth="1"/>
    <col min="45" max="45" width="14.42578125" bestFit="1" customWidth="1"/>
    <col min="46" max="46" width="19.140625" bestFit="1" customWidth="1"/>
    <col min="47" max="47" width="12.28515625" bestFit="1" customWidth="1"/>
    <col min="48" max="48" width="16.85546875" bestFit="1" customWidth="1"/>
  </cols>
  <sheetData>
    <row r="1" spans="1:48"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3" t="s">
        <v>585</v>
      </c>
      <c r="AM1" s="1" t="s">
        <v>37</v>
      </c>
      <c r="AN1" s="1" t="s">
        <v>38</v>
      </c>
      <c r="AO1" s="1" t="s">
        <v>39</v>
      </c>
      <c r="AP1" s="1" t="s">
        <v>40</v>
      </c>
      <c r="AQ1" s="1" t="s">
        <v>41</v>
      </c>
      <c r="AR1" s="1" t="s">
        <v>42</v>
      </c>
      <c r="AS1" s="1" t="s">
        <v>43</v>
      </c>
      <c r="AT1" s="1" t="s">
        <v>44</v>
      </c>
      <c r="AU1" s="1" t="s">
        <v>45</v>
      </c>
      <c r="AV1" s="1" t="s">
        <v>46</v>
      </c>
    </row>
    <row r="2" spans="1:48" x14ac:dyDescent="0.25">
      <c r="A2">
        <v>53</v>
      </c>
      <c r="B2" t="s">
        <v>47</v>
      </c>
      <c r="C2" t="s">
        <v>48</v>
      </c>
      <c r="D2" t="s">
        <v>49</v>
      </c>
      <c r="E2" t="s">
        <v>50</v>
      </c>
      <c r="F2" t="s">
        <v>51</v>
      </c>
      <c r="G2" t="s">
        <v>52</v>
      </c>
      <c r="H2" t="s">
        <v>53</v>
      </c>
      <c r="I2" t="s">
        <v>54</v>
      </c>
      <c r="J2" t="s">
        <v>55</v>
      </c>
      <c r="K2" t="s">
        <v>56</v>
      </c>
      <c r="L2" t="s">
        <v>57</v>
      </c>
      <c r="M2" t="s">
        <v>58</v>
      </c>
      <c r="N2">
        <v>0</v>
      </c>
      <c r="O2">
        <v>1.89</v>
      </c>
      <c r="P2" t="s">
        <v>59</v>
      </c>
      <c r="Q2" t="s">
        <v>60</v>
      </c>
      <c r="R2" t="s">
        <v>61</v>
      </c>
      <c r="S2" t="s">
        <v>62</v>
      </c>
      <c r="T2" t="s">
        <v>63</v>
      </c>
      <c r="U2" t="s">
        <v>64</v>
      </c>
      <c r="V2" t="s">
        <v>65</v>
      </c>
      <c r="W2" t="s">
        <v>66</v>
      </c>
      <c r="X2" t="s">
        <v>67</v>
      </c>
    </row>
    <row r="3" spans="1:48" x14ac:dyDescent="0.25">
      <c r="A3">
        <v>56</v>
      </c>
      <c r="B3" t="s">
        <v>47</v>
      </c>
      <c r="C3" t="s">
        <v>68</v>
      </c>
      <c r="D3" t="s">
        <v>49</v>
      </c>
      <c r="E3" t="s">
        <v>69</v>
      </c>
      <c r="F3" t="s">
        <v>70</v>
      </c>
      <c r="G3" t="s">
        <v>52</v>
      </c>
      <c r="H3" t="s">
        <v>71</v>
      </c>
      <c r="I3" t="s">
        <v>54</v>
      </c>
      <c r="J3" t="s">
        <v>55</v>
      </c>
      <c r="K3" t="s">
        <v>72</v>
      </c>
      <c r="L3" t="s">
        <v>73</v>
      </c>
      <c r="M3" t="s">
        <v>58</v>
      </c>
      <c r="N3">
        <v>0</v>
      </c>
      <c r="O3">
        <v>1.89</v>
      </c>
      <c r="P3" t="s">
        <v>74</v>
      </c>
      <c r="Q3" t="s">
        <v>75</v>
      </c>
      <c r="R3" t="s">
        <v>61</v>
      </c>
      <c r="S3" t="s">
        <v>62</v>
      </c>
      <c r="T3" t="s">
        <v>76</v>
      </c>
      <c r="U3" t="s">
        <v>64</v>
      </c>
      <c r="V3" t="s">
        <v>77</v>
      </c>
      <c r="W3" t="s">
        <v>66</v>
      </c>
      <c r="X3" t="s">
        <v>78</v>
      </c>
    </row>
    <row r="4" spans="1:48" x14ac:dyDescent="0.25">
      <c r="A4">
        <v>59</v>
      </c>
      <c r="B4" t="s">
        <v>47</v>
      </c>
      <c r="C4" t="s">
        <v>79</v>
      </c>
      <c r="D4" t="s">
        <v>49</v>
      </c>
      <c r="E4" t="s">
        <v>69</v>
      </c>
      <c r="F4" t="s">
        <v>80</v>
      </c>
      <c r="G4" t="s">
        <v>52</v>
      </c>
      <c r="H4" t="s">
        <v>81</v>
      </c>
      <c r="I4" t="s">
        <v>54</v>
      </c>
      <c r="J4" t="s">
        <v>55</v>
      </c>
      <c r="K4" t="s">
        <v>82</v>
      </c>
      <c r="L4" t="s">
        <v>73</v>
      </c>
      <c r="M4" t="s">
        <v>58</v>
      </c>
      <c r="N4">
        <v>0</v>
      </c>
      <c r="O4">
        <v>1.89</v>
      </c>
      <c r="P4" t="s">
        <v>83</v>
      </c>
      <c r="Q4" t="s">
        <v>75</v>
      </c>
      <c r="R4" t="s">
        <v>61</v>
      </c>
      <c r="S4" t="s">
        <v>62</v>
      </c>
      <c r="T4" t="s">
        <v>84</v>
      </c>
      <c r="U4" t="s">
        <v>85</v>
      </c>
      <c r="V4" t="s">
        <v>86</v>
      </c>
      <c r="W4" t="s">
        <v>66</v>
      </c>
    </row>
    <row r="5" spans="1:48" x14ac:dyDescent="0.25">
      <c r="A5">
        <v>62</v>
      </c>
      <c r="B5" t="s">
        <v>47</v>
      </c>
      <c r="C5" t="s">
        <v>87</v>
      </c>
      <c r="D5" t="s">
        <v>49</v>
      </c>
      <c r="E5" t="s">
        <v>69</v>
      </c>
      <c r="F5" t="s">
        <v>88</v>
      </c>
      <c r="G5" t="s">
        <v>52</v>
      </c>
      <c r="H5" t="s">
        <v>89</v>
      </c>
      <c r="I5" t="s">
        <v>54</v>
      </c>
      <c r="J5" t="s">
        <v>55</v>
      </c>
      <c r="K5" t="s">
        <v>90</v>
      </c>
      <c r="L5" t="s">
        <v>73</v>
      </c>
      <c r="M5" t="s">
        <v>58</v>
      </c>
      <c r="N5">
        <v>0</v>
      </c>
      <c r="O5">
        <v>1.89</v>
      </c>
      <c r="P5" t="s">
        <v>91</v>
      </c>
      <c r="Q5" t="s">
        <v>75</v>
      </c>
      <c r="R5" t="s">
        <v>62</v>
      </c>
      <c r="S5" t="s">
        <v>62</v>
      </c>
      <c r="T5" t="s">
        <v>84</v>
      </c>
      <c r="U5" t="s">
        <v>85</v>
      </c>
      <c r="V5" t="s">
        <v>86</v>
      </c>
      <c r="W5" t="s">
        <v>66</v>
      </c>
      <c r="X5" t="s">
        <v>92</v>
      </c>
      <c r="Y5" t="s">
        <v>47</v>
      </c>
      <c r="Z5" t="s">
        <v>93</v>
      </c>
      <c r="AA5" t="s">
        <v>49</v>
      </c>
      <c r="AB5" t="s">
        <v>94</v>
      </c>
      <c r="AC5" t="s">
        <v>95</v>
      </c>
      <c r="AD5" t="s">
        <v>96</v>
      </c>
      <c r="AE5" t="s">
        <v>52</v>
      </c>
      <c r="AF5" t="s">
        <v>55</v>
      </c>
      <c r="AG5" t="s">
        <v>97</v>
      </c>
      <c r="AH5" t="s">
        <v>98</v>
      </c>
      <c r="AI5" t="s">
        <v>99</v>
      </c>
      <c r="AJ5" t="s">
        <v>100</v>
      </c>
      <c r="AL5">
        <v>2</v>
      </c>
      <c r="AP5" t="s">
        <v>61</v>
      </c>
      <c r="AT5" t="s">
        <v>101</v>
      </c>
      <c r="AU5" t="s">
        <v>102</v>
      </c>
      <c r="AV5" t="s">
        <v>102</v>
      </c>
    </row>
    <row r="6" spans="1:48" x14ac:dyDescent="0.25">
      <c r="A6">
        <v>65</v>
      </c>
      <c r="B6" t="s">
        <v>47</v>
      </c>
      <c r="C6" t="s">
        <v>103</v>
      </c>
      <c r="D6" t="s">
        <v>49</v>
      </c>
      <c r="E6" t="s">
        <v>69</v>
      </c>
      <c r="F6" t="s">
        <v>104</v>
      </c>
      <c r="G6" t="s">
        <v>52</v>
      </c>
      <c r="H6" t="s">
        <v>105</v>
      </c>
      <c r="I6" t="s">
        <v>54</v>
      </c>
      <c r="J6" t="s">
        <v>55</v>
      </c>
      <c r="K6" t="s">
        <v>106</v>
      </c>
      <c r="L6" t="s">
        <v>73</v>
      </c>
      <c r="M6" t="s">
        <v>58</v>
      </c>
      <c r="N6">
        <v>0</v>
      </c>
      <c r="O6">
        <v>1.89</v>
      </c>
      <c r="P6" t="s">
        <v>107</v>
      </c>
      <c r="Q6" t="s">
        <v>108</v>
      </c>
      <c r="R6" t="s">
        <v>62</v>
      </c>
      <c r="S6" t="s">
        <v>62</v>
      </c>
      <c r="T6" t="s">
        <v>109</v>
      </c>
      <c r="U6" t="s">
        <v>85</v>
      </c>
      <c r="V6" t="s">
        <v>86</v>
      </c>
      <c r="W6" t="s">
        <v>66</v>
      </c>
      <c r="X6" t="s">
        <v>110</v>
      </c>
      <c r="Y6" t="s">
        <v>47</v>
      </c>
      <c r="Z6" t="s">
        <v>111</v>
      </c>
      <c r="AA6" t="s">
        <v>49</v>
      </c>
      <c r="AB6" t="s">
        <v>112</v>
      </c>
      <c r="AC6" t="s">
        <v>95</v>
      </c>
      <c r="AD6" t="s">
        <v>113</v>
      </c>
      <c r="AE6" t="s">
        <v>52</v>
      </c>
      <c r="AF6" t="s">
        <v>55</v>
      </c>
      <c r="AG6" t="s">
        <v>114</v>
      </c>
      <c r="AH6" t="s">
        <v>115</v>
      </c>
      <c r="AI6" t="s">
        <v>99</v>
      </c>
      <c r="AJ6" t="s">
        <v>100</v>
      </c>
      <c r="AL6">
        <v>1</v>
      </c>
      <c r="AP6" t="s">
        <v>61</v>
      </c>
      <c r="AT6" t="s">
        <v>116</v>
      </c>
      <c r="AU6" t="s">
        <v>117</v>
      </c>
      <c r="AV6" t="s">
        <v>118</v>
      </c>
    </row>
    <row r="7" spans="1:48" x14ac:dyDescent="0.25">
      <c r="A7">
        <v>68</v>
      </c>
      <c r="B7" t="s">
        <v>47</v>
      </c>
      <c r="C7" t="s">
        <v>119</v>
      </c>
      <c r="D7" t="s">
        <v>49</v>
      </c>
      <c r="E7" t="s">
        <v>69</v>
      </c>
      <c r="F7" t="s">
        <v>120</v>
      </c>
      <c r="G7" t="s">
        <v>52</v>
      </c>
      <c r="H7" t="s">
        <v>121</v>
      </c>
      <c r="I7" t="s">
        <v>54</v>
      </c>
      <c r="J7" t="s">
        <v>55</v>
      </c>
      <c r="K7" t="s">
        <v>122</v>
      </c>
      <c r="L7" t="s">
        <v>73</v>
      </c>
      <c r="M7" t="s">
        <v>58</v>
      </c>
      <c r="N7">
        <v>0</v>
      </c>
      <c r="O7">
        <v>1.89</v>
      </c>
      <c r="P7" t="s">
        <v>123</v>
      </c>
      <c r="Q7" t="s">
        <v>108</v>
      </c>
      <c r="R7" t="s">
        <v>61</v>
      </c>
      <c r="S7" t="s">
        <v>62</v>
      </c>
      <c r="T7" t="s">
        <v>124</v>
      </c>
      <c r="U7" t="s">
        <v>125</v>
      </c>
      <c r="V7" t="s">
        <v>65</v>
      </c>
      <c r="W7" t="s">
        <v>66</v>
      </c>
    </row>
    <row r="8" spans="1:48" x14ac:dyDescent="0.25">
      <c r="A8">
        <v>71</v>
      </c>
      <c r="B8" t="s">
        <v>47</v>
      </c>
      <c r="C8" t="s">
        <v>126</v>
      </c>
      <c r="D8" t="s">
        <v>49</v>
      </c>
      <c r="E8" t="s">
        <v>69</v>
      </c>
      <c r="F8" t="s">
        <v>127</v>
      </c>
      <c r="G8" t="s">
        <v>52</v>
      </c>
      <c r="H8" t="s">
        <v>128</v>
      </c>
      <c r="I8" t="s">
        <v>54</v>
      </c>
      <c r="J8" t="s">
        <v>55</v>
      </c>
      <c r="K8" t="s">
        <v>129</v>
      </c>
      <c r="L8" t="s">
        <v>73</v>
      </c>
      <c r="M8" t="s">
        <v>58</v>
      </c>
      <c r="N8">
        <v>0</v>
      </c>
      <c r="O8">
        <v>1.89</v>
      </c>
      <c r="P8" t="s">
        <v>107</v>
      </c>
      <c r="Q8" t="s">
        <v>108</v>
      </c>
      <c r="R8" t="s">
        <v>62</v>
      </c>
      <c r="S8" t="s">
        <v>62</v>
      </c>
      <c r="T8" t="s">
        <v>76</v>
      </c>
      <c r="U8" t="s">
        <v>130</v>
      </c>
      <c r="V8" t="s">
        <v>86</v>
      </c>
      <c r="W8" t="s">
        <v>66</v>
      </c>
      <c r="X8" t="s">
        <v>131</v>
      </c>
      <c r="Y8" t="s">
        <v>47</v>
      </c>
      <c r="Z8" t="s">
        <v>132</v>
      </c>
      <c r="AA8" t="s">
        <v>49</v>
      </c>
      <c r="AB8" t="s">
        <v>133</v>
      </c>
      <c r="AC8" t="s">
        <v>95</v>
      </c>
      <c r="AD8" t="s">
        <v>134</v>
      </c>
      <c r="AE8" t="s">
        <v>52</v>
      </c>
      <c r="AF8" t="s">
        <v>55</v>
      </c>
      <c r="AG8" t="s">
        <v>97</v>
      </c>
      <c r="AH8" t="s">
        <v>135</v>
      </c>
      <c r="AI8" t="s">
        <v>99</v>
      </c>
      <c r="AJ8" t="s">
        <v>100</v>
      </c>
      <c r="AL8">
        <v>1</v>
      </c>
      <c r="AP8" t="s">
        <v>61</v>
      </c>
      <c r="AT8" t="s">
        <v>101</v>
      </c>
      <c r="AU8" t="s">
        <v>102</v>
      </c>
      <c r="AV8" t="s">
        <v>102</v>
      </c>
    </row>
    <row r="9" spans="1:48" x14ac:dyDescent="0.25">
      <c r="A9">
        <v>71</v>
      </c>
      <c r="B9" t="s">
        <v>47</v>
      </c>
      <c r="C9" t="s">
        <v>126</v>
      </c>
      <c r="D9" t="s">
        <v>49</v>
      </c>
      <c r="E9" t="s">
        <v>69</v>
      </c>
      <c r="F9" t="s">
        <v>127</v>
      </c>
      <c r="G9" t="s">
        <v>52</v>
      </c>
      <c r="H9" t="s">
        <v>128</v>
      </c>
      <c r="I9" t="s">
        <v>54</v>
      </c>
      <c r="J9" t="s">
        <v>55</v>
      </c>
      <c r="K9" t="s">
        <v>129</v>
      </c>
      <c r="L9" t="s">
        <v>73</v>
      </c>
      <c r="M9" t="s">
        <v>58</v>
      </c>
      <c r="N9">
        <v>0</v>
      </c>
      <c r="O9">
        <v>1.89</v>
      </c>
      <c r="P9" t="s">
        <v>107</v>
      </c>
      <c r="Q9" t="s">
        <v>108</v>
      </c>
      <c r="R9" t="s">
        <v>62</v>
      </c>
      <c r="S9" t="s">
        <v>62</v>
      </c>
      <c r="T9" t="s">
        <v>76</v>
      </c>
      <c r="U9" t="s">
        <v>130</v>
      </c>
      <c r="V9" t="s">
        <v>86</v>
      </c>
      <c r="W9" t="s">
        <v>66</v>
      </c>
      <c r="X9" t="s">
        <v>131</v>
      </c>
      <c r="Y9" t="s">
        <v>47</v>
      </c>
      <c r="Z9" t="s">
        <v>136</v>
      </c>
      <c r="AA9" t="s">
        <v>49</v>
      </c>
      <c r="AB9" t="s">
        <v>137</v>
      </c>
      <c r="AC9" t="s">
        <v>138</v>
      </c>
      <c r="AD9" t="s">
        <v>139</v>
      </c>
      <c r="AE9" t="s">
        <v>52</v>
      </c>
      <c r="AF9" t="s">
        <v>55</v>
      </c>
      <c r="AG9" t="s">
        <v>114</v>
      </c>
      <c r="AH9" t="s">
        <v>135</v>
      </c>
      <c r="AI9" t="s">
        <v>99</v>
      </c>
      <c r="AJ9" t="s">
        <v>100</v>
      </c>
      <c r="AL9">
        <v>1</v>
      </c>
      <c r="AP9" t="s">
        <v>61</v>
      </c>
      <c r="AT9" t="s">
        <v>140</v>
      </c>
      <c r="AU9" t="s">
        <v>141</v>
      </c>
      <c r="AV9" t="s">
        <v>102</v>
      </c>
    </row>
    <row r="10" spans="1:48" x14ac:dyDescent="0.25">
      <c r="A10">
        <v>74</v>
      </c>
      <c r="B10" t="s">
        <v>47</v>
      </c>
      <c r="C10" t="s">
        <v>142</v>
      </c>
      <c r="D10" t="s">
        <v>49</v>
      </c>
      <c r="E10" t="s">
        <v>69</v>
      </c>
      <c r="F10" t="s">
        <v>143</v>
      </c>
      <c r="G10" t="s">
        <v>52</v>
      </c>
      <c r="H10" t="s">
        <v>144</v>
      </c>
      <c r="I10" t="s">
        <v>54</v>
      </c>
      <c r="J10" t="s">
        <v>55</v>
      </c>
      <c r="K10" t="s">
        <v>145</v>
      </c>
      <c r="L10" t="s">
        <v>73</v>
      </c>
      <c r="M10" t="s">
        <v>58</v>
      </c>
      <c r="N10">
        <v>0</v>
      </c>
      <c r="O10">
        <v>1.89</v>
      </c>
      <c r="P10" t="s">
        <v>146</v>
      </c>
      <c r="Q10" t="s">
        <v>147</v>
      </c>
      <c r="R10" t="s">
        <v>61</v>
      </c>
      <c r="S10" t="s">
        <v>62</v>
      </c>
      <c r="T10" t="s">
        <v>63</v>
      </c>
      <c r="U10" t="s">
        <v>130</v>
      </c>
      <c r="V10" t="s">
        <v>86</v>
      </c>
      <c r="W10" t="s">
        <v>66</v>
      </c>
    </row>
    <row r="11" spans="1:48" x14ac:dyDescent="0.25">
      <c r="A11">
        <v>77</v>
      </c>
      <c r="B11" t="s">
        <v>47</v>
      </c>
      <c r="C11" t="s">
        <v>148</v>
      </c>
      <c r="D11" t="s">
        <v>49</v>
      </c>
      <c r="E11" t="s">
        <v>69</v>
      </c>
      <c r="F11" t="s">
        <v>149</v>
      </c>
      <c r="G11" t="s">
        <v>52</v>
      </c>
      <c r="H11" t="s">
        <v>150</v>
      </c>
      <c r="I11" t="s">
        <v>54</v>
      </c>
      <c r="J11" t="s">
        <v>55</v>
      </c>
      <c r="K11" t="s">
        <v>151</v>
      </c>
      <c r="L11" t="s">
        <v>73</v>
      </c>
      <c r="M11" t="s">
        <v>58</v>
      </c>
      <c r="N11">
        <v>0</v>
      </c>
      <c r="O11">
        <v>1.89</v>
      </c>
      <c r="P11" t="s">
        <v>152</v>
      </c>
      <c r="Q11" t="s">
        <v>147</v>
      </c>
      <c r="R11" t="s">
        <v>61</v>
      </c>
      <c r="S11" t="s">
        <v>62</v>
      </c>
      <c r="T11" t="s">
        <v>84</v>
      </c>
      <c r="U11" t="s">
        <v>64</v>
      </c>
      <c r="V11" t="s">
        <v>86</v>
      </c>
      <c r="W11" t="s">
        <v>66</v>
      </c>
    </row>
    <row r="12" spans="1:48" x14ac:dyDescent="0.25">
      <c r="A12">
        <v>80</v>
      </c>
      <c r="B12" t="s">
        <v>47</v>
      </c>
      <c r="C12" t="s">
        <v>153</v>
      </c>
      <c r="D12" t="s">
        <v>49</v>
      </c>
      <c r="E12" t="s">
        <v>69</v>
      </c>
      <c r="F12" t="s">
        <v>154</v>
      </c>
      <c r="G12" t="s">
        <v>52</v>
      </c>
      <c r="H12" t="s">
        <v>155</v>
      </c>
      <c r="I12" t="s">
        <v>54</v>
      </c>
      <c r="J12" t="s">
        <v>55</v>
      </c>
      <c r="K12" t="s">
        <v>156</v>
      </c>
      <c r="L12" t="s">
        <v>73</v>
      </c>
      <c r="M12" t="s">
        <v>58</v>
      </c>
      <c r="N12">
        <v>0</v>
      </c>
      <c r="O12">
        <v>1.89</v>
      </c>
      <c r="P12" t="s">
        <v>157</v>
      </c>
      <c r="Q12" t="s">
        <v>147</v>
      </c>
      <c r="R12" t="s">
        <v>61</v>
      </c>
      <c r="S12" t="s">
        <v>62</v>
      </c>
      <c r="T12" t="s">
        <v>124</v>
      </c>
      <c r="U12" t="s">
        <v>85</v>
      </c>
      <c r="V12" t="s">
        <v>77</v>
      </c>
      <c r="W12" t="s">
        <v>66</v>
      </c>
    </row>
    <row r="13" spans="1:48" x14ac:dyDescent="0.25">
      <c r="A13">
        <v>83</v>
      </c>
      <c r="B13" t="s">
        <v>47</v>
      </c>
      <c r="C13" t="s">
        <v>158</v>
      </c>
      <c r="D13" t="s">
        <v>49</v>
      </c>
      <c r="E13" t="s">
        <v>69</v>
      </c>
      <c r="F13" t="s">
        <v>159</v>
      </c>
      <c r="G13" t="s">
        <v>52</v>
      </c>
      <c r="H13" t="s">
        <v>160</v>
      </c>
      <c r="I13" t="s">
        <v>54</v>
      </c>
      <c r="J13" t="s">
        <v>55</v>
      </c>
      <c r="K13" t="s">
        <v>161</v>
      </c>
      <c r="L13" t="s">
        <v>73</v>
      </c>
      <c r="M13" t="s">
        <v>58</v>
      </c>
      <c r="N13">
        <v>0</v>
      </c>
      <c r="O13">
        <v>1.89</v>
      </c>
      <c r="P13" t="s">
        <v>162</v>
      </c>
      <c r="Q13" t="s">
        <v>147</v>
      </c>
      <c r="R13" t="s">
        <v>61</v>
      </c>
      <c r="S13" t="s">
        <v>62</v>
      </c>
      <c r="T13" t="s">
        <v>84</v>
      </c>
      <c r="U13" t="s">
        <v>85</v>
      </c>
      <c r="V13" t="s">
        <v>86</v>
      </c>
      <c r="W13" t="s">
        <v>66</v>
      </c>
    </row>
    <row r="14" spans="1:48" x14ac:dyDescent="0.25">
      <c r="A14">
        <v>86</v>
      </c>
      <c r="B14" t="s">
        <v>47</v>
      </c>
      <c r="C14" t="s">
        <v>163</v>
      </c>
      <c r="D14" t="s">
        <v>49</v>
      </c>
      <c r="E14" t="s">
        <v>69</v>
      </c>
      <c r="F14" t="s">
        <v>164</v>
      </c>
      <c r="G14" t="s">
        <v>52</v>
      </c>
      <c r="H14" t="s">
        <v>165</v>
      </c>
      <c r="I14" t="s">
        <v>54</v>
      </c>
      <c r="J14" t="s">
        <v>55</v>
      </c>
      <c r="K14" t="s">
        <v>166</v>
      </c>
      <c r="L14" t="s">
        <v>73</v>
      </c>
      <c r="M14" t="s">
        <v>58</v>
      </c>
      <c r="N14">
        <v>0</v>
      </c>
      <c r="O14">
        <v>1.89</v>
      </c>
      <c r="P14" t="s">
        <v>167</v>
      </c>
      <c r="Q14" t="s">
        <v>147</v>
      </c>
      <c r="R14" t="s">
        <v>62</v>
      </c>
      <c r="S14" t="s">
        <v>62</v>
      </c>
      <c r="T14" t="s">
        <v>84</v>
      </c>
      <c r="U14" t="s">
        <v>130</v>
      </c>
      <c r="V14" t="s">
        <v>65</v>
      </c>
      <c r="W14" t="s">
        <v>66</v>
      </c>
      <c r="X14" t="s">
        <v>168</v>
      </c>
      <c r="Y14" t="s">
        <v>47</v>
      </c>
      <c r="Z14" t="s">
        <v>169</v>
      </c>
      <c r="AA14" t="s">
        <v>49</v>
      </c>
      <c r="AB14" t="s">
        <v>170</v>
      </c>
      <c r="AC14" t="s">
        <v>50</v>
      </c>
      <c r="AD14" t="s">
        <v>171</v>
      </c>
      <c r="AE14" t="s">
        <v>52</v>
      </c>
      <c r="AF14" t="s">
        <v>55</v>
      </c>
      <c r="AG14" t="s">
        <v>172</v>
      </c>
      <c r="AH14" t="s">
        <v>98</v>
      </c>
      <c r="AI14" t="s">
        <v>99</v>
      </c>
      <c r="AJ14" t="s">
        <v>100</v>
      </c>
      <c r="AK14">
        <v>1</v>
      </c>
      <c r="AP14" t="s">
        <v>61</v>
      </c>
    </row>
    <row r="15" spans="1:48" x14ac:dyDescent="0.25">
      <c r="A15">
        <v>89</v>
      </c>
      <c r="B15" t="s">
        <v>47</v>
      </c>
      <c r="C15" t="s">
        <v>173</v>
      </c>
      <c r="D15" t="s">
        <v>49</v>
      </c>
      <c r="E15" t="s">
        <v>69</v>
      </c>
      <c r="F15" t="s">
        <v>174</v>
      </c>
      <c r="G15" t="s">
        <v>52</v>
      </c>
      <c r="H15" t="s">
        <v>175</v>
      </c>
      <c r="I15" t="s">
        <v>54</v>
      </c>
      <c r="J15" t="s">
        <v>55</v>
      </c>
      <c r="K15" t="s">
        <v>176</v>
      </c>
      <c r="L15" t="s">
        <v>73</v>
      </c>
      <c r="M15" t="s">
        <v>58</v>
      </c>
      <c r="N15">
        <v>0</v>
      </c>
      <c r="O15">
        <v>1.89</v>
      </c>
      <c r="P15" t="s">
        <v>177</v>
      </c>
      <c r="Q15" t="s">
        <v>178</v>
      </c>
      <c r="R15" t="s">
        <v>61</v>
      </c>
      <c r="S15" t="s">
        <v>62</v>
      </c>
      <c r="T15" t="s">
        <v>76</v>
      </c>
      <c r="U15" t="s">
        <v>130</v>
      </c>
      <c r="V15" t="s">
        <v>86</v>
      </c>
      <c r="W15" t="s">
        <v>66</v>
      </c>
    </row>
    <row r="16" spans="1:48" x14ac:dyDescent="0.25">
      <c r="A16">
        <v>92</v>
      </c>
      <c r="B16" t="s">
        <v>47</v>
      </c>
      <c r="C16" t="s">
        <v>179</v>
      </c>
      <c r="D16" t="s">
        <v>49</v>
      </c>
      <c r="E16" t="s">
        <v>69</v>
      </c>
      <c r="F16" t="s">
        <v>180</v>
      </c>
      <c r="G16" t="s">
        <v>52</v>
      </c>
      <c r="H16" t="s">
        <v>181</v>
      </c>
      <c r="I16" t="s">
        <v>54</v>
      </c>
      <c r="J16" t="s">
        <v>55</v>
      </c>
      <c r="K16" t="s">
        <v>182</v>
      </c>
      <c r="L16" t="s">
        <v>73</v>
      </c>
      <c r="M16" t="s">
        <v>58</v>
      </c>
      <c r="N16">
        <v>0</v>
      </c>
      <c r="O16">
        <v>1.89</v>
      </c>
      <c r="P16" t="s">
        <v>183</v>
      </c>
      <c r="Q16" t="s">
        <v>178</v>
      </c>
      <c r="R16" t="s">
        <v>61</v>
      </c>
      <c r="S16" t="s">
        <v>62</v>
      </c>
      <c r="T16" t="s">
        <v>63</v>
      </c>
      <c r="U16" t="s">
        <v>130</v>
      </c>
      <c r="V16" t="s">
        <v>86</v>
      </c>
      <c r="W16" t="s">
        <v>66</v>
      </c>
    </row>
    <row r="17" spans="1:48" x14ac:dyDescent="0.25">
      <c r="A17">
        <v>95</v>
      </c>
      <c r="B17" t="s">
        <v>47</v>
      </c>
      <c r="C17" t="s">
        <v>184</v>
      </c>
      <c r="D17" t="s">
        <v>49</v>
      </c>
      <c r="E17" t="s">
        <v>69</v>
      </c>
      <c r="F17" t="s">
        <v>185</v>
      </c>
      <c r="G17" t="s">
        <v>52</v>
      </c>
      <c r="H17" t="s">
        <v>186</v>
      </c>
      <c r="I17" t="s">
        <v>54</v>
      </c>
      <c r="J17" t="s">
        <v>55</v>
      </c>
      <c r="K17" t="s">
        <v>187</v>
      </c>
      <c r="L17" t="s">
        <v>73</v>
      </c>
      <c r="M17" t="s">
        <v>58</v>
      </c>
      <c r="N17">
        <v>0</v>
      </c>
      <c r="O17">
        <v>1.89</v>
      </c>
      <c r="P17" t="s">
        <v>188</v>
      </c>
      <c r="Q17" t="s">
        <v>178</v>
      </c>
      <c r="R17" t="s">
        <v>61</v>
      </c>
      <c r="S17" t="s">
        <v>62</v>
      </c>
      <c r="T17" t="s">
        <v>63</v>
      </c>
      <c r="U17" t="s">
        <v>85</v>
      </c>
      <c r="V17" t="s">
        <v>77</v>
      </c>
      <c r="W17" t="s">
        <v>66</v>
      </c>
    </row>
    <row r="18" spans="1:48" x14ac:dyDescent="0.25">
      <c r="A18">
        <v>98</v>
      </c>
      <c r="B18" t="s">
        <v>47</v>
      </c>
      <c r="C18" t="s">
        <v>189</v>
      </c>
      <c r="D18" t="s">
        <v>49</v>
      </c>
      <c r="E18" t="s">
        <v>69</v>
      </c>
      <c r="F18" t="s">
        <v>190</v>
      </c>
      <c r="G18" t="s">
        <v>52</v>
      </c>
      <c r="H18" t="s">
        <v>191</v>
      </c>
      <c r="I18" t="s">
        <v>54</v>
      </c>
      <c r="J18" t="s">
        <v>55</v>
      </c>
      <c r="K18" t="s">
        <v>192</v>
      </c>
      <c r="L18" t="s">
        <v>73</v>
      </c>
      <c r="M18" t="s">
        <v>193</v>
      </c>
      <c r="N18">
        <v>2.61</v>
      </c>
      <c r="O18">
        <v>3.82</v>
      </c>
      <c r="P18" t="s">
        <v>123</v>
      </c>
      <c r="Q18" t="s">
        <v>75</v>
      </c>
      <c r="R18" t="s">
        <v>61</v>
      </c>
      <c r="S18" t="s">
        <v>62</v>
      </c>
      <c r="T18" t="s">
        <v>194</v>
      </c>
      <c r="U18" t="s">
        <v>64</v>
      </c>
      <c r="V18" t="s">
        <v>77</v>
      </c>
      <c r="W18" t="s">
        <v>66</v>
      </c>
      <c r="X18" t="s">
        <v>195</v>
      </c>
    </row>
    <row r="19" spans="1:48" x14ac:dyDescent="0.25">
      <c r="A19">
        <v>101</v>
      </c>
      <c r="B19" t="s">
        <v>47</v>
      </c>
      <c r="C19" t="s">
        <v>196</v>
      </c>
      <c r="D19" t="s">
        <v>49</v>
      </c>
      <c r="E19" t="s">
        <v>69</v>
      </c>
      <c r="F19" t="s">
        <v>197</v>
      </c>
      <c r="G19" t="s">
        <v>52</v>
      </c>
      <c r="H19" t="s">
        <v>53</v>
      </c>
      <c r="I19" t="s">
        <v>54</v>
      </c>
      <c r="J19" t="s">
        <v>55</v>
      </c>
      <c r="K19" t="s">
        <v>56</v>
      </c>
      <c r="L19" t="s">
        <v>198</v>
      </c>
      <c r="M19" t="s">
        <v>193</v>
      </c>
      <c r="N19">
        <v>2.61</v>
      </c>
      <c r="O19">
        <v>3.82</v>
      </c>
      <c r="P19" t="s">
        <v>123</v>
      </c>
      <c r="Q19" t="s">
        <v>75</v>
      </c>
      <c r="R19" t="s">
        <v>61</v>
      </c>
      <c r="S19" t="s">
        <v>62</v>
      </c>
      <c r="T19" t="s">
        <v>63</v>
      </c>
      <c r="U19" t="s">
        <v>125</v>
      </c>
      <c r="V19" t="s">
        <v>86</v>
      </c>
      <c r="W19" t="s">
        <v>66</v>
      </c>
    </row>
    <row r="20" spans="1:48" x14ac:dyDescent="0.25">
      <c r="A20">
        <v>104</v>
      </c>
      <c r="B20" t="s">
        <v>47</v>
      </c>
      <c r="C20" t="s">
        <v>199</v>
      </c>
      <c r="D20" t="s">
        <v>49</v>
      </c>
      <c r="E20" t="s">
        <v>69</v>
      </c>
      <c r="F20" t="s">
        <v>200</v>
      </c>
      <c r="G20" t="s">
        <v>52</v>
      </c>
      <c r="H20" t="s">
        <v>201</v>
      </c>
      <c r="I20" t="s">
        <v>54</v>
      </c>
      <c r="J20" t="s">
        <v>55</v>
      </c>
      <c r="K20" t="s">
        <v>72</v>
      </c>
      <c r="L20" t="s">
        <v>73</v>
      </c>
      <c r="M20" t="s">
        <v>193</v>
      </c>
      <c r="N20">
        <v>2.61</v>
      </c>
      <c r="O20">
        <v>3.82</v>
      </c>
      <c r="P20" t="s">
        <v>202</v>
      </c>
      <c r="Q20" t="s">
        <v>75</v>
      </c>
      <c r="R20" t="s">
        <v>61</v>
      </c>
      <c r="S20" t="s">
        <v>62</v>
      </c>
      <c r="T20" t="s">
        <v>76</v>
      </c>
      <c r="U20" t="s">
        <v>85</v>
      </c>
      <c r="V20" t="s">
        <v>77</v>
      </c>
      <c r="W20" t="s">
        <v>66</v>
      </c>
    </row>
    <row r="21" spans="1:48" x14ac:dyDescent="0.25">
      <c r="A21">
        <v>107</v>
      </c>
      <c r="B21" t="s">
        <v>47</v>
      </c>
      <c r="C21" t="s">
        <v>203</v>
      </c>
      <c r="D21" t="s">
        <v>49</v>
      </c>
      <c r="E21" t="s">
        <v>69</v>
      </c>
      <c r="F21" t="s">
        <v>204</v>
      </c>
      <c r="G21" t="s">
        <v>52</v>
      </c>
      <c r="H21" t="s">
        <v>205</v>
      </c>
      <c r="I21" t="s">
        <v>54</v>
      </c>
      <c r="J21" t="s">
        <v>55</v>
      </c>
      <c r="K21" t="s">
        <v>82</v>
      </c>
      <c r="L21" t="s">
        <v>73</v>
      </c>
      <c r="M21" t="s">
        <v>193</v>
      </c>
      <c r="N21">
        <v>2.61</v>
      </c>
      <c r="O21">
        <v>3.82</v>
      </c>
      <c r="P21" t="s">
        <v>206</v>
      </c>
      <c r="Q21" t="s">
        <v>75</v>
      </c>
      <c r="R21" t="s">
        <v>61</v>
      </c>
      <c r="S21" t="s">
        <v>62</v>
      </c>
      <c r="T21" t="s">
        <v>76</v>
      </c>
      <c r="U21" t="s">
        <v>125</v>
      </c>
      <c r="V21" t="s">
        <v>86</v>
      </c>
      <c r="W21" t="s">
        <v>66</v>
      </c>
    </row>
    <row r="22" spans="1:48" x14ac:dyDescent="0.25">
      <c r="A22">
        <v>110</v>
      </c>
      <c r="B22" t="s">
        <v>47</v>
      </c>
      <c r="C22" t="s">
        <v>207</v>
      </c>
      <c r="D22" t="s">
        <v>49</v>
      </c>
      <c r="E22" t="s">
        <v>47</v>
      </c>
      <c r="F22" t="s">
        <v>208</v>
      </c>
      <c r="G22" t="s">
        <v>49</v>
      </c>
      <c r="H22" t="s">
        <v>209</v>
      </c>
      <c r="I22" t="s">
        <v>54</v>
      </c>
      <c r="J22" t="s">
        <v>55</v>
      </c>
      <c r="K22" t="s">
        <v>90</v>
      </c>
      <c r="L22" t="s">
        <v>73</v>
      </c>
      <c r="M22" t="s">
        <v>193</v>
      </c>
      <c r="N22">
        <v>2.61</v>
      </c>
      <c r="O22">
        <v>3.82</v>
      </c>
      <c r="P22" t="s">
        <v>107</v>
      </c>
      <c r="Q22" t="s">
        <v>75</v>
      </c>
      <c r="R22" t="s">
        <v>62</v>
      </c>
      <c r="S22" t="s">
        <v>62</v>
      </c>
      <c r="T22" t="s">
        <v>76</v>
      </c>
      <c r="U22" t="s">
        <v>125</v>
      </c>
      <c r="V22" t="s">
        <v>86</v>
      </c>
      <c r="W22" t="s">
        <v>66</v>
      </c>
      <c r="X22" t="s">
        <v>210</v>
      </c>
      <c r="Y22" t="s">
        <v>47</v>
      </c>
      <c r="Z22" t="s">
        <v>211</v>
      </c>
      <c r="AA22" t="s">
        <v>49</v>
      </c>
      <c r="AB22" t="s">
        <v>212</v>
      </c>
      <c r="AC22" t="s">
        <v>138</v>
      </c>
      <c r="AD22" t="s">
        <v>213</v>
      </c>
      <c r="AE22" t="s">
        <v>52</v>
      </c>
      <c r="AF22" t="s">
        <v>55</v>
      </c>
      <c r="AG22" t="s">
        <v>114</v>
      </c>
      <c r="AH22" t="s">
        <v>115</v>
      </c>
      <c r="AI22" t="s">
        <v>99</v>
      </c>
      <c r="AJ22" t="s">
        <v>100</v>
      </c>
      <c r="AL22">
        <v>1</v>
      </c>
      <c r="AP22" t="s">
        <v>61</v>
      </c>
      <c r="AT22" t="s">
        <v>214</v>
      </c>
      <c r="AU22" t="s">
        <v>141</v>
      </c>
      <c r="AV22" t="s">
        <v>102</v>
      </c>
    </row>
    <row r="23" spans="1:48" x14ac:dyDescent="0.25">
      <c r="A23">
        <v>113</v>
      </c>
      <c r="B23" t="s">
        <v>47</v>
      </c>
      <c r="C23" t="s">
        <v>215</v>
      </c>
      <c r="D23" t="s">
        <v>49</v>
      </c>
      <c r="E23" t="s">
        <v>47</v>
      </c>
      <c r="F23" t="s">
        <v>215</v>
      </c>
      <c r="G23" t="s">
        <v>49</v>
      </c>
      <c r="H23" t="s">
        <v>191</v>
      </c>
      <c r="I23" t="s">
        <v>54</v>
      </c>
      <c r="J23" t="s">
        <v>55</v>
      </c>
      <c r="K23" t="s">
        <v>216</v>
      </c>
      <c r="L23" t="s">
        <v>73</v>
      </c>
      <c r="M23" t="s">
        <v>193</v>
      </c>
      <c r="N23">
        <v>2.61</v>
      </c>
      <c r="O23">
        <v>3.82</v>
      </c>
      <c r="P23" t="s">
        <v>217</v>
      </c>
      <c r="Q23" t="s">
        <v>108</v>
      </c>
      <c r="R23" t="s">
        <v>61</v>
      </c>
      <c r="S23" t="s">
        <v>62</v>
      </c>
      <c r="T23" t="s">
        <v>109</v>
      </c>
      <c r="U23" t="s">
        <v>125</v>
      </c>
      <c r="V23" t="s">
        <v>65</v>
      </c>
      <c r="W23" t="s">
        <v>66</v>
      </c>
      <c r="X23" t="s">
        <v>218</v>
      </c>
    </row>
    <row r="24" spans="1:48" x14ac:dyDescent="0.25">
      <c r="A24">
        <v>116</v>
      </c>
      <c r="B24" t="s">
        <v>47</v>
      </c>
      <c r="C24" t="s">
        <v>219</v>
      </c>
      <c r="D24" t="s">
        <v>49</v>
      </c>
      <c r="E24" t="s">
        <v>47</v>
      </c>
      <c r="F24" t="s">
        <v>219</v>
      </c>
      <c r="G24" t="s">
        <v>49</v>
      </c>
      <c r="H24" t="s">
        <v>220</v>
      </c>
      <c r="I24" t="s">
        <v>54</v>
      </c>
      <c r="J24" t="s">
        <v>55</v>
      </c>
      <c r="K24" t="s">
        <v>122</v>
      </c>
      <c r="L24" t="s">
        <v>73</v>
      </c>
      <c r="M24" t="s">
        <v>193</v>
      </c>
      <c r="N24">
        <v>2.61</v>
      </c>
      <c r="O24">
        <v>3.82</v>
      </c>
      <c r="P24" t="s">
        <v>83</v>
      </c>
      <c r="Q24" t="s">
        <v>108</v>
      </c>
      <c r="R24" t="s">
        <v>61</v>
      </c>
      <c r="S24" t="s">
        <v>62</v>
      </c>
      <c r="T24" t="s">
        <v>221</v>
      </c>
      <c r="U24" t="s">
        <v>125</v>
      </c>
      <c r="V24" t="s">
        <v>86</v>
      </c>
      <c r="W24" t="s">
        <v>66</v>
      </c>
      <c r="X24" t="s">
        <v>222</v>
      </c>
    </row>
    <row r="25" spans="1:48" x14ac:dyDescent="0.25">
      <c r="A25">
        <v>119</v>
      </c>
      <c r="B25" t="s">
        <v>47</v>
      </c>
      <c r="C25" t="s">
        <v>223</v>
      </c>
      <c r="D25" t="s">
        <v>49</v>
      </c>
      <c r="E25" t="s">
        <v>47</v>
      </c>
      <c r="F25" t="s">
        <v>224</v>
      </c>
      <c r="G25" t="s">
        <v>49</v>
      </c>
      <c r="H25" t="s">
        <v>71</v>
      </c>
      <c r="I25" t="s">
        <v>54</v>
      </c>
      <c r="J25" t="s">
        <v>55</v>
      </c>
      <c r="K25" t="s">
        <v>225</v>
      </c>
      <c r="L25" t="s">
        <v>73</v>
      </c>
      <c r="M25" t="s">
        <v>193</v>
      </c>
      <c r="N25">
        <v>2.61</v>
      </c>
      <c r="O25">
        <v>3.82</v>
      </c>
      <c r="P25" t="s">
        <v>226</v>
      </c>
      <c r="Q25" t="s">
        <v>227</v>
      </c>
      <c r="R25" t="s">
        <v>62</v>
      </c>
      <c r="S25" t="s">
        <v>62</v>
      </c>
      <c r="T25" t="s">
        <v>76</v>
      </c>
      <c r="U25" t="s">
        <v>85</v>
      </c>
      <c r="V25" t="s">
        <v>86</v>
      </c>
      <c r="W25" t="s">
        <v>66</v>
      </c>
      <c r="X25" t="s">
        <v>228</v>
      </c>
      <c r="Y25" t="s">
        <v>47</v>
      </c>
      <c r="Z25" t="s">
        <v>229</v>
      </c>
      <c r="AA25" t="s">
        <v>49</v>
      </c>
      <c r="AB25" t="s">
        <v>230</v>
      </c>
      <c r="AC25" t="s">
        <v>47</v>
      </c>
      <c r="AD25" t="s">
        <v>231</v>
      </c>
      <c r="AE25" t="s">
        <v>49</v>
      </c>
      <c r="AF25" t="s">
        <v>55</v>
      </c>
      <c r="AG25" t="s">
        <v>97</v>
      </c>
      <c r="AH25" t="s">
        <v>135</v>
      </c>
      <c r="AI25" t="s">
        <v>99</v>
      </c>
      <c r="AJ25" t="s">
        <v>100</v>
      </c>
      <c r="AL25">
        <v>1</v>
      </c>
      <c r="AP25" t="s">
        <v>61</v>
      </c>
      <c r="AT25" t="s">
        <v>101</v>
      </c>
      <c r="AU25" t="s">
        <v>232</v>
      </c>
      <c r="AV25" t="s">
        <v>102</v>
      </c>
    </row>
    <row r="26" spans="1:48" x14ac:dyDescent="0.25">
      <c r="A26">
        <v>125</v>
      </c>
      <c r="B26" t="s">
        <v>233</v>
      </c>
      <c r="C26" t="s">
        <v>234</v>
      </c>
      <c r="D26" t="s">
        <v>52</v>
      </c>
      <c r="E26" t="s">
        <v>233</v>
      </c>
      <c r="F26" t="s">
        <v>234</v>
      </c>
      <c r="G26" t="s">
        <v>52</v>
      </c>
      <c r="H26" t="s">
        <v>235</v>
      </c>
      <c r="I26" t="s">
        <v>191</v>
      </c>
      <c r="J26" t="s">
        <v>55</v>
      </c>
      <c r="K26" t="s">
        <v>236</v>
      </c>
      <c r="L26" t="s">
        <v>237</v>
      </c>
      <c r="M26" t="s">
        <v>193</v>
      </c>
      <c r="N26">
        <v>2.61</v>
      </c>
      <c r="O26">
        <v>3.82</v>
      </c>
      <c r="P26" t="s">
        <v>74</v>
      </c>
      <c r="Q26" t="s">
        <v>108</v>
      </c>
      <c r="R26" t="s">
        <v>61</v>
      </c>
      <c r="S26" t="s">
        <v>62</v>
      </c>
      <c r="T26" t="s">
        <v>76</v>
      </c>
      <c r="U26" t="s">
        <v>125</v>
      </c>
      <c r="V26" t="s">
        <v>86</v>
      </c>
      <c r="W26" t="s">
        <v>66</v>
      </c>
    </row>
    <row r="27" spans="1:48" x14ac:dyDescent="0.25">
      <c r="A27">
        <v>128</v>
      </c>
      <c r="B27" t="s">
        <v>233</v>
      </c>
      <c r="C27" t="s">
        <v>238</v>
      </c>
      <c r="D27" t="s">
        <v>52</v>
      </c>
      <c r="E27" t="s">
        <v>233</v>
      </c>
      <c r="F27" t="s">
        <v>239</v>
      </c>
      <c r="G27" t="s">
        <v>52</v>
      </c>
      <c r="H27" t="s">
        <v>240</v>
      </c>
      <c r="I27" t="s">
        <v>191</v>
      </c>
      <c r="J27" t="s">
        <v>55</v>
      </c>
      <c r="K27" t="s">
        <v>236</v>
      </c>
      <c r="L27" t="s">
        <v>73</v>
      </c>
      <c r="M27" t="s">
        <v>58</v>
      </c>
      <c r="N27">
        <v>0</v>
      </c>
      <c r="O27">
        <v>1.89</v>
      </c>
      <c r="P27" t="s">
        <v>217</v>
      </c>
      <c r="Q27" t="s">
        <v>108</v>
      </c>
      <c r="R27" t="s">
        <v>62</v>
      </c>
      <c r="S27" t="s">
        <v>62</v>
      </c>
      <c r="T27" t="s">
        <v>84</v>
      </c>
      <c r="U27" t="s">
        <v>241</v>
      </c>
      <c r="V27" t="s">
        <v>86</v>
      </c>
      <c r="W27" t="s">
        <v>66</v>
      </c>
      <c r="Y27" t="s">
        <v>233</v>
      </c>
      <c r="Z27" t="s">
        <v>242</v>
      </c>
      <c r="AA27" t="s">
        <v>52</v>
      </c>
      <c r="AB27" t="s">
        <v>243</v>
      </c>
      <c r="AC27" t="s">
        <v>233</v>
      </c>
      <c r="AD27" t="s">
        <v>242</v>
      </c>
      <c r="AE27" t="s">
        <v>52</v>
      </c>
      <c r="AF27" t="s">
        <v>55</v>
      </c>
      <c r="AG27" t="s">
        <v>114</v>
      </c>
      <c r="AH27" t="s">
        <v>135</v>
      </c>
      <c r="AI27" t="s">
        <v>99</v>
      </c>
      <c r="AJ27" t="s">
        <v>100</v>
      </c>
      <c r="AL27">
        <v>1</v>
      </c>
      <c r="AP27" t="s">
        <v>61</v>
      </c>
      <c r="AT27" t="s">
        <v>101</v>
      </c>
      <c r="AU27" t="s">
        <v>232</v>
      </c>
      <c r="AV27" t="s">
        <v>102</v>
      </c>
    </row>
    <row r="28" spans="1:48" x14ac:dyDescent="0.25">
      <c r="A28">
        <v>128</v>
      </c>
      <c r="B28" t="s">
        <v>233</v>
      </c>
      <c r="C28" t="s">
        <v>238</v>
      </c>
      <c r="D28" t="s">
        <v>52</v>
      </c>
      <c r="E28" t="s">
        <v>233</v>
      </c>
      <c r="F28" t="s">
        <v>239</v>
      </c>
      <c r="G28" t="s">
        <v>52</v>
      </c>
      <c r="H28" t="s">
        <v>240</v>
      </c>
      <c r="I28" t="s">
        <v>191</v>
      </c>
      <c r="J28" t="s">
        <v>55</v>
      </c>
      <c r="K28" t="s">
        <v>236</v>
      </c>
      <c r="L28" t="s">
        <v>73</v>
      </c>
      <c r="M28" t="s">
        <v>58</v>
      </c>
      <c r="N28">
        <v>0</v>
      </c>
      <c r="O28">
        <v>1.89</v>
      </c>
      <c r="P28" t="s">
        <v>217</v>
      </c>
      <c r="Q28" t="s">
        <v>108</v>
      </c>
      <c r="R28" t="s">
        <v>62</v>
      </c>
      <c r="S28" t="s">
        <v>62</v>
      </c>
      <c r="T28" t="s">
        <v>84</v>
      </c>
      <c r="U28" t="s">
        <v>241</v>
      </c>
      <c r="V28" t="s">
        <v>86</v>
      </c>
      <c r="W28" t="s">
        <v>66</v>
      </c>
      <c r="Y28" t="s">
        <v>233</v>
      </c>
      <c r="Z28" t="s">
        <v>244</v>
      </c>
      <c r="AA28" t="s">
        <v>52</v>
      </c>
      <c r="AB28" t="s">
        <v>245</v>
      </c>
      <c r="AC28" t="s">
        <v>233</v>
      </c>
      <c r="AD28" t="s">
        <v>244</v>
      </c>
      <c r="AE28" t="s">
        <v>52</v>
      </c>
      <c r="AF28" t="s">
        <v>55</v>
      </c>
      <c r="AG28" t="s">
        <v>114</v>
      </c>
      <c r="AH28" t="s">
        <v>115</v>
      </c>
      <c r="AI28" t="s">
        <v>99</v>
      </c>
      <c r="AJ28" t="s">
        <v>100</v>
      </c>
      <c r="AL28">
        <v>1</v>
      </c>
      <c r="AP28" t="s">
        <v>61</v>
      </c>
      <c r="AT28" t="s">
        <v>140</v>
      </c>
      <c r="AU28" t="s">
        <v>141</v>
      </c>
      <c r="AV28" t="s">
        <v>102</v>
      </c>
    </row>
    <row r="29" spans="1:48" x14ac:dyDescent="0.25">
      <c r="A29">
        <v>128</v>
      </c>
      <c r="B29" t="s">
        <v>233</v>
      </c>
      <c r="C29" t="s">
        <v>238</v>
      </c>
      <c r="D29" t="s">
        <v>52</v>
      </c>
      <c r="E29" t="s">
        <v>233</v>
      </c>
      <c r="F29" t="s">
        <v>239</v>
      </c>
      <c r="G29" t="s">
        <v>52</v>
      </c>
      <c r="H29" t="s">
        <v>240</v>
      </c>
      <c r="I29" t="s">
        <v>191</v>
      </c>
      <c r="J29" t="s">
        <v>55</v>
      </c>
      <c r="K29" t="s">
        <v>236</v>
      </c>
      <c r="L29" t="s">
        <v>73</v>
      </c>
      <c r="M29" t="s">
        <v>58</v>
      </c>
      <c r="N29">
        <v>0</v>
      </c>
      <c r="O29">
        <v>1.89</v>
      </c>
      <c r="P29" t="s">
        <v>217</v>
      </c>
      <c r="Q29" t="s">
        <v>108</v>
      </c>
      <c r="R29" t="s">
        <v>62</v>
      </c>
      <c r="S29" t="s">
        <v>62</v>
      </c>
      <c r="T29" t="s">
        <v>84</v>
      </c>
      <c r="U29" t="s">
        <v>241</v>
      </c>
      <c r="V29" t="s">
        <v>86</v>
      </c>
      <c r="W29" t="s">
        <v>66</v>
      </c>
      <c r="Y29" t="s">
        <v>233</v>
      </c>
      <c r="Z29" t="s">
        <v>246</v>
      </c>
      <c r="AA29" t="s">
        <v>52</v>
      </c>
      <c r="AB29" t="s">
        <v>247</v>
      </c>
      <c r="AC29" t="s">
        <v>233</v>
      </c>
      <c r="AD29" t="s">
        <v>246</v>
      </c>
      <c r="AE29" t="s">
        <v>52</v>
      </c>
      <c r="AF29" t="s">
        <v>55</v>
      </c>
      <c r="AG29" t="s">
        <v>97</v>
      </c>
      <c r="AH29" t="s">
        <v>135</v>
      </c>
      <c r="AI29" t="s">
        <v>99</v>
      </c>
      <c r="AJ29" t="s">
        <v>100</v>
      </c>
      <c r="AL29">
        <v>3</v>
      </c>
      <c r="AP29" t="s">
        <v>61</v>
      </c>
      <c r="AT29" t="s">
        <v>101</v>
      </c>
      <c r="AU29" t="s">
        <v>141</v>
      </c>
      <c r="AV29" t="s">
        <v>102</v>
      </c>
    </row>
    <row r="30" spans="1:48" x14ac:dyDescent="0.25">
      <c r="A30">
        <v>128</v>
      </c>
      <c r="B30" t="s">
        <v>233</v>
      </c>
      <c r="C30" t="s">
        <v>238</v>
      </c>
      <c r="D30" t="s">
        <v>52</v>
      </c>
      <c r="E30" t="s">
        <v>233</v>
      </c>
      <c r="F30" t="s">
        <v>239</v>
      </c>
      <c r="G30" t="s">
        <v>52</v>
      </c>
      <c r="H30" t="s">
        <v>240</v>
      </c>
      <c r="I30" t="s">
        <v>191</v>
      </c>
      <c r="J30" t="s">
        <v>55</v>
      </c>
      <c r="K30" t="s">
        <v>236</v>
      </c>
      <c r="L30" t="s">
        <v>73</v>
      </c>
      <c r="M30" t="s">
        <v>58</v>
      </c>
      <c r="N30">
        <v>0</v>
      </c>
      <c r="O30">
        <v>1.89</v>
      </c>
      <c r="P30" t="s">
        <v>217</v>
      </c>
      <c r="Q30" t="s">
        <v>108</v>
      </c>
      <c r="R30" t="s">
        <v>62</v>
      </c>
      <c r="S30" t="s">
        <v>62</v>
      </c>
      <c r="T30" t="s">
        <v>84</v>
      </c>
      <c r="U30" t="s">
        <v>241</v>
      </c>
      <c r="V30" t="s">
        <v>86</v>
      </c>
      <c r="W30" t="s">
        <v>66</v>
      </c>
      <c r="Y30" t="s">
        <v>233</v>
      </c>
      <c r="Z30" t="s">
        <v>248</v>
      </c>
      <c r="AA30" t="s">
        <v>52</v>
      </c>
      <c r="AB30" t="s">
        <v>249</v>
      </c>
      <c r="AC30" t="s">
        <v>233</v>
      </c>
      <c r="AD30" t="s">
        <v>250</v>
      </c>
      <c r="AE30" t="s">
        <v>52</v>
      </c>
      <c r="AF30" t="s">
        <v>55</v>
      </c>
      <c r="AG30" t="s">
        <v>97</v>
      </c>
      <c r="AH30" t="s">
        <v>135</v>
      </c>
      <c r="AI30" t="s">
        <v>99</v>
      </c>
      <c r="AJ30" t="s">
        <v>100</v>
      </c>
      <c r="AL30">
        <v>2</v>
      </c>
      <c r="AP30" t="s">
        <v>61</v>
      </c>
      <c r="AT30" t="s">
        <v>101</v>
      </c>
      <c r="AU30" t="s">
        <v>232</v>
      </c>
      <c r="AV30" t="s">
        <v>102</v>
      </c>
    </row>
    <row r="31" spans="1:48" x14ac:dyDescent="0.25">
      <c r="A31">
        <v>128</v>
      </c>
      <c r="B31" t="s">
        <v>233</v>
      </c>
      <c r="C31" t="s">
        <v>238</v>
      </c>
      <c r="D31" t="s">
        <v>52</v>
      </c>
      <c r="E31" t="s">
        <v>233</v>
      </c>
      <c r="F31" t="s">
        <v>239</v>
      </c>
      <c r="G31" t="s">
        <v>52</v>
      </c>
      <c r="H31" t="s">
        <v>240</v>
      </c>
      <c r="I31" t="s">
        <v>191</v>
      </c>
      <c r="J31" t="s">
        <v>55</v>
      </c>
      <c r="K31" t="s">
        <v>236</v>
      </c>
      <c r="L31" t="s">
        <v>73</v>
      </c>
      <c r="M31" t="s">
        <v>58</v>
      </c>
      <c r="N31">
        <v>0</v>
      </c>
      <c r="O31">
        <v>1.89</v>
      </c>
      <c r="P31" t="s">
        <v>217</v>
      </c>
      <c r="Q31" t="s">
        <v>108</v>
      </c>
      <c r="R31" t="s">
        <v>62</v>
      </c>
      <c r="S31" t="s">
        <v>62</v>
      </c>
      <c r="T31" t="s">
        <v>84</v>
      </c>
      <c r="U31" t="s">
        <v>241</v>
      </c>
      <c r="V31" t="s">
        <v>86</v>
      </c>
      <c r="W31" t="s">
        <v>66</v>
      </c>
      <c r="Y31" t="s">
        <v>233</v>
      </c>
      <c r="Z31" t="s">
        <v>251</v>
      </c>
      <c r="AA31" t="s">
        <v>52</v>
      </c>
      <c r="AB31" t="s">
        <v>252</v>
      </c>
      <c r="AC31" t="s">
        <v>233</v>
      </c>
      <c r="AD31" t="s">
        <v>251</v>
      </c>
      <c r="AE31" t="s">
        <v>52</v>
      </c>
      <c r="AF31" t="s">
        <v>55</v>
      </c>
      <c r="AG31" t="s">
        <v>97</v>
      </c>
      <c r="AH31" t="s">
        <v>115</v>
      </c>
      <c r="AI31" t="s">
        <v>99</v>
      </c>
      <c r="AJ31" t="s">
        <v>100</v>
      </c>
      <c r="AL31">
        <v>1</v>
      </c>
      <c r="AP31" t="s">
        <v>61</v>
      </c>
      <c r="AT31" t="s">
        <v>101</v>
      </c>
      <c r="AU31" t="s">
        <v>232</v>
      </c>
      <c r="AV31" t="s">
        <v>102</v>
      </c>
    </row>
    <row r="32" spans="1:48" x14ac:dyDescent="0.25">
      <c r="A32">
        <v>128</v>
      </c>
      <c r="B32" t="s">
        <v>233</v>
      </c>
      <c r="C32" t="s">
        <v>238</v>
      </c>
      <c r="D32" t="s">
        <v>52</v>
      </c>
      <c r="E32" t="s">
        <v>233</v>
      </c>
      <c r="F32" t="s">
        <v>239</v>
      </c>
      <c r="G32" t="s">
        <v>52</v>
      </c>
      <c r="H32" t="s">
        <v>240</v>
      </c>
      <c r="I32" t="s">
        <v>191</v>
      </c>
      <c r="J32" t="s">
        <v>55</v>
      </c>
      <c r="K32" t="s">
        <v>236</v>
      </c>
      <c r="L32" t="s">
        <v>73</v>
      </c>
      <c r="M32" t="s">
        <v>58</v>
      </c>
      <c r="N32">
        <v>0</v>
      </c>
      <c r="O32">
        <v>1.89</v>
      </c>
      <c r="P32" t="s">
        <v>217</v>
      </c>
      <c r="Q32" t="s">
        <v>108</v>
      </c>
      <c r="R32" t="s">
        <v>62</v>
      </c>
      <c r="S32" t="s">
        <v>62</v>
      </c>
      <c r="T32" t="s">
        <v>84</v>
      </c>
      <c r="U32" t="s">
        <v>241</v>
      </c>
      <c r="V32" t="s">
        <v>86</v>
      </c>
      <c r="W32" t="s">
        <v>66</v>
      </c>
      <c r="Y32" t="s">
        <v>233</v>
      </c>
      <c r="Z32" t="s">
        <v>253</v>
      </c>
      <c r="AA32" t="s">
        <v>52</v>
      </c>
      <c r="AB32" t="s">
        <v>254</v>
      </c>
      <c r="AC32" t="s">
        <v>233</v>
      </c>
      <c r="AD32" t="s">
        <v>255</v>
      </c>
      <c r="AE32" t="s">
        <v>52</v>
      </c>
      <c r="AF32" t="s">
        <v>55</v>
      </c>
      <c r="AG32" t="s">
        <v>97</v>
      </c>
      <c r="AH32" t="s">
        <v>256</v>
      </c>
      <c r="AI32" t="s">
        <v>99</v>
      </c>
      <c r="AJ32" t="s">
        <v>100</v>
      </c>
      <c r="AL32">
        <v>1</v>
      </c>
      <c r="AP32" t="s">
        <v>61</v>
      </c>
      <c r="AT32" t="s">
        <v>101</v>
      </c>
      <c r="AU32" t="s">
        <v>232</v>
      </c>
      <c r="AV32" t="s">
        <v>102</v>
      </c>
    </row>
    <row r="33" spans="1:48" x14ac:dyDescent="0.25">
      <c r="A33">
        <v>128</v>
      </c>
      <c r="B33" t="s">
        <v>233</v>
      </c>
      <c r="C33" t="s">
        <v>238</v>
      </c>
      <c r="D33" t="s">
        <v>52</v>
      </c>
      <c r="E33" t="s">
        <v>233</v>
      </c>
      <c r="F33" t="s">
        <v>239</v>
      </c>
      <c r="G33" t="s">
        <v>52</v>
      </c>
      <c r="H33" t="s">
        <v>240</v>
      </c>
      <c r="I33" t="s">
        <v>191</v>
      </c>
      <c r="J33" t="s">
        <v>55</v>
      </c>
      <c r="K33" t="s">
        <v>236</v>
      </c>
      <c r="L33" t="s">
        <v>73</v>
      </c>
      <c r="M33" t="s">
        <v>58</v>
      </c>
      <c r="N33">
        <v>0</v>
      </c>
      <c r="O33">
        <v>1.89</v>
      </c>
      <c r="P33" t="s">
        <v>217</v>
      </c>
      <c r="Q33" t="s">
        <v>108</v>
      </c>
      <c r="R33" t="s">
        <v>62</v>
      </c>
      <c r="S33" t="s">
        <v>62</v>
      </c>
      <c r="T33" t="s">
        <v>84</v>
      </c>
      <c r="U33" t="s">
        <v>241</v>
      </c>
      <c r="V33" t="s">
        <v>86</v>
      </c>
      <c r="W33" t="s">
        <v>66</v>
      </c>
      <c r="Y33" t="s">
        <v>233</v>
      </c>
      <c r="Z33" t="s">
        <v>257</v>
      </c>
      <c r="AA33" t="s">
        <v>52</v>
      </c>
      <c r="AB33" t="s">
        <v>258</v>
      </c>
      <c r="AC33" t="s">
        <v>233</v>
      </c>
      <c r="AD33" t="s">
        <v>259</v>
      </c>
      <c r="AE33" t="s">
        <v>52</v>
      </c>
      <c r="AF33" t="s">
        <v>55</v>
      </c>
      <c r="AG33" t="s">
        <v>97</v>
      </c>
      <c r="AH33" t="s">
        <v>260</v>
      </c>
      <c r="AI33" t="s">
        <v>99</v>
      </c>
      <c r="AJ33" t="s">
        <v>100</v>
      </c>
      <c r="AL33">
        <v>1</v>
      </c>
      <c r="AP33" t="s">
        <v>61</v>
      </c>
      <c r="AT33" t="s">
        <v>101</v>
      </c>
      <c r="AU33" t="s">
        <v>141</v>
      </c>
      <c r="AV33" t="s">
        <v>102</v>
      </c>
    </row>
    <row r="34" spans="1:48" x14ac:dyDescent="0.25">
      <c r="A34">
        <v>128</v>
      </c>
      <c r="B34" t="s">
        <v>233</v>
      </c>
      <c r="C34" t="s">
        <v>238</v>
      </c>
      <c r="D34" t="s">
        <v>52</v>
      </c>
      <c r="E34" t="s">
        <v>233</v>
      </c>
      <c r="F34" t="s">
        <v>239</v>
      </c>
      <c r="G34" t="s">
        <v>52</v>
      </c>
      <c r="H34" t="s">
        <v>240</v>
      </c>
      <c r="I34" t="s">
        <v>191</v>
      </c>
      <c r="J34" t="s">
        <v>55</v>
      </c>
      <c r="K34" t="s">
        <v>236</v>
      </c>
      <c r="L34" t="s">
        <v>73</v>
      </c>
      <c r="M34" t="s">
        <v>58</v>
      </c>
      <c r="N34">
        <v>0</v>
      </c>
      <c r="O34">
        <v>1.89</v>
      </c>
      <c r="P34" t="s">
        <v>217</v>
      </c>
      <c r="Q34" t="s">
        <v>108</v>
      </c>
      <c r="R34" t="s">
        <v>62</v>
      </c>
      <c r="S34" t="s">
        <v>62</v>
      </c>
      <c r="T34" t="s">
        <v>84</v>
      </c>
      <c r="U34" t="s">
        <v>241</v>
      </c>
      <c r="V34" t="s">
        <v>86</v>
      </c>
      <c r="W34" t="s">
        <v>66</v>
      </c>
      <c r="Y34" t="s">
        <v>233</v>
      </c>
      <c r="Z34" t="s">
        <v>261</v>
      </c>
      <c r="AA34" t="s">
        <v>52</v>
      </c>
      <c r="AB34" t="s">
        <v>262</v>
      </c>
      <c r="AC34" t="s">
        <v>233</v>
      </c>
      <c r="AD34" t="s">
        <v>261</v>
      </c>
      <c r="AE34" t="s">
        <v>52</v>
      </c>
      <c r="AF34" t="s">
        <v>55</v>
      </c>
      <c r="AG34" t="s">
        <v>114</v>
      </c>
      <c r="AH34" t="s">
        <v>260</v>
      </c>
      <c r="AI34" t="s">
        <v>99</v>
      </c>
      <c r="AJ34" t="s">
        <v>100</v>
      </c>
      <c r="AL34">
        <v>1</v>
      </c>
      <c r="AP34" t="s">
        <v>61</v>
      </c>
      <c r="AT34" t="s">
        <v>140</v>
      </c>
      <c r="AU34" t="s">
        <v>117</v>
      </c>
      <c r="AV34" t="s">
        <v>102</v>
      </c>
    </row>
    <row r="35" spans="1:48" x14ac:dyDescent="0.25">
      <c r="A35">
        <v>128</v>
      </c>
      <c r="B35" t="s">
        <v>233</v>
      </c>
      <c r="C35" t="s">
        <v>238</v>
      </c>
      <c r="D35" t="s">
        <v>52</v>
      </c>
      <c r="E35" t="s">
        <v>233</v>
      </c>
      <c r="F35" t="s">
        <v>239</v>
      </c>
      <c r="G35" t="s">
        <v>52</v>
      </c>
      <c r="H35" t="s">
        <v>240</v>
      </c>
      <c r="I35" t="s">
        <v>191</v>
      </c>
      <c r="J35" t="s">
        <v>55</v>
      </c>
      <c r="K35" t="s">
        <v>236</v>
      </c>
      <c r="L35" t="s">
        <v>73</v>
      </c>
      <c r="M35" t="s">
        <v>58</v>
      </c>
      <c r="N35">
        <v>0</v>
      </c>
      <c r="O35">
        <v>1.89</v>
      </c>
      <c r="P35" t="s">
        <v>217</v>
      </c>
      <c r="Q35" t="s">
        <v>108</v>
      </c>
      <c r="R35" t="s">
        <v>62</v>
      </c>
      <c r="S35" t="s">
        <v>62</v>
      </c>
      <c r="T35" t="s">
        <v>84</v>
      </c>
      <c r="U35" t="s">
        <v>241</v>
      </c>
      <c r="V35" t="s">
        <v>86</v>
      </c>
      <c r="W35" t="s">
        <v>66</v>
      </c>
      <c r="Y35" t="s">
        <v>233</v>
      </c>
      <c r="Z35" t="s">
        <v>263</v>
      </c>
      <c r="AA35" t="s">
        <v>52</v>
      </c>
      <c r="AB35" t="s">
        <v>264</v>
      </c>
      <c r="AC35" t="s">
        <v>233</v>
      </c>
      <c r="AD35" t="s">
        <v>265</v>
      </c>
      <c r="AE35" t="s">
        <v>52</v>
      </c>
      <c r="AF35" t="s">
        <v>55</v>
      </c>
      <c r="AG35" t="s">
        <v>97</v>
      </c>
      <c r="AH35" t="s">
        <v>260</v>
      </c>
      <c r="AI35" t="s">
        <v>99</v>
      </c>
      <c r="AJ35" t="s">
        <v>100</v>
      </c>
      <c r="AL35">
        <v>12</v>
      </c>
      <c r="AP35" t="s">
        <v>61</v>
      </c>
      <c r="AT35" t="s">
        <v>101</v>
      </c>
      <c r="AU35" t="s">
        <v>141</v>
      </c>
      <c r="AV35" t="s">
        <v>102</v>
      </c>
    </row>
    <row r="36" spans="1:48" x14ac:dyDescent="0.25">
      <c r="A36">
        <v>128</v>
      </c>
      <c r="B36" t="s">
        <v>233</v>
      </c>
      <c r="C36" t="s">
        <v>238</v>
      </c>
      <c r="D36" t="s">
        <v>52</v>
      </c>
      <c r="E36" t="s">
        <v>233</v>
      </c>
      <c r="F36" t="s">
        <v>239</v>
      </c>
      <c r="G36" t="s">
        <v>52</v>
      </c>
      <c r="H36" t="s">
        <v>240</v>
      </c>
      <c r="I36" t="s">
        <v>191</v>
      </c>
      <c r="J36" t="s">
        <v>55</v>
      </c>
      <c r="K36" t="s">
        <v>236</v>
      </c>
      <c r="L36" t="s">
        <v>73</v>
      </c>
      <c r="M36" t="s">
        <v>58</v>
      </c>
      <c r="N36">
        <v>0</v>
      </c>
      <c r="O36">
        <v>1.89</v>
      </c>
      <c r="P36" t="s">
        <v>217</v>
      </c>
      <c r="Q36" t="s">
        <v>108</v>
      </c>
      <c r="R36" t="s">
        <v>62</v>
      </c>
      <c r="S36" t="s">
        <v>62</v>
      </c>
      <c r="T36" t="s">
        <v>84</v>
      </c>
      <c r="U36" t="s">
        <v>241</v>
      </c>
      <c r="V36" t="s">
        <v>86</v>
      </c>
      <c r="W36" t="s">
        <v>66</v>
      </c>
      <c r="Y36" t="s">
        <v>233</v>
      </c>
      <c r="Z36" t="s">
        <v>266</v>
      </c>
      <c r="AA36" t="s">
        <v>52</v>
      </c>
      <c r="AB36" t="s">
        <v>267</v>
      </c>
      <c r="AC36" t="s">
        <v>138</v>
      </c>
      <c r="AD36" t="s">
        <v>268</v>
      </c>
      <c r="AE36" t="s">
        <v>52</v>
      </c>
      <c r="AF36" t="s">
        <v>55</v>
      </c>
      <c r="AG36" t="s">
        <v>172</v>
      </c>
      <c r="AH36" t="s">
        <v>98</v>
      </c>
      <c r="AI36" t="s">
        <v>99</v>
      </c>
      <c r="AJ36" t="s">
        <v>100</v>
      </c>
      <c r="AK36">
        <v>1</v>
      </c>
      <c r="AP36" t="s">
        <v>61</v>
      </c>
    </row>
    <row r="37" spans="1:48" x14ac:dyDescent="0.25">
      <c r="A37">
        <v>131</v>
      </c>
      <c r="B37" t="s">
        <v>233</v>
      </c>
      <c r="C37" t="s">
        <v>269</v>
      </c>
      <c r="D37" t="s">
        <v>52</v>
      </c>
      <c r="E37" t="s">
        <v>233</v>
      </c>
      <c r="F37" t="s">
        <v>270</v>
      </c>
      <c r="G37" t="s">
        <v>52</v>
      </c>
      <c r="H37" t="s">
        <v>271</v>
      </c>
      <c r="I37" t="s">
        <v>191</v>
      </c>
      <c r="J37" t="s">
        <v>55</v>
      </c>
      <c r="K37" t="s">
        <v>272</v>
      </c>
      <c r="L37" t="s">
        <v>73</v>
      </c>
      <c r="M37" t="s">
        <v>58</v>
      </c>
      <c r="N37">
        <v>0</v>
      </c>
      <c r="O37">
        <v>1.89</v>
      </c>
      <c r="P37" t="s">
        <v>74</v>
      </c>
      <c r="Q37" t="s">
        <v>227</v>
      </c>
      <c r="R37" t="s">
        <v>62</v>
      </c>
      <c r="S37" t="s">
        <v>62</v>
      </c>
      <c r="T37" t="s">
        <v>109</v>
      </c>
      <c r="U37" t="s">
        <v>85</v>
      </c>
      <c r="V37" t="s">
        <v>86</v>
      </c>
      <c r="W37" t="s">
        <v>66</v>
      </c>
      <c r="X37" t="s">
        <v>273</v>
      </c>
      <c r="Y37" t="s">
        <v>233</v>
      </c>
      <c r="Z37" t="s">
        <v>274</v>
      </c>
      <c r="AA37" t="s">
        <v>52</v>
      </c>
      <c r="AB37" t="s">
        <v>275</v>
      </c>
      <c r="AC37" t="s">
        <v>233</v>
      </c>
      <c r="AD37" t="s">
        <v>276</v>
      </c>
      <c r="AE37" t="s">
        <v>52</v>
      </c>
      <c r="AF37" t="s">
        <v>55</v>
      </c>
      <c r="AG37" t="s">
        <v>97</v>
      </c>
      <c r="AH37" t="s">
        <v>135</v>
      </c>
      <c r="AI37" t="s">
        <v>99</v>
      </c>
      <c r="AJ37" t="s">
        <v>100</v>
      </c>
      <c r="AL37">
        <v>3</v>
      </c>
      <c r="AP37" t="s">
        <v>61</v>
      </c>
      <c r="AT37" t="s">
        <v>101</v>
      </c>
      <c r="AU37" t="s">
        <v>141</v>
      </c>
      <c r="AV37" t="s">
        <v>102</v>
      </c>
    </row>
    <row r="38" spans="1:48" x14ac:dyDescent="0.25">
      <c r="A38">
        <v>131</v>
      </c>
      <c r="B38" t="s">
        <v>233</v>
      </c>
      <c r="C38" t="s">
        <v>269</v>
      </c>
      <c r="D38" t="s">
        <v>52</v>
      </c>
      <c r="E38" t="s">
        <v>233</v>
      </c>
      <c r="F38" t="s">
        <v>270</v>
      </c>
      <c r="G38" t="s">
        <v>52</v>
      </c>
      <c r="H38" t="s">
        <v>271</v>
      </c>
      <c r="I38" t="s">
        <v>191</v>
      </c>
      <c r="J38" t="s">
        <v>55</v>
      </c>
      <c r="K38" t="s">
        <v>272</v>
      </c>
      <c r="L38" t="s">
        <v>73</v>
      </c>
      <c r="M38" t="s">
        <v>58</v>
      </c>
      <c r="N38">
        <v>0</v>
      </c>
      <c r="O38">
        <v>1.89</v>
      </c>
      <c r="P38" t="s">
        <v>74</v>
      </c>
      <c r="Q38" t="s">
        <v>227</v>
      </c>
      <c r="R38" t="s">
        <v>62</v>
      </c>
      <c r="S38" t="s">
        <v>62</v>
      </c>
      <c r="T38" t="s">
        <v>109</v>
      </c>
      <c r="U38" t="s">
        <v>85</v>
      </c>
      <c r="V38" t="s">
        <v>86</v>
      </c>
      <c r="W38" t="s">
        <v>66</v>
      </c>
      <c r="X38" t="s">
        <v>273</v>
      </c>
      <c r="Y38" t="s">
        <v>233</v>
      </c>
      <c r="Z38" t="s">
        <v>277</v>
      </c>
      <c r="AA38" t="s">
        <v>52</v>
      </c>
      <c r="AB38" t="s">
        <v>278</v>
      </c>
      <c r="AC38" t="s">
        <v>233</v>
      </c>
      <c r="AD38" t="s">
        <v>277</v>
      </c>
      <c r="AE38" t="s">
        <v>52</v>
      </c>
      <c r="AF38" t="s">
        <v>55</v>
      </c>
      <c r="AG38" t="s">
        <v>114</v>
      </c>
      <c r="AH38" t="s">
        <v>115</v>
      </c>
      <c r="AI38" t="s">
        <v>99</v>
      </c>
      <c r="AJ38" t="s">
        <v>100</v>
      </c>
      <c r="AL38">
        <v>1</v>
      </c>
      <c r="AP38" t="s">
        <v>61</v>
      </c>
      <c r="AT38" t="s">
        <v>116</v>
      </c>
      <c r="AU38" t="s">
        <v>117</v>
      </c>
      <c r="AV38" t="s">
        <v>279</v>
      </c>
    </row>
    <row r="39" spans="1:48" x14ac:dyDescent="0.25">
      <c r="A39">
        <v>131</v>
      </c>
      <c r="B39" t="s">
        <v>233</v>
      </c>
      <c r="C39" t="s">
        <v>269</v>
      </c>
      <c r="D39" t="s">
        <v>52</v>
      </c>
      <c r="E39" t="s">
        <v>233</v>
      </c>
      <c r="F39" t="s">
        <v>270</v>
      </c>
      <c r="G39" t="s">
        <v>52</v>
      </c>
      <c r="H39" t="s">
        <v>271</v>
      </c>
      <c r="I39" t="s">
        <v>191</v>
      </c>
      <c r="J39" t="s">
        <v>55</v>
      </c>
      <c r="K39" t="s">
        <v>272</v>
      </c>
      <c r="L39" t="s">
        <v>73</v>
      </c>
      <c r="M39" t="s">
        <v>58</v>
      </c>
      <c r="N39">
        <v>0</v>
      </c>
      <c r="O39">
        <v>1.89</v>
      </c>
      <c r="P39" t="s">
        <v>74</v>
      </c>
      <c r="Q39" t="s">
        <v>227</v>
      </c>
      <c r="R39" t="s">
        <v>62</v>
      </c>
      <c r="S39" t="s">
        <v>62</v>
      </c>
      <c r="T39" t="s">
        <v>109</v>
      </c>
      <c r="U39" t="s">
        <v>85</v>
      </c>
      <c r="V39" t="s">
        <v>86</v>
      </c>
      <c r="W39" t="s">
        <v>66</v>
      </c>
      <c r="X39" t="s">
        <v>273</v>
      </c>
      <c r="Y39" t="s">
        <v>233</v>
      </c>
      <c r="Z39" t="s">
        <v>280</v>
      </c>
      <c r="AA39" t="s">
        <v>52</v>
      </c>
      <c r="AB39" t="s">
        <v>281</v>
      </c>
      <c r="AC39" t="s">
        <v>233</v>
      </c>
      <c r="AD39" t="s">
        <v>280</v>
      </c>
      <c r="AE39" t="s">
        <v>52</v>
      </c>
      <c r="AF39" t="s">
        <v>55</v>
      </c>
      <c r="AG39" t="s">
        <v>97</v>
      </c>
      <c r="AH39" t="s">
        <v>260</v>
      </c>
      <c r="AI39" t="s">
        <v>99</v>
      </c>
      <c r="AJ39" t="s">
        <v>100</v>
      </c>
      <c r="AL39">
        <v>1</v>
      </c>
      <c r="AP39" t="s">
        <v>61</v>
      </c>
      <c r="AT39" t="s">
        <v>101</v>
      </c>
      <c r="AU39" t="s">
        <v>232</v>
      </c>
      <c r="AV39" t="s">
        <v>102</v>
      </c>
    </row>
    <row r="40" spans="1:48" x14ac:dyDescent="0.25">
      <c r="A40">
        <v>131</v>
      </c>
      <c r="B40" t="s">
        <v>233</v>
      </c>
      <c r="C40" t="s">
        <v>269</v>
      </c>
      <c r="D40" t="s">
        <v>52</v>
      </c>
      <c r="E40" t="s">
        <v>233</v>
      </c>
      <c r="F40" t="s">
        <v>270</v>
      </c>
      <c r="G40" t="s">
        <v>52</v>
      </c>
      <c r="H40" t="s">
        <v>271</v>
      </c>
      <c r="I40" t="s">
        <v>191</v>
      </c>
      <c r="J40" t="s">
        <v>55</v>
      </c>
      <c r="K40" t="s">
        <v>272</v>
      </c>
      <c r="L40" t="s">
        <v>73</v>
      </c>
      <c r="M40" t="s">
        <v>58</v>
      </c>
      <c r="N40">
        <v>0</v>
      </c>
      <c r="O40">
        <v>1.89</v>
      </c>
      <c r="P40" t="s">
        <v>74</v>
      </c>
      <c r="Q40" t="s">
        <v>227</v>
      </c>
      <c r="R40" t="s">
        <v>62</v>
      </c>
      <c r="S40" t="s">
        <v>62</v>
      </c>
      <c r="T40" t="s">
        <v>109</v>
      </c>
      <c r="U40" t="s">
        <v>85</v>
      </c>
      <c r="V40" t="s">
        <v>86</v>
      </c>
      <c r="W40" t="s">
        <v>66</v>
      </c>
      <c r="X40" t="s">
        <v>273</v>
      </c>
      <c r="Y40" t="s">
        <v>233</v>
      </c>
      <c r="Z40" t="s">
        <v>282</v>
      </c>
      <c r="AA40" t="s">
        <v>52</v>
      </c>
      <c r="AB40" t="s">
        <v>283</v>
      </c>
      <c r="AC40" t="s">
        <v>233</v>
      </c>
      <c r="AD40" t="s">
        <v>282</v>
      </c>
      <c r="AE40" t="s">
        <v>52</v>
      </c>
      <c r="AF40" t="s">
        <v>55</v>
      </c>
      <c r="AG40" t="s">
        <v>97</v>
      </c>
      <c r="AH40" t="s">
        <v>135</v>
      </c>
      <c r="AI40" t="s">
        <v>99</v>
      </c>
      <c r="AJ40" t="s">
        <v>100</v>
      </c>
      <c r="AL40">
        <v>1</v>
      </c>
      <c r="AP40" t="s">
        <v>61</v>
      </c>
      <c r="AT40" t="s">
        <v>140</v>
      </c>
      <c r="AU40" t="s">
        <v>232</v>
      </c>
      <c r="AV40" t="s">
        <v>102</v>
      </c>
    </row>
    <row r="41" spans="1:48" x14ac:dyDescent="0.25">
      <c r="A41">
        <v>131</v>
      </c>
      <c r="B41" t="s">
        <v>233</v>
      </c>
      <c r="C41" t="s">
        <v>269</v>
      </c>
      <c r="D41" t="s">
        <v>52</v>
      </c>
      <c r="E41" t="s">
        <v>233</v>
      </c>
      <c r="F41" t="s">
        <v>270</v>
      </c>
      <c r="G41" t="s">
        <v>52</v>
      </c>
      <c r="H41" t="s">
        <v>271</v>
      </c>
      <c r="I41" t="s">
        <v>191</v>
      </c>
      <c r="J41" t="s">
        <v>55</v>
      </c>
      <c r="K41" t="s">
        <v>272</v>
      </c>
      <c r="L41" t="s">
        <v>73</v>
      </c>
      <c r="M41" t="s">
        <v>58</v>
      </c>
      <c r="N41">
        <v>0</v>
      </c>
      <c r="O41">
        <v>1.89</v>
      </c>
      <c r="P41" t="s">
        <v>74</v>
      </c>
      <c r="Q41" t="s">
        <v>227</v>
      </c>
      <c r="R41" t="s">
        <v>62</v>
      </c>
      <c r="S41" t="s">
        <v>62</v>
      </c>
      <c r="T41" t="s">
        <v>109</v>
      </c>
      <c r="U41" t="s">
        <v>85</v>
      </c>
      <c r="V41" t="s">
        <v>86</v>
      </c>
      <c r="W41" t="s">
        <v>66</v>
      </c>
      <c r="X41" t="s">
        <v>273</v>
      </c>
      <c r="Y41" t="s">
        <v>233</v>
      </c>
      <c r="Z41" t="s">
        <v>284</v>
      </c>
      <c r="AA41" t="s">
        <v>52</v>
      </c>
      <c r="AB41" t="s">
        <v>285</v>
      </c>
      <c r="AC41" t="s">
        <v>233</v>
      </c>
      <c r="AD41" t="s">
        <v>284</v>
      </c>
      <c r="AE41" t="s">
        <v>52</v>
      </c>
      <c r="AF41" t="s">
        <v>55</v>
      </c>
      <c r="AG41" t="s">
        <v>97</v>
      </c>
      <c r="AH41" t="s">
        <v>135</v>
      </c>
      <c r="AI41" t="s">
        <v>99</v>
      </c>
      <c r="AJ41" t="s">
        <v>100</v>
      </c>
      <c r="AL41">
        <v>4</v>
      </c>
      <c r="AP41" t="s">
        <v>61</v>
      </c>
      <c r="AT41" t="s">
        <v>101</v>
      </c>
      <c r="AU41" t="s">
        <v>232</v>
      </c>
      <c r="AV41" t="s">
        <v>102</v>
      </c>
    </row>
    <row r="42" spans="1:48" x14ac:dyDescent="0.25">
      <c r="A42">
        <v>131</v>
      </c>
      <c r="B42" t="s">
        <v>233</v>
      </c>
      <c r="C42" t="s">
        <v>269</v>
      </c>
      <c r="D42" t="s">
        <v>52</v>
      </c>
      <c r="E42" t="s">
        <v>233</v>
      </c>
      <c r="F42" t="s">
        <v>270</v>
      </c>
      <c r="G42" t="s">
        <v>52</v>
      </c>
      <c r="H42" t="s">
        <v>271</v>
      </c>
      <c r="I42" t="s">
        <v>191</v>
      </c>
      <c r="J42" t="s">
        <v>55</v>
      </c>
      <c r="K42" t="s">
        <v>272</v>
      </c>
      <c r="L42" t="s">
        <v>73</v>
      </c>
      <c r="M42" t="s">
        <v>58</v>
      </c>
      <c r="N42">
        <v>0</v>
      </c>
      <c r="O42">
        <v>1.89</v>
      </c>
      <c r="P42" t="s">
        <v>74</v>
      </c>
      <c r="Q42" t="s">
        <v>227</v>
      </c>
      <c r="R42" t="s">
        <v>62</v>
      </c>
      <c r="S42" t="s">
        <v>62</v>
      </c>
      <c r="T42" t="s">
        <v>109</v>
      </c>
      <c r="U42" t="s">
        <v>85</v>
      </c>
      <c r="V42" t="s">
        <v>86</v>
      </c>
      <c r="W42" t="s">
        <v>66</v>
      </c>
      <c r="X42" t="s">
        <v>273</v>
      </c>
      <c r="Y42" t="s">
        <v>233</v>
      </c>
      <c r="Z42" t="s">
        <v>286</v>
      </c>
      <c r="AA42" t="s">
        <v>52</v>
      </c>
      <c r="AB42" t="s">
        <v>287</v>
      </c>
      <c r="AC42" t="s">
        <v>233</v>
      </c>
      <c r="AD42" t="s">
        <v>286</v>
      </c>
      <c r="AE42" t="s">
        <v>52</v>
      </c>
      <c r="AF42" t="s">
        <v>55</v>
      </c>
      <c r="AG42" t="s">
        <v>97</v>
      </c>
      <c r="AH42" t="s">
        <v>260</v>
      </c>
      <c r="AI42" t="s">
        <v>99</v>
      </c>
      <c r="AJ42" t="s">
        <v>100</v>
      </c>
      <c r="AL42">
        <v>4</v>
      </c>
      <c r="AP42" t="s">
        <v>61</v>
      </c>
      <c r="AT42" t="s">
        <v>101</v>
      </c>
      <c r="AU42" t="s">
        <v>232</v>
      </c>
      <c r="AV42" t="s">
        <v>102</v>
      </c>
    </row>
    <row r="43" spans="1:48" x14ac:dyDescent="0.25">
      <c r="A43">
        <v>131</v>
      </c>
      <c r="B43" t="s">
        <v>233</v>
      </c>
      <c r="C43" t="s">
        <v>269</v>
      </c>
      <c r="D43" t="s">
        <v>52</v>
      </c>
      <c r="E43" t="s">
        <v>233</v>
      </c>
      <c r="F43" t="s">
        <v>270</v>
      </c>
      <c r="G43" t="s">
        <v>52</v>
      </c>
      <c r="H43" t="s">
        <v>271</v>
      </c>
      <c r="I43" t="s">
        <v>191</v>
      </c>
      <c r="J43" t="s">
        <v>55</v>
      </c>
      <c r="K43" t="s">
        <v>272</v>
      </c>
      <c r="L43" t="s">
        <v>73</v>
      </c>
      <c r="M43" t="s">
        <v>58</v>
      </c>
      <c r="N43">
        <v>0</v>
      </c>
      <c r="O43">
        <v>1.89</v>
      </c>
      <c r="P43" t="s">
        <v>74</v>
      </c>
      <c r="Q43" t="s">
        <v>227</v>
      </c>
      <c r="R43" t="s">
        <v>62</v>
      </c>
      <c r="S43" t="s">
        <v>62</v>
      </c>
      <c r="T43" t="s">
        <v>109</v>
      </c>
      <c r="U43" t="s">
        <v>85</v>
      </c>
      <c r="V43" t="s">
        <v>86</v>
      </c>
      <c r="W43" t="s">
        <v>66</v>
      </c>
      <c r="X43" t="s">
        <v>273</v>
      </c>
      <c r="Y43" t="s">
        <v>233</v>
      </c>
      <c r="Z43" t="s">
        <v>288</v>
      </c>
      <c r="AA43" t="s">
        <v>52</v>
      </c>
      <c r="AB43" t="s">
        <v>289</v>
      </c>
      <c r="AC43" t="s">
        <v>233</v>
      </c>
      <c r="AD43" t="s">
        <v>288</v>
      </c>
      <c r="AE43" t="s">
        <v>52</v>
      </c>
      <c r="AF43" t="s">
        <v>55</v>
      </c>
      <c r="AG43" t="s">
        <v>97</v>
      </c>
      <c r="AH43" t="s">
        <v>98</v>
      </c>
      <c r="AI43" t="s">
        <v>99</v>
      </c>
      <c r="AJ43" t="s">
        <v>100</v>
      </c>
      <c r="AL43">
        <v>9</v>
      </c>
      <c r="AP43" t="s">
        <v>61</v>
      </c>
      <c r="AT43" t="s">
        <v>101</v>
      </c>
      <c r="AU43" t="s">
        <v>232</v>
      </c>
      <c r="AV43" t="s">
        <v>102</v>
      </c>
    </row>
    <row r="44" spans="1:48" x14ac:dyDescent="0.25">
      <c r="A44">
        <v>134</v>
      </c>
      <c r="B44" t="s">
        <v>233</v>
      </c>
      <c r="C44" t="s">
        <v>290</v>
      </c>
      <c r="D44" t="s">
        <v>52</v>
      </c>
      <c r="E44" t="s">
        <v>233</v>
      </c>
      <c r="F44" t="s">
        <v>291</v>
      </c>
      <c r="G44" t="s">
        <v>52</v>
      </c>
      <c r="H44" t="s">
        <v>292</v>
      </c>
      <c r="I44" t="s">
        <v>191</v>
      </c>
      <c r="J44" t="s">
        <v>55</v>
      </c>
      <c r="K44" t="s">
        <v>293</v>
      </c>
      <c r="L44" t="s">
        <v>73</v>
      </c>
      <c r="M44" t="s">
        <v>58</v>
      </c>
      <c r="N44">
        <v>0</v>
      </c>
      <c r="O44">
        <v>1.89</v>
      </c>
      <c r="P44" t="s">
        <v>167</v>
      </c>
      <c r="Q44" t="s">
        <v>227</v>
      </c>
      <c r="R44" t="s">
        <v>62</v>
      </c>
      <c r="S44" t="s">
        <v>62</v>
      </c>
      <c r="T44" t="s">
        <v>109</v>
      </c>
      <c r="U44" t="s">
        <v>130</v>
      </c>
      <c r="V44" t="s">
        <v>86</v>
      </c>
      <c r="W44" t="s">
        <v>66</v>
      </c>
      <c r="Y44" t="s">
        <v>233</v>
      </c>
      <c r="Z44" t="s">
        <v>294</v>
      </c>
      <c r="AA44" t="s">
        <v>52</v>
      </c>
      <c r="AB44" t="s">
        <v>295</v>
      </c>
      <c r="AC44" t="s">
        <v>233</v>
      </c>
      <c r="AD44" t="s">
        <v>294</v>
      </c>
      <c r="AE44" t="s">
        <v>52</v>
      </c>
      <c r="AF44" t="s">
        <v>55</v>
      </c>
      <c r="AG44" t="s">
        <v>97</v>
      </c>
      <c r="AH44" t="s">
        <v>135</v>
      </c>
      <c r="AI44" t="s">
        <v>99</v>
      </c>
      <c r="AJ44" t="s">
        <v>100</v>
      </c>
      <c r="AL44">
        <v>1</v>
      </c>
      <c r="AP44" t="s">
        <v>61</v>
      </c>
      <c r="AT44" t="s">
        <v>101</v>
      </c>
      <c r="AU44" t="s">
        <v>141</v>
      </c>
      <c r="AV44" t="s">
        <v>102</v>
      </c>
    </row>
    <row r="45" spans="1:48" x14ac:dyDescent="0.25">
      <c r="A45">
        <v>134</v>
      </c>
      <c r="B45" t="s">
        <v>233</v>
      </c>
      <c r="C45" t="s">
        <v>290</v>
      </c>
      <c r="D45" t="s">
        <v>52</v>
      </c>
      <c r="E45" t="s">
        <v>233</v>
      </c>
      <c r="F45" t="s">
        <v>291</v>
      </c>
      <c r="G45" t="s">
        <v>52</v>
      </c>
      <c r="H45" t="s">
        <v>292</v>
      </c>
      <c r="I45" t="s">
        <v>191</v>
      </c>
      <c r="J45" t="s">
        <v>55</v>
      </c>
      <c r="K45" t="s">
        <v>293</v>
      </c>
      <c r="L45" t="s">
        <v>73</v>
      </c>
      <c r="M45" t="s">
        <v>58</v>
      </c>
      <c r="N45">
        <v>0</v>
      </c>
      <c r="O45">
        <v>1.89</v>
      </c>
      <c r="P45" t="s">
        <v>167</v>
      </c>
      <c r="Q45" t="s">
        <v>227</v>
      </c>
      <c r="R45" t="s">
        <v>62</v>
      </c>
      <c r="S45" t="s">
        <v>62</v>
      </c>
      <c r="T45" t="s">
        <v>109</v>
      </c>
      <c r="U45" t="s">
        <v>130</v>
      </c>
      <c r="V45" t="s">
        <v>86</v>
      </c>
      <c r="W45" t="s">
        <v>66</v>
      </c>
      <c r="Y45" t="s">
        <v>233</v>
      </c>
      <c r="Z45" t="s">
        <v>296</v>
      </c>
      <c r="AA45" t="s">
        <v>52</v>
      </c>
      <c r="AB45" t="s">
        <v>297</v>
      </c>
      <c r="AC45" t="s">
        <v>233</v>
      </c>
      <c r="AD45" t="s">
        <v>296</v>
      </c>
      <c r="AE45" t="s">
        <v>52</v>
      </c>
      <c r="AF45" t="s">
        <v>55</v>
      </c>
      <c r="AG45" t="s">
        <v>97</v>
      </c>
      <c r="AH45" t="s">
        <v>135</v>
      </c>
      <c r="AI45" t="s">
        <v>99</v>
      </c>
      <c r="AJ45" t="s">
        <v>100</v>
      </c>
      <c r="AL45">
        <v>3</v>
      </c>
      <c r="AP45" t="s">
        <v>61</v>
      </c>
      <c r="AT45" t="s">
        <v>101</v>
      </c>
      <c r="AU45" t="s">
        <v>232</v>
      </c>
      <c r="AV45" t="s">
        <v>102</v>
      </c>
    </row>
    <row r="46" spans="1:48" x14ac:dyDescent="0.25">
      <c r="A46">
        <v>134</v>
      </c>
      <c r="B46" t="s">
        <v>233</v>
      </c>
      <c r="C46" t="s">
        <v>290</v>
      </c>
      <c r="D46" t="s">
        <v>52</v>
      </c>
      <c r="E46" t="s">
        <v>233</v>
      </c>
      <c r="F46" t="s">
        <v>291</v>
      </c>
      <c r="G46" t="s">
        <v>52</v>
      </c>
      <c r="H46" t="s">
        <v>292</v>
      </c>
      <c r="I46" t="s">
        <v>191</v>
      </c>
      <c r="J46" t="s">
        <v>55</v>
      </c>
      <c r="K46" t="s">
        <v>293</v>
      </c>
      <c r="L46" t="s">
        <v>73</v>
      </c>
      <c r="M46" t="s">
        <v>58</v>
      </c>
      <c r="N46">
        <v>0</v>
      </c>
      <c r="O46">
        <v>1.89</v>
      </c>
      <c r="P46" t="s">
        <v>167</v>
      </c>
      <c r="Q46" t="s">
        <v>227</v>
      </c>
      <c r="R46" t="s">
        <v>62</v>
      </c>
      <c r="S46" t="s">
        <v>62</v>
      </c>
      <c r="T46" t="s">
        <v>109</v>
      </c>
      <c r="U46" t="s">
        <v>130</v>
      </c>
      <c r="V46" t="s">
        <v>86</v>
      </c>
      <c r="W46" t="s">
        <v>66</v>
      </c>
      <c r="Y46" t="s">
        <v>233</v>
      </c>
      <c r="Z46" t="s">
        <v>298</v>
      </c>
      <c r="AA46" t="s">
        <v>52</v>
      </c>
      <c r="AB46" t="s">
        <v>299</v>
      </c>
      <c r="AC46" t="s">
        <v>233</v>
      </c>
      <c r="AD46" t="s">
        <v>300</v>
      </c>
      <c r="AE46" t="s">
        <v>52</v>
      </c>
      <c r="AF46" t="s">
        <v>55</v>
      </c>
      <c r="AG46" t="s">
        <v>114</v>
      </c>
      <c r="AH46" t="s">
        <v>260</v>
      </c>
      <c r="AI46" t="s">
        <v>99</v>
      </c>
      <c r="AJ46" t="s">
        <v>100</v>
      </c>
      <c r="AL46">
        <v>1</v>
      </c>
      <c r="AP46" t="s">
        <v>61</v>
      </c>
      <c r="AT46" t="s">
        <v>101</v>
      </c>
      <c r="AU46" t="s">
        <v>232</v>
      </c>
      <c r="AV46" t="s">
        <v>102</v>
      </c>
    </row>
    <row r="47" spans="1:48" x14ac:dyDescent="0.25">
      <c r="A47">
        <v>134</v>
      </c>
      <c r="B47" t="s">
        <v>233</v>
      </c>
      <c r="C47" t="s">
        <v>290</v>
      </c>
      <c r="D47" t="s">
        <v>52</v>
      </c>
      <c r="E47" t="s">
        <v>233</v>
      </c>
      <c r="F47" t="s">
        <v>291</v>
      </c>
      <c r="G47" t="s">
        <v>52</v>
      </c>
      <c r="H47" t="s">
        <v>292</v>
      </c>
      <c r="I47" t="s">
        <v>191</v>
      </c>
      <c r="J47" t="s">
        <v>55</v>
      </c>
      <c r="K47" t="s">
        <v>293</v>
      </c>
      <c r="L47" t="s">
        <v>73</v>
      </c>
      <c r="M47" t="s">
        <v>58</v>
      </c>
      <c r="N47">
        <v>0</v>
      </c>
      <c r="O47">
        <v>1.89</v>
      </c>
      <c r="P47" t="s">
        <v>167</v>
      </c>
      <c r="Q47" t="s">
        <v>227</v>
      </c>
      <c r="R47" t="s">
        <v>62</v>
      </c>
      <c r="S47" t="s">
        <v>62</v>
      </c>
      <c r="T47" t="s">
        <v>109</v>
      </c>
      <c r="U47" t="s">
        <v>130</v>
      </c>
      <c r="V47" t="s">
        <v>86</v>
      </c>
      <c r="W47" t="s">
        <v>66</v>
      </c>
      <c r="Y47" t="s">
        <v>233</v>
      </c>
      <c r="Z47" t="s">
        <v>301</v>
      </c>
      <c r="AA47" t="s">
        <v>52</v>
      </c>
      <c r="AB47" t="s">
        <v>302</v>
      </c>
      <c r="AC47" t="s">
        <v>233</v>
      </c>
      <c r="AD47" t="s">
        <v>301</v>
      </c>
      <c r="AE47" t="s">
        <v>52</v>
      </c>
      <c r="AF47" t="s">
        <v>55</v>
      </c>
      <c r="AG47" t="s">
        <v>114</v>
      </c>
      <c r="AH47" t="s">
        <v>135</v>
      </c>
      <c r="AI47" t="s">
        <v>99</v>
      </c>
      <c r="AJ47" t="s">
        <v>100</v>
      </c>
      <c r="AL47">
        <v>2</v>
      </c>
      <c r="AP47" t="s">
        <v>61</v>
      </c>
      <c r="AT47" t="s">
        <v>140</v>
      </c>
      <c r="AU47" t="s">
        <v>141</v>
      </c>
      <c r="AV47" t="s">
        <v>102</v>
      </c>
    </row>
    <row r="48" spans="1:48" x14ac:dyDescent="0.25">
      <c r="A48">
        <v>134</v>
      </c>
      <c r="B48" t="s">
        <v>233</v>
      </c>
      <c r="C48" t="s">
        <v>290</v>
      </c>
      <c r="D48" t="s">
        <v>52</v>
      </c>
      <c r="E48" t="s">
        <v>233</v>
      </c>
      <c r="F48" t="s">
        <v>291</v>
      </c>
      <c r="G48" t="s">
        <v>52</v>
      </c>
      <c r="H48" t="s">
        <v>292</v>
      </c>
      <c r="I48" t="s">
        <v>191</v>
      </c>
      <c r="J48" t="s">
        <v>55</v>
      </c>
      <c r="K48" t="s">
        <v>293</v>
      </c>
      <c r="L48" t="s">
        <v>73</v>
      </c>
      <c r="M48" t="s">
        <v>58</v>
      </c>
      <c r="N48">
        <v>0</v>
      </c>
      <c r="O48">
        <v>1.89</v>
      </c>
      <c r="P48" t="s">
        <v>167</v>
      </c>
      <c r="Q48" t="s">
        <v>227</v>
      </c>
      <c r="R48" t="s">
        <v>62</v>
      </c>
      <c r="S48" t="s">
        <v>62</v>
      </c>
      <c r="T48" t="s">
        <v>109</v>
      </c>
      <c r="U48" t="s">
        <v>130</v>
      </c>
      <c r="V48" t="s">
        <v>86</v>
      </c>
      <c r="W48" t="s">
        <v>66</v>
      </c>
      <c r="Y48" t="s">
        <v>233</v>
      </c>
      <c r="Z48" t="s">
        <v>303</v>
      </c>
      <c r="AA48" t="s">
        <v>52</v>
      </c>
      <c r="AB48" t="s">
        <v>304</v>
      </c>
      <c r="AC48" t="s">
        <v>233</v>
      </c>
      <c r="AD48" t="s">
        <v>305</v>
      </c>
      <c r="AE48" t="s">
        <v>52</v>
      </c>
      <c r="AF48" t="s">
        <v>55</v>
      </c>
      <c r="AG48" t="s">
        <v>97</v>
      </c>
      <c r="AH48" t="s">
        <v>135</v>
      </c>
      <c r="AI48" t="s">
        <v>99</v>
      </c>
      <c r="AJ48" t="s">
        <v>100</v>
      </c>
      <c r="AL48">
        <v>3</v>
      </c>
      <c r="AP48" t="s">
        <v>61</v>
      </c>
      <c r="AT48" t="s">
        <v>101</v>
      </c>
      <c r="AU48" t="s">
        <v>232</v>
      </c>
      <c r="AV48" t="s">
        <v>102</v>
      </c>
    </row>
    <row r="49" spans="1:48" x14ac:dyDescent="0.25">
      <c r="A49">
        <v>134</v>
      </c>
      <c r="B49" t="s">
        <v>233</v>
      </c>
      <c r="C49" t="s">
        <v>290</v>
      </c>
      <c r="D49" t="s">
        <v>52</v>
      </c>
      <c r="E49" t="s">
        <v>233</v>
      </c>
      <c r="F49" t="s">
        <v>291</v>
      </c>
      <c r="G49" t="s">
        <v>52</v>
      </c>
      <c r="H49" t="s">
        <v>292</v>
      </c>
      <c r="I49" t="s">
        <v>191</v>
      </c>
      <c r="J49" t="s">
        <v>55</v>
      </c>
      <c r="K49" t="s">
        <v>293</v>
      </c>
      <c r="L49" t="s">
        <v>73</v>
      </c>
      <c r="M49" t="s">
        <v>58</v>
      </c>
      <c r="N49">
        <v>0</v>
      </c>
      <c r="O49">
        <v>1.89</v>
      </c>
      <c r="P49" t="s">
        <v>167</v>
      </c>
      <c r="Q49" t="s">
        <v>227</v>
      </c>
      <c r="R49" t="s">
        <v>62</v>
      </c>
      <c r="S49" t="s">
        <v>62</v>
      </c>
      <c r="T49" t="s">
        <v>109</v>
      </c>
      <c r="U49" t="s">
        <v>130</v>
      </c>
      <c r="V49" t="s">
        <v>86</v>
      </c>
      <c r="W49" t="s">
        <v>66</v>
      </c>
      <c r="Y49" t="s">
        <v>233</v>
      </c>
      <c r="Z49" t="s">
        <v>306</v>
      </c>
      <c r="AA49" t="s">
        <v>52</v>
      </c>
      <c r="AB49" t="s">
        <v>307</v>
      </c>
      <c r="AC49" t="s">
        <v>233</v>
      </c>
      <c r="AD49" t="s">
        <v>306</v>
      </c>
      <c r="AE49" t="s">
        <v>52</v>
      </c>
      <c r="AF49" t="s">
        <v>55</v>
      </c>
      <c r="AG49" t="s">
        <v>97</v>
      </c>
      <c r="AH49" t="s">
        <v>135</v>
      </c>
      <c r="AI49" t="s">
        <v>99</v>
      </c>
      <c r="AJ49" t="s">
        <v>100</v>
      </c>
      <c r="AL49">
        <v>14</v>
      </c>
      <c r="AP49" t="s">
        <v>61</v>
      </c>
      <c r="AT49" t="s">
        <v>101</v>
      </c>
      <c r="AU49" t="s">
        <v>232</v>
      </c>
      <c r="AV49" t="s">
        <v>102</v>
      </c>
    </row>
    <row r="50" spans="1:48" x14ac:dyDescent="0.25">
      <c r="A50">
        <v>134</v>
      </c>
      <c r="B50" t="s">
        <v>233</v>
      </c>
      <c r="C50" t="s">
        <v>290</v>
      </c>
      <c r="D50" t="s">
        <v>52</v>
      </c>
      <c r="E50" t="s">
        <v>233</v>
      </c>
      <c r="F50" t="s">
        <v>291</v>
      </c>
      <c r="G50" t="s">
        <v>52</v>
      </c>
      <c r="H50" t="s">
        <v>292</v>
      </c>
      <c r="I50" t="s">
        <v>191</v>
      </c>
      <c r="J50" t="s">
        <v>55</v>
      </c>
      <c r="K50" t="s">
        <v>293</v>
      </c>
      <c r="L50" t="s">
        <v>73</v>
      </c>
      <c r="M50" t="s">
        <v>58</v>
      </c>
      <c r="N50">
        <v>0</v>
      </c>
      <c r="O50">
        <v>1.89</v>
      </c>
      <c r="P50" t="s">
        <v>167</v>
      </c>
      <c r="Q50" t="s">
        <v>227</v>
      </c>
      <c r="R50" t="s">
        <v>62</v>
      </c>
      <c r="S50" t="s">
        <v>62</v>
      </c>
      <c r="T50" t="s">
        <v>109</v>
      </c>
      <c r="U50" t="s">
        <v>130</v>
      </c>
      <c r="V50" t="s">
        <v>86</v>
      </c>
      <c r="W50" t="s">
        <v>66</v>
      </c>
      <c r="Y50" t="s">
        <v>233</v>
      </c>
      <c r="Z50" t="s">
        <v>308</v>
      </c>
      <c r="AA50" t="s">
        <v>52</v>
      </c>
      <c r="AB50" t="s">
        <v>309</v>
      </c>
      <c r="AC50" t="s">
        <v>233</v>
      </c>
      <c r="AD50" t="s">
        <v>310</v>
      </c>
      <c r="AE50" t="s">
        <v>52</v>
      </c>
      <c r="AF50" t="s">
        <v>55</v>
      </c>
      <c r="AG50" t="s">
        <v>114</v>
      </c>
      <c r="AH50" t="s">
        <v>135</v>
      </c>
      <c r="AI50" t="s">
        <v>99</v>
      </c>
      <c r="AJ50" t="s">
        <v>100</v>
      </c>
      <c r="AL50">
        <v>2</v>
      </c>
      <c r="AP50" t="s">
        <v>61</v>
      </c>
      <c r="AT50" t="s">
        <v>116</v>
      </c>
      <c r="AU50" t="s">
        <v>141</v>
      </c>
      <c r="AV50" t="s">
        <v>279</v>
      </c>
    </row>
    <row r="51" spans="1:48" x14ac:dyDescent="0.25">
      <c r="A51">
        <v>134</v>
      </c>
      <c r="B51" t="s">
        <v>233</v>
      </c>
      <c r="C51" t="s">
        <v>290</v>
      </c>
      <c r="D51" t="s">
        <v>52</v>
      </c>
      <c r="E51" t="s">
        <v>233</v>
      </c>
      <c r="F51" t="s">
        <v>291</v>
      </c>
      <c r="G51" t="s">
        <v>52</v>
      </c>
      <c r="H51" t="s">
        <v>292</v>
      </c>
      <c r="I51" t="s">
        <v>191</v>
      </c>
      <c r="J51" t="s">
        <v>55</v>
      </c>
      <c r="K51" t="s">
        <v>293</v>
      </c>
      <c r="L51" t="s">
        <v>73</v>
      </c>
      <c r="M51" t="s">
        <v>58</v>
      </c>
      <c r="N51">
        <v>0</v>
      </c>
      <c r="O51">
        <v>1.89</v>
      </c>
      <c r="P51" t="s">
        <v>167</v>
      </c>
      <c r="Q51" t="s">
        <v>227</v>
      </c>
      <c r="R51" t="s">
        <v>62</v>
      </c>
      <c r="S51" t="s">
        <v>62</v>
      </c>
      <c r="T51" t="s">
        <v>109</v>
      </c>
      <c r="U51" t="s">
        <v>130</v>
      </c>
      <c r="V51" t="s">
        <v>86</v>
      </c>
      <c r="W51" t="s">
        <v>66</v>
      </c>
      <c r="Y51" t="s">
        <v>233</v>
      </c>
      <c r="Z51" t="s">
        <v>311</v>
      </c>
      <c r="AA51" t="s">
        <v>52</v>
      </c>
      <c r="AB51" t="s">
        <v>312</v>
      </c>
      <c r="AC51" t="s">
        <v>233</v>
      </c>
      <c r="AD51" t="s">
        <v>313</v>
      </c>
      <c r="AE51" t="s">
        <v>52</v>
      </c>
      <c r="AF51" t="s">
        <v>55</v>
      </c>
      <c r="AG51" t="s">
        <v>114</v>
      </c>
      <c r="AH51" t="s">
        <v>115</v>
      </c>
      <c r="AI51" t="s">
        <v>99</v>
      </c>
      <c r="AJ51" t="s">
        <v>100</v>
      </c>
      <c r="AL51">
        <v>1</v>
      </c>
      <c r="AP51" t="s">
        <v>61</v>
      </c>
      <c r="AT51" t="s">
        <v>116</v>
      </c>
      <c r="AU51" t="s">
        <v>141</v>
      </c>
      <c r="AV51" t="s">
        <v>279</v>
      </c>
    </row>
    <row r="52" spans="1:48" x14ac:dyDescent="0.25">
      <c r="A52">
        <v>134</v>
      </c>
      <c r="B52" t="s">
        <v>233</v>
      </c>
      <c r="C52" t="s">
        <v>290</v>
      </c>
      <c r="D52" t="s">
        <v>52</v>
      </c>
      <c r="E52" t="s">
        <v>233</v>
      </c>
      <c r="F52" t="s">
        <v>291</v>
      </c>
      <c r="G52" t="s">
        <v>52</v>
      </c>
      <c r="H52" t="s">
        <v>292</v>
      </c>
      <c r="I52" t="s">
        <v>191</v>
      </c>
      <c r="J52" t="s">
        <v>55</v>
      </c>
      <c r="K52" t="s">
        <v>293</v>
      </c>
      <c r="L52" t="s">
        <v>73</v>
      </c>
      <c r="M52" t="s">
        <v>58</v>
      </c>
      <c r="N52">
        <v>0</v>
      </c>
      <c r="O52">
        <v>1.89</v>
      </c>
      <c r="P52" t="s">
        <v>167</v>
      </c>
      <c r="Q52" t="s">
        <v>227</v>
      </c>
      <c r="R52" t="s">
        <v>62</v>
      </c>
      <c r="S52" t="s">
        <v>62</v>
      </c>
      <c r="T52" t="s">
        <v>109</v>
      </c>
      <c r="U52" t="s">
        <v>130</v>
      </c>
      <c r="V52" t="s">
        <v>86</v>
      </c>
      <c r="W52" t="s">
        <v>66</v>
      </c>
      <c r="Y52" t="s">
        <v>233</v>
      </c>
      <c r="Z52" t="s">
        <v>314</v>
      </c>
      <c r="AA52" t="s">
        <v>52</v>
      </c>
      <c r="AB52" t="s">
        <v>315</v>
      </c>
      <c r="AC52" t="s">
        <v>233</v>
      </c>
      <c r="AD52" t="s">
        <v>314</v>
      </c>
      <c r="AE52" t="s">
        <v>52</v>
      </c>
      <c r="AF52" t="s">
        <v>55</v>
      </c>
      <c r="AG52" t="s">
        <v>97</v>
      </c>
      <c r="AH52" t="s">
        <v>260</v>
      </c>
      <c r="AI52" t="s">
        <v>99</v>
      </c>
      <c r="AJ52" t="s">
        <v>100</v>
      </c>
      <c r="AL52">
        <v>5</v>
      </c>
      <c r="AP52" t="s">
        <v>61</v>
      </c>
      <c r="AT52" t="s">
        <v>101</v>
      </c>
      <c r="AU52" t="s">
        <v>232</v>
      </c>
      <c r="AV52" t="s">
        <v>102</v>
      </c>
    </row>
    <row r="53" spans="1:48" x14ac:dyDescent="0.25">
      <c r="A53">
        <v>137</v>
      </c>
      <c r="B53" t="s">
        <v>233</v>
      </c>
      <c r="C53" t="s">
        <v>316</v>
      </c>
      <c r="D53" t="s">
        <v>52</v>
      </c>
      <c r="E53" t="s">
        <v>233</v>
      </c>
      <c r="F53" t="s">
        <v>317</v>
      </c>
      <c r="G53" t="s">
        <v>52</v>
      </c>
      <c r="H53" t="s">
        <v>150</v>
      </c>
      <c r="I53" t="s">
        <v>191</v>
      </c>
      <c r="J53" t="s">
        <v>55</v>
      </c>
      <c r="K53" t="s">
        <v>318</v>
      </c>
      <c r="L53" t="s">
        <v>73</v>
      </c>
      <c r="M53" t="s">
        <v>58</v>
      </c>
      <c r="N53">
        <v>0</v>
      </c>
      <c r="O53">
        <v>1.89</v>
      </c>
      <c r="P53" t="s">
        <v>146</v>
      </c>
      <c r="Q53" t="s">
        <v>227</v>
      </c>
      <c r="R53" t="s">
        <v>62</v>
      </c>
      <c r="S53" t="s">
        <v>62</v>
      </c>
      <c r="T53" t="s">
        <v>84</v>
      </c>
      <c r="U53" t="s">
        <v>130</v>
      </c>
      <c r="V53" t="s">
        <v>86</v>
      </c>
      <c r="W53" t="s">
        <v>66</v>
      </c>
      <c r="Y53" t="s">
        <v>233</v>
      </c>
      <c r="Z53" t="s">
        <v>319</v>
      </c>
      <c r="AA53" t="s">
        <v>52</v>
      </c>
      <c r="AB53" t="s">
        <v>320</v>
      </c>
      <c r="AC53" t="s">
        <v>233</v>
      </c>
      <c r="AD53" t="s">
        <v>319</v>
      </c>
      <c r="AE53" t="s">
        <v>52</v>
      </c>
      <c r="AF53" t="s">
        <v>55</v>
      </c>
      <c r="AG53" t="s">
        <v>97</v>
      </c>
      <c r="AH53" t="s">
        <v>135</v>
      </c>
      <c r="AI53" t="s">
        <v>99</v>
      </c>
      <c r="AJ53" t="s">
        <v>100</v>
      </c>
      <c r="AL53">
        <v>7</v>
      </c>
      <c r="AP53" t="s">
        <v>61</v>
      </c>
      <c r="AT53" t="s">
        <v>101</v>
      </c>
      <c r="AU53" t="s">
        <v>141</v>
      </c>
      <c r="AV53" t="s">
        <v>102</v>
      </c>
    </row>
    <row r="54" spans="1:48" x14ac:dyDescent="0.25">
      <c r="A54">
        <v>137</v>
      </c>
      <c r="B54" t="s">
        <v>233</v>
      </c>
      <c r="C54" t="s">
        <v>316</v>
      </c>
      <c r="D54" t="s">
        <v>52</v>
      </c>
      <c r="E54" t="s">
        <v>233</v>
      </c>
      <c r="F54" t="s">
        <v>317</v>
      </c>
      <c r="G54" t="s">
        <v>52</v>
      </c>
      <c r="H54" t="s">
        <v>150</v>
      </c>
      <c r="I54" t="s">
        <v>191</v>
      </c>
      <c r="J54" t="s">
        <v>55</v>
      </c>
      <c r="K54" t="s">
        <v>318</v>
      </c>
      <c r="L54" t="s">
        <v>73</v>
      </c>
      <c r="M54" t="s">
        <v>58</v>
      </c>
      <c r="N54">
        <v>0</v>
      </c>
      <c r="O54">
        <v>1.89</v>
      </c>
      <c r="P54" t="s">
        <v>146</v>
      </c>
      <c r="Q54" t="s">
        <v>227</v>
      </c>
      <c r="R54" t="s">
        <v>62</v>
      </c>
      <c r="S54" t="s">
        <v>62</v>
      </c>
      <c r="T54" t="s">
        <v>84</v>
      </c>
      <c r="U54" t="s">
        <v>130</v>
      </c>
      <c r="V54" t="s">
        <v>86</v>
      </c>
      <c r="W54" t="s">
        <v>66</v>
      </c>
      <c r="Y54" t="s">
        <v>233</v>
      </c>
      <c r="Z54" t="s">
        <v>321</v>
      </c>
      <c r="AA54" t="s">
        <v>52</v>
      </c>
      <c r="AB54" t="s">
        <v>322</v>
      </c>
      <c r="AC54" t="s">
        <v>233</v>
      </c>
      <c r="AD54" t="s">
        <v>321</v>
      </c>
      <c r="AE54" t="s">
        <v>52</v>
      </c>
      <c r="AF54" t="s">
        <v>55</v>
      </c>
      <c r="AG54" t="s">
        <v>114</v>
      </c>
      <c r="AH54" t="s">
        <v>135</v>
      </c>
      <c r="AI54" t="s">
        <v>99</v>
      </c>
      <c r="AJ54" t="s">
        <v>100</v>
      </c>
      <c r="AL54">
        <v>1</v>
      </c>
      <c r="AP54" t="s">
        <v>61</v>
      </c>
      <c r="AT54" t="s">
        <v>116</v>
      </c>
      <c r="AU54" t="s">
        <v>141</v>
      </c>
      <c r="AV54" t="s">
        <v>279</v>
      </c>
    </row>
    <row r="55" spans="1:48" x14ac:dyDescent="0.25">
      <c r="A55">
        <v>137</v>
      </c>
      <c r="B55" t="s">
        <v>233</v>
      </c>
      <c r="C55" t="s">
        <v>316</v>
      </c>
      <c r="D55" t="s">
        <v>52</v>
      </c>
      <c r="E55" t="s">
        <v>233</v>
      </c>
      <c r="F55" t="s">
        <v>317</v>
      </c>
      <c r="G55" t="s">
        <v>52</v>
      </c>
      <c r="H55" t="s">
        <v>150</v>
      </c>
      <c r="I55" t="s">
        <v>191</v>
      </c>
      <c r="J55" t="s">
        <v>55</v>
      </c>
      <c r="K55" t="s">
        <v>318</v>
      </c>
      <c r="L55" t="s">
        <v>73</v>
      </c>
      <c r="M55" t="s">
        <v>58</v>
      </c>
      <c r="N55">
        <v>0</v>
      </c>
      <c r="O55">
        <v>1.89</v>
      </c>
      <c r="P55" t="s">
        <v>146</v>
      </c>
      <c r="Q55" t="s">
        <v>227</v>
      </c>
      <c r="R55" t="s">
        <v>62</v>
      </c>
      <c r="S55" t="s">
        <v>62</v>
      </c>
      <c r="T55" t="s">
        <v>84</v>
      </c>
      <c r="U55" t="s">
        <v>130</v>
      </c>
      <c r="V55" t="s">
        <v>86</v>
      </c>
      <c r="W55" t="s">
        <v>66</v>
      </c>
      <c r="Y55" t="s">
        <v>233</v>
      </c>
      <c r="Z55" t="s">
        <v>323</v>
      </c>
      <c r="AA55" t="s">
        <v>52</v>
      </c>
      <c r="AB55" t="s">
        <v>324</v>
      </c>
      <c r="AC55" t="s">
        <v>233</v>
      </c>
      <c r="AD55" t="s">
        <v>323</v>
      </c>
      <c r="AE55" t="s">
        <v>52</v>
      </c>
      <c r="AF55" t="s">
        <v>55</v>
      </c>
      <c r="AG55" t="s">
        <v>114</v>
      </c>
      <c r="AH55" t="s">
        <v>135</v>
      </c>
      <c r="AI55" t="s">
        <v>99</v>
      </c>
      <c r="AJ55" t="s">
        <v>100</v>
      </c>
      <c r="AL55">
        <v>1</v>
      </c>
      <c r="AP55" t="s">
        <v>61</v>
      </c>
      <c r="AT55" t="s">
        <v>140</v>
      </c>
      <c r="AU55" t="s">
        <v>141</v>
      </c>
      <c r="AV55" t="s">
        <v>102</v>
      </c>
    </row>
    <row r="56" spans="1:48" x14ac:dyDescent="0.25">
      <c r="A56">
        <v>137</v>
      </c>
      <c r="B56" t="s">
        <v>233</v>
      </c>
      <c r="C56" t="s">
        <v>316</v>
      </c>
      <c r="D56" t="s">
        <v>52</v>
      </c>
      <c r="E56" t="s">
        <v>233</v>
      </c>
      <c r="F56" t="s">
        <v>317</v>
      </c>
      <c r="G56" t="s">
        <v>52</v>
      </c>
      <c r="H56" t="s">
        <v>150</v>
      </c>
      <c r="I56" t="s">
        <v>191</v>
      </c>
      <c r="J56" t="s">
        <v>55</v>
      </c>
      <c r="K56" t="s">
        <v>318</v>
      </c>
      <c r="L56" t="s">
        <v>73</v>
      </c>
      <c r="M56" t="s">
        <v>58</v>
      </c>
      <c r="N56">
        <v>0</v>
      </c>
      <c r="O56">
        <v>1.89</v>
      </c>
      <c r="P56" t="s">
        <v>146</v>
      </c>
      <c r="Q56" t="s">
        <v>227</v>
      </c>
      <c r="R56" t="s">
        <v>62</v>
      </c>
      <c r="S56" t="s">
        <v>62</v>
      </c>
      <c r="T56" t="s">
        <v>84</v>
      </c>
      <c r="U56" t="s">
        <v>130</v>
      </c>
      <c r="V56" t="s">
        <v>86</v>
      </c>
      <c r="W56" t="s">
        <v>66</v>
      </c>
      <c r="Y56" t="s">
        <v>233</v>
      </c>
      <c r="Z56" t="s">
        <v>325</v>
      </c>
      <c r="AA56" t="s">
        <v>52</v>
      </c>
      <c r="AB56" t="s">
        <v>326</v>
      </c>
      <c r="AC56" t="s">
        <v>233</v>
      </c>
      <c r="AD56" t="s">
        <v>327</v>
      </c>
      <c r="AE56" t="s">
        <v>52</v>
      </c>
      <c r="AF56" t="s">
        <v>55</v>
      </c>
      <c r="AG56" t="s">
        <v>114</v>
      </c>
      <c r="AH56" t="s">
        <v>135</v>
      </c>
      <c r="AI56" t="s">
        <v>99</v>
      </c>
      <c r="AJ56" t="s">
        <v>100</v>
      </c>
      <c r="AL56">
        <v>1</v>
      </c>
      <c r="AP56" t="s">
        <v>61</v>
      </c>
      <c r="AT56" t="s">
        <v>101</v>
      </c>
      <c r="AU56" t="s">
        <v>141</v>
      </c>
      <c r="AV56" t="s">
        <v>102</v>
      </c>
    </row>
    <row r="57" spans="1:48" x14ac:dyDescent="0.25">
      <c r="A57">
        <v>137</v>
      </c>
      <c r="B57" t="s">
        <v>233</v>
      </c>
      <c r="C57" t="s">
        <v>316</v>
      </c>
      <c r="D57" t="s">
        <v>52</v>
      </c>
      <c r="E57" t="s">
        <v>233</v>
      </c>
      <c r="F57" t="s">
        <v>317</v>
      </c>
      <c r="G57" t="s">
        <v>52</v>
      </c>
      <c r="H57" t="s">
        <v>150</v>
      </c>
      <c r="I57" t="s">
        <v>191</v>
      </c>
      <c r="J57" t="s">
        <v>55</v>
      </c>
      <c r="K57" t="s">
        <v>318</v>
      </c>
      <c r="L57" t="s">
        <v>73</v>
      </c>
      <c r="M57" t="s">
        <v>58</v>
      </c>
      <c r="N57">
        <v>0</v>
      </c>
      <c r="O57">
        <v>1.89</v>
      </c>
      <c r="P57" t="s">
        <v>146</v>
      </c>
      <c r="Q57" t="s">
        <v>227</v>
      </c>
      <c r="R57" t="s">
        <v>62</v>
      </c>
      <c r="S57" t="s">
        <v>62</v>
      </c>
      <c r="T57" t="s">
        <v>84</v>
      </c>
      <c r="U57" t="s">
        <v>130</v>
      </c>
      <c r="V57" t="s">
        <v>86</v>
      </c>
      <c r="W57" t="s">
        <v>66</v>
      </c>
      <c r="Y57" t="s">
        <v>233</v>
      </c>
      <c r="Z57" t="s">
        <v>328</v>
      </c>
      <c r="AA57" t="s">
        <v>52</v>
      </c>
      <c r="AB57" t="s">
        <v>329</v>
      </c>
      <c r="AC57" t="s">
        <v>138</v>
      </c>
      <c r="AD57" t="s">
        <v>330</v>
      </c>
      <c r="AE57" t="s">
        <v>52</v>
      </c>
      <c r="AF57" t="s">
        <v>55</v>
      </c>
      <c r="AG57" t="s">
        <v>172</v>
      </c>
      <c r="AH57" t="s">
        <v>135</v>
      </c>
      <c r="AI57" t="s">
        <v>99</v>
      </c>
      <c r="AJ57" t="s">
        <v>100</v>
      </c>
      <c r="AK57">
        <v>1</v>
      </c>
      <c r="AP57" t="s">
        <v>61</v>
      </c>
    </row>
    <row r="58" spans="1:48" x14ac:dyDescent="0.25">
      <c r="A58">
        <v>137</v>
      </c>
      <c r="B58" t="s">
        <v>233</v>
      </c>
      <c r="C58" t="s">
        <v>316</v>
      </c>
      <c r="D58" t="s">
        <v>52</v>
      </c>
      <c r="E58" t="s">
        <v>233</v>
      </c>
      <c r="F58" t="s">
        <v>317</v>
      </c>
      <c r="G58" t="s">
        <v>52</v>
      </c>
      <c r="H58" t="s">
        <v>150</v>
      </c>
      <c r="I58" t="s">
        <v>191</v>
      </c>
      <c r="J58" t="s">
        <v>55</v>
      </c>
      <c r="K58" t="s">
        <v>318</v>
      </c>
      <c r="L58" t="s">
        <v>73</v>
      </c>
      <c r="M58" t="s">
        <v>58</v>
      </c>
      <c r="N58">
        <v>0</v>
      </c>
      <c r="O58">
        <v>1.89</v>
      </c>
      <c r="P58" t="s">
        <v>146</v>
      </c>
      <c r="Q58" t="s">
        <v>227</v>
      </c>
      <c r="R58" t="s">
        <v>62</v>
      </c>
      <c r="S58" t="s">
        <v>62</v>
      </c>
      <c r="T58" t="s">
        <v>84</v>
      </c>
      <c r="U58" t="s">
        <v>130</v>
      </c>
      <c r="V58" t="s">
        <v>86</v>
      </c>
      <c r="W58" t="s">
        <v>66</v>
      </c>
      <c r="Y58" t="s">
        <v>233</v>
      </c>
      <c r="Z58" t="s">
        <v>331</v>
      </c>
      <c r="AA58" t="s">
        <v>52</v>
      </c>
      <c r="AB58" t="s">
        <v>332</v>
      </c>
      <c r="AC58" t="s">
        <v>233</v>
      </c>
      <c r="AD58" t="s">
        <v>331</v>
      </c>
      <c r="AE58" t="s">
        <v>52</v>
      </c>
      <c r="AF58" t="s">
        <v>55</v>
      </c>
      <c r="AG58" t="s">
        <v>114</v>
      </c>
      <c r="AH58" t="s">
        <v>135</v>
      </c>
      <c r="AI58" t="s">
        <v>99</v>
      </c>
      <c r="AJ58" t="s">
        <v>100</v>
      </c>
      <c r="AL58">
        <v>7</v>
      </c>
      <c r="AP58" t="s">
        <v>61</v>
      </c>
      <c r="AT58" t="s">
        <v>116</v>
      </c>
      <c r="AU58" t="s">
        <v>141</v>
      </c>
      <c r="AV58" t="s">
        <v>279</v>
      </c>
    </row>
    <row r="59" spans="1:48" x14ac:dyDescent="0.25">
      <c r="A59">
        <v>137</v>
      </c>
      <c r="B59" t="s">
        <v>233</v>
      </c>
      <c r="C59" t="s">
        <v>316</v>
      </c>
      <c r="D59" t="s">
        <v>52</v>
      </c>
      <c r="E59" t="s">
        <v>233</v>
      </c>
      <c r="F59" t="s">
        <v>317</v>
      </c>
      <c r="G59" t="s">
        <v>52</v>
      </c>
      <c r="H59" t="s">
        <v>150</v>
      </c>
      <c r="I59" t="s">
        <v>191</v>
      </c>
      <c r="J59" t="s">
        <v>55</v>
      </c>
      <c r="K59" t="s">
        <v>318</v>
      </c>
      <c r="L59" t="s">
        <v>73</v>
      </c>
      <c r="M59" t="s">
        <v>58</v>
      </c>
      <c r="N59">
        <v>0</v>
      </c>
      <c r="O59">
        <v>1.89</v>
      </c>
      <c r="P59" t="s">
        <v>146</v>
      </c>
      <c r="Q59" t="s">
        <v>227</v>
      </c>
      <c r="R59" t="s">
        <v>62</v>
      </c>
      <c r="S59" t="s">
        <v>62</v>
      </c>
      <c r="T59" t="s">
        <v>84</v>
      </c>
      <c r="U59" t="s">
        <v>130</v>
      </c>
      <c r="V59" t="s">
        <v>86</v>
      </c>
      <c r="W59" t="s">
        <v>66</v>
      </c>
      <c r="Y59" t="s">
        <v>233</v>
      </c>
      <c r="Z59" t="s">
        <v>333</v>
      </c>
      <c r="AA59" t="s">
        <v>52</v>
      </c>
      <c r="AB59" t="s">
        <v>334</v>
      </c>
      <c r="AC59" t="s">
        <v>233</v>
      </c>
      <c r="AD59" t="s">
        <v>333</v>
      </c>
      <c r="AE59" t="s">
        <v>52</v>
      </c>
      <c r="AF59" t="s">
        <v>55</v>
      </c>
      <c r="AG59" t="s">
        <v>114</v>
      </c>
      <c r="AH59" t="s">
        <v>135</v>
      </c>
      <c r="AI59" t="s">
        <v>99</v>
      </c>
      <c r="AJ59" t="s">
        <v>100</v>
      </c>
      <c r="AL59">
        <v>2</v>
      </c>
      <c r="AP59" t="s">
        <v>61</v>
      </c>
      <c r="AT59" t="s">
        <v>116</v>
      </c>
      <c r="AU59" t="s">
        <v>141</v>
      </c>
      <c r="AV59" t="s">
        <v>335</v>
      </c>
    </row>
    <row r="60" spans="1:48" x14ac:dyDescent="0.25">
      <c r="A60">
        <v>137</v>
      </c>
      <c r="B60" t="s">
        <v>233</v>
      </c>
      <c r="C60" t="s">
        <v>316</v>
      </c>
      <c r="D60" t="s">
        <v>52</v>
      </c>
      <c r="E60" t="s">
        <v>233</v>
      </c>
      <c r="F60" t="s">
        <v>317</v>
      </c>
      <c r="G60" t="s">
        <v>52</v>
      </c>
      <c r="H60" t="s">
        <v>150</v>
      </c>
      <c r="I60" t="s">
        <v>191</v>
      </c>
      <c r="J60" t="s">
        <v>55</v>
      </c>
      <c r="K60" t="s">
        <v>318</v>
      </c>
      <c r="L60" t="s">
        <v>73</v>
      </c>
      <c r="M60" t="s">
        <v>58</v>
      </c>
      <c r="N60">
        <v>0</v>
      </c>
      <c r="O60">
        <v>1.89</v>
      </c>
      <c r="P60" t="s">
        <v>146</v>
      </c>
      <c r="Q60" t="s">
        <v>227</v>
      </c>
      <c r="R60" t="s">
        <v>62</v>
      </c>
      <c r="S60" t="s">
        <v>62</v>
      </c>
      <c r="T60" t="s">
        <v>84</v>
      </c>
      <c r="U60" t="s">
        <v>130</v>
      </c>
      <c r="V60" t="s">
        <v>86</v>
      </c>
      <c r="W60" t="s">
        <v>66</v>
      </c>
      <c r="Y60" t="s">
        <v>233</v>
      </c>
      <c r="Z60" t="s">
        <v>336</v>
      </c>
      <c r="AA60" t="s">
        <v>52</v>
      </c>
      <c r="AB60" t="s">
        <v>337</v>
      </c>
      <c r="AC60" t="s">
        <v>233</v>
      </c>
      <c r="AD60" t="s">
        <v>336</v>
      </c>
      <c r="AE60" t="s">
        <v>52</v>
      </c>
      <c r="AF60" t="s">
        <v>55</v>
      </c>
      <c r="AG60" t="s">
        <v>114</v>
      </c>
      <c r="AH60" t="s">
        <v>135</v>
      </c>
      <c r="AI60" t="s">
        <v>99</v>
      </c>
      <c r="AJ60" t="s">
        <v>100</v>
      </c>
      <c r="AL60">
        <v>1</v>
      </c>
      <c r="AP60" t="s">
        <v>61</v>
      </c>
      <c r="AT60" t="s">
        <v>116</v>
      </c>
      <c r="AU60" t="s">
        <v>141</v>
      </c>
      <c r="AV60" t="s">
        <v>279</v>
      </c>
    </row>
    <row r="61" spans="1:48" x14ac:dyDescent="0.25">
      <c r="A61">
        <v>137</v>
      </c>
      <c r="B61" t="s">
        <v>233</v>
      </c>
      <c r="C61" t="s">
        <v>316</v>
      </c>
      <c r="D61" t="s">
        <v>52</v>
      </c>
      <c r="E61" t="s">
        <v>233</v>
      </c>
      <c r="F61" t="s">
        <v>317</v>
      </c>
      <c r="G61" t="s">
        <v>52</v>
      </c>
      <c r="H61" t="s">
        <v>150</v>
      </c>
      <c r="I61" t="s">
        <v>191</v>
      </c>
      <c r="J61" t="s">
        <v>55</v>
      </c>
      <c r="K61" t="s">
        <v>318</v>
      </c>
      <c r="L61" t="s">
        <v>73</v>
      </c>
      <c r="M61" t="s">
        <v>58</v>
      </c>
      <c r="N61">
        <v>0</v>
      </c>
      <c r="O61">
        <v>1.89</v>
      </c>
      <c r="P61" t="s">
        <v>146</v>
      </c>
      <c r="Q61" t="s">
        <v>227</v>
      </c>
      <c r="R61" t="s">
        <v>62</v>
      </c>
      <c r="S61" t="s">
        <v>62</v>
      </c>
      <c r="T61" t="s">
        <v>84</v>
      </c>
      <c r="U61" t="s">
        <v>130</v>
      </c>
      <c r="V61" t="s">
        <v>86</v>
      </c>
      <c r="W61" t="s">
        <v>66</v>
      </c>
      <c r="Y61" t="s">
        <v>233</v>
      </c>
      <c r="Z61" t="s">
        <v>338</v>
      </c>
      <c r="AA61" t="s">
        <v>52</v>
      </c>
      <c r="AB61" t="s">
        <v>339</v>
      </c>
      <c r="AC61" t="s">
        <v>233</v>
      </c>
      <c r="AD61" t="s">
        <v>340</v>
      </c>
      <c r="AE61" t="s">
        <v>52</v>
      </c>
      <c r="AF61" t="s">
        <v>55</v>
      </c>
      <c r="AG61" t="s">
        <v>97</v>
      </c>
      <c r="AH61" t="s">
        <v>135</v>
      </c>
      <c r="AI61" t="s">
        <v>99</v>
      </c>
      <c r="AJ61" t="s">
        <v>100</v>
      </c>
      <c r="AL61">
        <v>6</v>
      </c>
      <c r="AP61" t="s">
        <v>61</v>
      </c>
      <c r="AT61" t="s">
        <v>101</v>
      </c>
      <c r="AU61" t="s">
        <v>141</v>
      </c>
      <c r="AV61" t="s">
        <v>102</v>
      </c>
    </row>
    <row r="62" spans="1:48" x14ac:dyDescent="0.25">
      <c r="A62">
        <v>137</v>
      </c>
      <c r="B62" t="s">
        <v>233</v>
      </c>
      <c r="C62" t="s">
        <v>316</v>
      </c>
      <c r="D62" t="s">
        <v>52</v>
      </c>
      <c r="E62" t="s">
        <v>233</v>
      </c>
      <c r="F62" t="s">
        <v>317</v>
      </c>
      <c r="G62" t="s">
        <v>52</v>
      </c>
      <c r="H62" t="s">
        <v>150</v>
      </c>
      <c r="I62" t="s">
        <v>191</v>
      </c>
      <c r="J62" t="s">
        <v>55</v>
      </c>
      <c r="K62" t="s">
        <v>318</v>
      </c>
      <c r="L62" t="s">
        <v>73</v>
      </c>
      <c r="M62" t="s">
        <v>58</v>
      </c>
      <c r="N62">
        <v>0</v>
      </c>
      <c r="O62">
        <v>1.89</v>
      </c>
      <c r="P62" t="s">
        <v>146</v>
      </c>
      <c r="Q62" t="s">
        <v>227</v>
      </c>
      <c r="R62" t="s">
        <v>62</v>
      </c>
      <c r="S62" t="s">
        <v>62</v>
      </c>
      <c r="T62" t="s">
        <v>84</v>
      </c>
      <c r="U62" t="s">
        <v>130</v>
      </c>
      <c r="V62" t="s">
        <v>86</v>
      </c>
      <c r="W62" t="s">
        <v>66</v>
      </c>
      <c r="Y62" t="s">
        <v>233</v>
      </c>
      <c r="Z62" t="s">
        <v>341</v>
      </c>
      <c r="AA62" t="s">
        <v>52</v>
      </c>
      <c r="AB62" t="s">
        <v>342</v>
      </c>
      <c r="AC62" t="s">
        <v>233</v>
      </c>
      <c r="AD62" t="s">
        <v>341</v>
      </c>
      <c r="AE62" t="s">
        <v>52</v>
      </c>
      <c r="AF62" t="s">
        <v>55</v>
      </c>
      <c r="AG62" t="s">
        <v>97</v>
      </c>
      <c r="AH62" t="s">
        <v>98</v>
      </c>
      <c r="AI62" t="s">
        <v>99</v>
      </c>
      <c r="AJ62" t="s">
        <v>100</v>
      </c>
      <c r="AL62">
        <v>2</v>
      </c>
      <c r="AP62" t="s">
        <v>61</v>
      </c>
      <c r="AT62" t="s">
        <v>101</v>
      </c>
      <c r="AU62" t="s">
        <v>232</v>
      </c>
      <c r="AV62" t="s">
        <v>102</v>
      </c>
    </row>
    <row r="63" spans="1:48" x14ac:dyDescent="0.25">
      <c r="A63">
        <v>140</v>
      </c>
      <c r="B63" t="s">
        <v>233</v>
      </c>
      <c r="C63" t="s">
        <v>343</v>
      </c>
      <c r="D63" t="s">
        <v>52</v>
      </c>
      <c r="E63" t="s">
        <v>233</v>
      </c>
      <c r="F63" t="s">
        <v>344</v>
      </c>
      <c r="G63" t="s">
        <v>52</v>
      </c>
      <c r="H63" t="s">
        <v>345</v>
      </c>
      <c r="I63" t="s">
        <v>191</v>
      </c>
      <c r="J63" t="s">
        <v>55</v>
      </c>
      <c r="K63" t="s">
        <v>225</v>
      </c>
      <c r="L63" t="s">
        <v>73</v>
      </c>
      <c r="M63" t="s">
        <v>58</v>
      </c>
      <c r="N63">
        <v>0</v>
      </c>
      <c r="O63">
        <v>1.89</v>
      </c>
      <c r="P63" t="s">
        <v>146</v>
      </c>
      <c r="Q63" t="s">
        <v>227</v>
      </c>
      <c r="R63" t="s">
        <v>62</v>
      </c>
      <c r="S63" t="s">
        <v>62</v>
      </c>
      <c r="T63" t="s">
        <v>124</v>
      </c>
      <c r="U63" t="s">
        <v>85</v>
      </c>
      <c r="V63" t="s">
        <v>86</v>
      </c>
      <c r="W63" t="s">
        <v>66</v>
      </c>
      <c r="X63" t="s">
        <v>346</v>
      </c>
      <c r="Y63" t="s">
        <v>233</v>
      </c>
      <c r="Z63" t="s">
        <v>347</v>
      </c>
      <c r="AA63" t="s">
        <v>52</v>
      </c>
      <c r="AB63" t="s">
        <v>348</v>
      </c>
      <c r="AC63" t="s">
        <v>233</v>
      </c>
      <c r="AD63" t="s">
        <v>347</v>
      </c>
      <c r="AE63" t="s">
        <v>52</v>
      </c>
      <c r="AF63" t="s">
        <v>55</v>
      </c>
      <c r="AG63" t="s">
        <v>114</v>
      </c>
      <c r="AH63" t="s">
        <v>135</v>
      </c>
      <c r="AI63" t="s">
        <v>99</v>
      </c>
      <c r="AJ63" t="s">
        <v>100</v>
      </c>
      <c r="AL63">
        <v>1</v>
      </c>
      <c r="AP63" t="s">
        <v>61</v>
      </c>
      <c r="AT63" t="s">
        <v>101</v>
      </c>
      <c r="AU63" t="s">
        <v>141</v>
      </c>
      <c r="AV63" t="s">
        <v>102</v>
      </c>
    </row>
    <row r="64" spans="1:48" x14ac:dyDescent="0.25">
      <c r="A64">
        <v>140</v>
      </c>
      <c r="B64" t="s">
        <v>233</v>
      </c>
      <c r="C64" t="s">
        <v>343</v>
      </c>
      <c r="D64" t="s">
        <v>52</v>
      </c>
      <c r="E64" t="s">
        <v>233</v>
      </c>
      <c r="F64" t="s">
        <v>344</v>
      </c>
      <c r="G64" t="s">
        <v>52</v>
      </c>
      <c r="H64" t="s">
        <v>345</v>
      </c>
      <c r="I64" t="s">
        <v>191</v>
      </c>
      <c r="J64" t="s">
        <v>55</v>
      </c>
      <c r="K64" t="s">
        <v>225</v>
      </c>
      <c r="L64" t="s">
        <v>73</v>
      </c>
      <c r="M64" t="s">
        <v>58</v>
      </c>
      <c r="N64">
        <v>0</v>
      </c>
      <c r="O64">
        <v>1.89</v>
      </c>
      <c r="P64" t="s">
        <v>146</v>
      </c>
      <c r="Q64" t="s">
        <v>227</v>
      </c>
      <c r="R64" t="s">
        <v>62</v>
      </c>
      <c r="S64" t="s">
        <v>62</v>
      </c>
      <c r="T64" t="s">
        <v>124</v>
      </c>
      <c r="U64" t="s">
        <v>85</v>
      </c>
      <c r="V64" t="s">
        <v>86</v>
      </c>
      <c r="W64" t="s">
        <v>66</v>
      </c>
      <c r="X64" t="s">
        <v>346</v>
      </c>
      <c r="Y64" t="s">
        <v>233</v>
      </c>
      <c r="Z64" t="s">
        <v>349</v>
      </c>
      <c r="AA64" t="s">
        <v>52</v>
      </c>
      <c r="AB64" t="s">
        <v>350</v>
      </c>
      <c r="AC64" t="s">
        <v>233</v>
      </c>
      <c r="AD64" t="s">
        <v>349</v>
      </c>
      <c r="AE64" t="s">
        <v>52</v>
      </c>
      <c r="AF64" t="s">
        <v>55</v>
      </c>
      <c r="AG64" t="s">
        <v>114</v>
      </c>
      <c r="AH64" t="s">
        <v>98</v>
      </c>
      <c r="AI64" t="s">
        <v>99</v>
      </c>
      <c r="AJ64" t="s">
        <v>100</v>
      </c>
      <c r="AL64">
        <v>1</v>
      </c>
      <c r="AP64" t="s">
        <v>61</v>
      </c>
      <c r="AT64" t="s">
        <v>101</v>
      </c>
      <c r="AU64" t="s">
        <v>232</v>
      </c>
      <c r="AV64" t="s">
        <v>102</v>
      </c>
    </row>
    <row r="65" spans="1:48" x14ac:dyDescent="0.25">
      <c r="A65">
        <v>140</v>
      </c>
      <c r="B65" t="s">
        <v>233</v>
      </c>
      <c r="C65" t="s">
        <v>343</v>
      </c>
      <c r="D65" t="s">
        <v>52</v>
      </c>
      <c r="E65" t="s">
        <v>233</v>
      </c>
      <c r="F65" t="s">
        <v>344</v>
      </c>
      <c r="G65" t="s">
        <v>52</v>
      </c>
      <c r="H65" t="s">
        <v>345</v>
      </c>
      <c r="I65" t="s">
        <v>191</v>
      </c>
      <c r="J65" t="s">
        <v>55</v>
      </c>
      <c r="K65" t="s">
        <v>225</v>
      </c>
      <c r="L65" t="s">
        <v>73</v>
      </c>
      <c r="M65" t="s">
        <v>58</v>
      </c>
      <c r="N65">
        <v>0</v>
      </c>
      <c r="O65">
        <v>1.89</v>
      </c>
      <c r="P65" t="s">
        <v>146</v>
      </c>
      <c r="Q65" t="s">
        <v>227</v>
      </c>
      <c r="R65" t="s">
        <v>62</v>
      </c>
      <c r="S65" t="s">
        <v>62</v>
      </c>
      <c r="T65" t="s">
        <v>124</v>
      </c>
      <c r="U65" t="s">
        <v>85</v>
      </c>
      <c r="V65" t="s">
        <v>86</v>
      </c>
      <c r="W65" t="s">
        <v>66</v>
      </c>
      <c r="X65" t="s">
        <v>346</v>
      </c>
      <c r="Y65" t="s">
        <v>233</v>
      </c>
      <c r="Z65" t="s">
        <v>351</v>
      </c>
      <c r="AA65" t="s">
        <v>52</v>
      </c>
      <c r="AB65" t="s">
        <v>352</v>
      </c>
      <c r="AC65" t="s">
        <v>233</v>
      </c>
      <c r="AD65" t="s">
        <v>351</v>
      </c>
      <c r="AE65" t="s">
        <v>52</v>
      </c>
      <c r="AF65" t="s">
        <v>55</v>
      </c>
      <c r="AG65" t="s">
        <v>114</v>
      </c>
      <c r="AH65" t="s">
        <v>135</v>
      </c>
      <c r="AI65" t="s">
        <v>99</v>
      </c>
      <c r="AJ65" t="s">
        <v>100</v>
      </c>
      <c r="AL65">
        <v>1</v>
      </c>
      <c r="AP65" t="s">
        <v>61</v>
      </c>
      <c r="AT65" t="s">
        <v>116</v>
      </c>
      <c r="AU65" t="s">
        <v>117</v>
      </c>
      <c r="AV65" t="s">
        <v>335</v>
      </c>
    </row>
    <row r="66" spans="1:48" x14ac:dyDescent="0.25">
      <c r="A66">
        <v>140</v>
      </c>
      <c r="B66" t="s">
        <v>233</v>
      </c>
      <c r="C66" t="s">
        <v>343</v>
      </c>
      <c r="D66" t="s">
        <v>52</v>
      </c>
      <c r="E66" t="s">
        <v>233</v>
      </c>
      <c r="F66" t="s">
        <v>344</v>
      </c>
      <c r="G66" t="s">
        <v>52</v>
      </c>
      <c r="H66" t="s">
        <v>345</v>
      </c>
      <c r="I66" t="s">
        <v>191</v>
      </c>
      <c r="J66" t="s">
        <v>55</v>
      </c>
      <c r="K66" t="s">
        <v>225</v>
      </c>
      <c r="L66" t="s">
        <v>73</v>
      </c>
      <c r="M66" t="s">
        <v>58</v>
      </c>
      <c r="N66">
        <v>0</v>
      </c>
      <c r="O66">
        <v>1.89</v>
      </c>
      <c r="P66" t="s">
        <v>146</v>
      </c>
      <c r="Q66" t="s">
        <v>227</v>
      </c>
      <c r="R66" t="s">
        <v>62</v>
      </c>
      <c r="S66" t="s">
        <v>62</v>
      </c>
      <c r="T66" t="s">
        <v>124</v>
      </c>
      <c r="U66" t="s">
        <v>85</v>
      </c>
      <c r="V66" t="s">
        <v>86</v>
      </c>
      <c r="W66" t="s">
        <v>66</v>
      </c>
      <c r="X66" t="s">
        <v>346</v>
      </c>
      <c r="Y66" t="s">
        <v>233</v>
      </c>
      <c r="Z66" t="s">
        <v>353</v>
      </c>
      <c r="AA66" t="s">
        <v>52</v>
      </c>
      <c r="AB66" t="s">
        <v>354</v>
      </c>
      <c r="AC66" t="s">
        <v>233</v>
      </c>
      <c r="AD66" t="s">
        <v>353</v>
      </c>
      <c r="AE66" t="s">
        <v>52</v>
      </c>
      <c r="AF66" t="s">
        <v>55</v>
      </c>
      <c r="AG66" t="s">
        <v>114</v>
      </c>
      <c r="AH66" t="s">
        <v>98</v>
      </c>
      <c r="AI66" t="s">
        <v>99</v>
      </c>
      <c r="AJ66" t="s">
        <v>100</v>
      </c>
      <c r="AL66">
        <v>1</v>
      </c>
      <c r="AP66" t="s">
        <v>61</v>
      </c>
      <c r="AT66" t="s">
        <v>101</v>
      </c>
      <c r="AU66" t="s">
        <v>232</v>
      </c>
      <c r="AV66" t="s">
        <v>102</v>
      </c>
    </row>
    <row r="67" spans="1:48" x14ac:dyDescent="0.25">
      <c r="A67">
        <v>140</v>
      </c>
      <c r="B67" t="s">
        <v>233</v>
      </c>
      <c r="C67" t="s">
        <v>343</v>
      </c>
      <c r="D67" t="s">
        <v>52</v>
      </c>
      <c r="E67" t="s">
        <v>233</v>
      </c>
      <c r="F67" t="s">
        <v>344</v>
      </c>
      <c r="G67" t="s">
        <v>52</v>
      </c>
      <c r="H67" t="s">
        <v>345</v>
      </c>
      <c r="I67" t="s">
        <v>191</v>
      </c>
      <c r="J67" t="s">
        <v>55</v>
      </c>
      <c r="K67" t="s">
        <v>225</v>
      </c>
      <c r="L67" t="s">
        <v>73</v>
      </c>
      <c r="M67" t="s">
        <v>58</v>
      </c>
      <c r="N67">
        <v>0</v>
      </c>
      <c r="O67">
        <v>1.89</v>
      </c>
      <c r="P67" t="s">
        <v>146</v>
      </c>
      <c r="Q67" t="s">
        <v>227</v>
      </c>
      <c r="R67" t="s">
        <v>62</v>
      </c>
      <c r="S67" t="s">
        <v>62</v>
      </c>
      <c r="T67" t="s">
        <v>124</v>
      </c>
      <c r="U67" t="s">
        <v>85</v>
      </c>
      <c r="V67" t="s">
        <v>86</v>
      </c>
      <c r="W67" t="s">
        <v>66</v>
      </c>
      <c r="X67" t="s">
        <v>346</v>
      </c>
      <c r="Y67" t="s">
        <v>233</v>
      </c>
      <c r="Z67" t="s">
        <v>355</v>
      </c>
      <c r="AA67" t="s">
        <v>52</v>
      </c>
      <c r="AB67" t="s">
        <v>356</v>
      </c>
      <c r="AC67" t="s">
        <v>233</v>
      </c>
      <c r="AD67" t="s">
        <v>357</v>
      </c>
      <c r="AE67" t="s">
        <v>52</v>
      </c>
      <c r="AF67" t="s">
        <v>55</v>
      </c>
      <c r="AG67" t="s">
        <v>114</v>
      </c>
      <c r="AH67" t="s">
        <v>115</v>
      </c>
      <c r="AI67" t="s">
        <v>99</v>
      </c>
      <c r="AJ67" t="s">
        <v>100</v>
      </c>
      <c r="AL67">
        <v>1</v>
      </c>
      <c r="AP67" t="s">
        <v>61</v>
      </c>
      <c r="AT67" t="s">
        <v>101</v>
      </c>
      <c r="AU67" t="s">
        <v>117</v>
      </c>
      <c r="AV67" t="s">
        <v>102</v>
      </c>
    </row>
    <row r="68" spans="1:48" x14ac:dyDescent="0.25">
      <c r="A68">
        <v>140</v>
      </c>
      <c r="B68" t="s">
        <v>233</v>
      </c>
      <c r="C68" t="s">
        <v>343</v>
      </c>
      <c r="D68" t="s">
        <v>52</v>
      </c>
      <c r="E68" t="s">
        <v>233</v>
      </c>
      <c r="F68" t="s">
        <v>344</v>
      </c>
      <c r="G68" t="s">
        <v>52</v>
      </c>
      <c r="H68" t="s">
        <v>345</v>
      </c>
      <c r="I68" t="s">
        <v>191</v>
      </c>
      <c r="J68" t="s">
        <v>55</v>
      </c>
      <c r="K68" t="s">
        <v>225</v>
      </c>
      <c r="L68" t="s">
        <v>73</v>
      </c>
      <c r="M68" t="s">
        <v>58</v>
      </c>
      <c r="N68">
        <v>0</v>
      </c>
      <c r="O68">
        <v>1.89</v>
      </c>
      <c r="P68" t="s">
        <v>146</v>
      </c>
      <c r="Q68" t="s">
        <v>227</v>
      </c>
      <c r="R68" t="s">
        <v>62</v>
      </c>
      <c r="S68" t="s">
        <v>62</v>
      </c>
      <c r="T68" t="s">
        <v>124</v>
      </c>
      <c r="U68" t="s">
        <v>85</v>
      </c>
      <c r="V68" t="s">
        <v>86</v>
      </c>
      <c r="W68" t="s">
        <v>66</v>
      </c>
      <c r="X68" t="s">
        <v>346</v>
      </c>
      <c r="Y68" t="s">
        <v>233</v>
      </c>
      <c r="Z68" t="s">
        <v>358</v>
      </c>
      <c r="AA68" t="s">
        <v>52</v>
      </c>
      <c r="AB68" t="s">
        <v>359</v>
      </c>
      <c r="AC68" t="s">
        <v>233</v>
      </c>
      <c r="AD68" t="s">
        <v>358</v>
      </c>
      <c r="AE68" t="s">
        <v>52</v>
      </c>
      <c r="AF68" t="s">
        <v>55</v>
      </c>
      <c r="AG68" t="s">
        <v>114</v>
      </c>
      <c r="AH68" t="s">
        <v>135</v>
      </c>
      <c r="AI68" t="s">
        <v>99</v>
      </c>
      <c r="AJ68" t="s">
        <v>100</v>
      </c>
      <c r="AL68">
        <v>1</v>
      </c>
      <c r="AP68" t="s">
        <v>61</v>
      </c>
      <c r="AT68" t="s">
        <v>116</v>
      </c>
      <c r="AU68" t="s">
        <v>141</v>
      </c>
      <c r="AV68" t="s">
        <v>118</v>
      </c>
    </row>
    <row r="69" spans="1:48" x14ac:dyDescent="0.25">
      <c r="A69">
        <v>140</v>
      </c>
      <c r="B69" t="s">
        <v>233</v>
      </c>
      <c r="C69" t="s">
        <v>343</v>
      </c>
      <c r="D69" t="s">
        <v>52</v>
      </c>
      <c r="E69" t="s">
        <v>233</v>
      </c>
      <c r="F69" t="s">
        <v>344</v>
      </c>
      <c r="G69" t="s">
        <v>52</v>
      </c>
      <c r="H69" t="s">
        <v>345</v>
      </c>
      <c r="I69" t="s">
        <v>191</v>
      </c>
      <c r="J69" t="s">
        <v>55</v>
      </c>
      <c r="K69" t="s">
        <v>225</v>
      </c>
      <c r="L69" t="s">
        <v>73</v>
      </c>
      <c r="M69" t="s">
        <v>58</v>
      </c>
      <c r="N69">
        <v>0</v>
      </c>
      <c r="O69">
        <v>1.89</v>
      </c>
      <c r="P69" t="s">
        <v>146</v>
      </c>
      <c r="Q69" t="s">
        <v>227</v>
      </c>
      <c r="R69" t="s">
        <v>62</v>
      </c>
      <c r="S69" t="s">
        <v>62</v>
      </c>
      <c r="T69" t="s">
        <v>124</v>
      </c>
      <c r="U69" t="s">
        <v>85</v>
      </c>
      <c r="V69" t="s">
        <v>86</v>
      </c>
      <c r="W69" t="s">
        <v>66</v>
      </c>
      <c r="X69" t="s">
        <v>346</v>
      </c>
      <c r="Y69" t="s">
        <v>233</v>
      </c>
      <c r="Z69" t="s">
        <v>360</v>
      </c>
      <c r="AA69" t="s">
        <v>52</v>
      </c>
      <c r="AB69" t="s">
        <v>361</v>
      </c>
      <c r="AC69" t="s">
        <v>233</v>
      </c>
      <c r="AD69" t="s">
        <v>360</v>
      </c>
      <c r="AE69" t="s">
        <v>52</v>
      </c>
      <c r="AF69" t="s">
        <v>55</v>
      </c>
      <c r="AG69" t="s">
        <v>114</v>
      </c>
      <c r="AH69" t="s">
        <v>135</v>
      </c>
      <c r="AI69" t="s">
        <v>99</v>
      </c>
      <c r="AJ69" t="s">
        <v>100</v>
      </c>
      <c r="AL69">
        <v>1</v>
      </c>
      <c r="AP69" t="s">
        <v>61</v>
      </c>
      <c r="AT69" t="s">
        <v>140</v>
      </c>
      <c r="AU69" t="s">
        <v>141</v>
      </c>
      <c r="AV69" t="s">
        <v>102</v>
      </c>
    </row>
    <row r="70" spans="1:48" x14ac:dyDescent="0.25">
      <c r="A70">
        <v>140</v>
      </c>
      <c r="B70" t="s">
        <v>233</v>
      </c>
      <c r="C70" t="s">
        <v>343</v>
      </c>
      <c r="D70" t="s">
        <v>52</v>
      </c>
      <c r="E70" t="s">
        <v>233</v>
      </c>
      <c r="F70" t="s">
        <v>344</v>
      </c>
      <c r="G70" t="s">
        <v>52</v>
      </c>
      <c r="H70" t="s">
        <v>345</v>
      </c>
      <c r="I70" t="s">
        <v>191</v>
      </c>
      <c r="J70" t="s">
        <v>55</v>
      </c>
      <c r="K70" t="s">
        <v>225</v>
      </c>
      <c r="L70" t="s">
        <v>73</v>
      </c>
      <c r="M70" t="s">
        <v>58</v>
      </c>
      <c r="N70">
        <v>0</v>
      </c>
      <c r="O70">
        <v>1.89</v>
      </c>
      <c r="P70" t="s">
        <v>146</v>
      </c>
      <c r="Q70" t="s">
        <v>227</v>
      </c>
      <c r="R70" t="s">
        <v>62</v>
      </c>
      <c r="S70" t="s">
        <v>62</v>
      </c>
      <c r="T70" t="s">
        <v>124</v>
      </c>
      <c r="U70" t="s">
        <v>85</v>
      </c>
      <c r="V70" t="s">
        <v>86</v>
      </c>
      <c r="W70" t="s">
        <v>66</v>
      </c>
      <c r="X70" t="s">
        <v>346</v>
      </c>
      <c r="Y70" t="s">
        <v>233</v>
      </c>
      <c r="Z70" t="s">
        <v>362</v>
      </c>
      <c r="AA70" t="s">
        <v>52</v>
      </c>
      <c r="AB70" t="s">
        <v>363</v>
      </c>
      <c r="AC70" t="s">
        <v>233</v>
      </c>
      <c r="AD70" t="s">
        <v>364</v>
      </c>
      <c r="AE70" t="s">
        <v>52</v>
      </c>
      <c r="AF70" t="s">
        <v>55</v>
      </c>
      <c r="AG70" t="s">
        <v>114</v>
      </c>
      <c r="AH70" t="s">
        <v>135</v>
      </c>
      <c r="AI70" t="s">
        <v>99</v>
      </c>
      <c r="AJ70" t="s">
        <v>100</v>
      </c>
      <c r="AL70">
        <v>1</v>
      </c>
      <c r="AP70" t="s">
        <v>61</v>
      </c>
      <c r="AT70" t="s">
        <v>116</v>
      </c>
      <c r="AU70" t="s">
        <v>141</v>
      </c>
      <c r="AV70" t="s">
        <v>279</v>
      </c>
    </row>
    <row r="71" spans="1:48" x14ac:dyDescent="0.25">
      <c r="A71">
        <v>140</v>
      </c>
      <c r="B71" t="s">
        <v>233</v>
      </c>
      <c r="C71" t="s">
        <v>343</v>
      </c>
      <c r="D71" t="s">
        <v>52</v>
      </c>
      <c r="E71" t="s">
        <v>233</v>
      </c>
      <c r="F71" t="s">
        <v>344</v>
      </c>
      <c r="G71" t="s">
        <v>52</v>
      </c>
      <c r="H71" t="s">
        <v>345</v>
      </c>
      <c r="I71" t="s">
        <v>191</v>
      </c>
      <c r="J71" t="s">
        <v>55</v>
      </c>
      <c r="K71" t="s">
        <v>225</v>
      </c>
      <c r="L71" t="s">
        <v>73</v>
      </c>
      <c r="M71" t="s">
        <v>58</v>
      </c>
      <c r="N71">
        <v>0</v>
      </c>
      <c r="O71">
        <v>1.89</v>
      </c>
      <c r="P71" t="s">
        <v>146</v>
      </c>
      <c r="Q71" t="s">
        <v>227</v>
      </c>
      <c r="R71" t="s">
        <v>62</v>
      </c>
      <c r="S71" t="s">
        <v>62</v>
      </c>
      <c r="T71" t="s">
        <v>124</v>
      </c>
      <c r="U71" t="s">
        <v>85</v>
      </c>
      <c r="V71" t="s">
        <v>86</v>
      </c>
      <c r="W71" t="s">
        <v>66</v>
      </c>
      <c r="X71" t="s">
        <v>346</v>
      </c>
      <c r="Y71" t="s">
        <v>233</v>
      </c>
      <c r="Z71" t="s">
        <v>365</v>
      </c>
      <c r="AA71" t="s">
        <v>52</v>
      </c>
      <c r="AB71" t="s">
        <v>366</v>
      </c>
      <c r="AC71" t="s">
        <v>233</v>
      </c>
      <c r="AD71" t="s">
        <v>365</v>
      </c>
      <c r="AE71" t="s">
        <v>52</v>
      </c>
      <c r="AF71" t="s">
        <v>55</v>
      </c>
      <c r="AG71" t="s">
        <v>97</v>
      </c>
      <c r="AH71" t="s">
        <v>135</v>
      </c>
      <c r="AI71" t="s">
        <v>99</v>
      </c>
      <c r="AJ71" t="s">
        <v>100</v>
      </c>
      <c r="AL71">
        <v>1</v>
      </c>
      <c r="AP71" t="s">
        <v>61</v>
      </c>
      <c r="AT71" t="s">
        <v>101</v>
      </c>
      <c r="AU71" t="s">
        <v>117</v>
      </c>
      <c r="AV71" t="s">
        <v>102</v>
      </c>
    </row>
    <row r="72" spans="1:48" x14ac:dyDescent="0.25">
      <c r="A72">
        <v>140</v>
      </c>
      <c r="B72" t="s">
        <v>233</v>
      </c>
      <c r="C72" t="s">
        <v>343</v>
      </c>
      <c r="D72" t="s">
        <v>52</v>
      </c>
      <c r="E72" t="s">
        <v>233</v>
      </c>
      <c r="F72" t="s">
        <v>344</v>
      </c>
      <c r="G72" t="s">
        <v>52</v>
      </c>
      <c r="H72" t="s">
        <v>345</v>
      </c>
      <c r="I72" t="s">
        <v>191</v>
      </c>
      <c r="J72" t="s">
        <v>55</v>
      </c>
      <c r="K72" t="s">
        <v>225</v>
      </c>
      <c r="L72" t="s">
        <v>73</v>
      </c>
      <c r="M72" t="s">
        <v>58</v>
      </c>
      <c r="N72">
        <v>0</v>
      </c>
      <c r="O72">
        <v>1.89</v>
      </c>
      <c r="P72" t="s">
        <v>146</v>
      </c>
      <c r="Q72" t="s">
        <v>227</v>
      </c>
      <c r="R72" t="s">
        <v>62</v>
      </c>
      <c r="S72" t="s">
        <v>62</v>
      </c>
      <c r="T72" t="s">
        <v>124</v>
      </c>
      <c r="U72" t="s">
        <v>85</v>
      </c>
      <c r="V72" t="s">
        <v>86</v>
      </c>
      <c r="W72" t="s">
        <v>66</v>
      </c>
      <c r="X72" t="s">
        <v>346</v>
      </c>
      <c r="Y72" t="s">
        <v>233</v>
      </c>
      <c r="Z72" t="s">
        <v>367</v>
      </c>
      <c r="AA72" t="s">
        <v>52</v>
      </c>
      <c r="AB72" t="s">
        <v>368</v>
      </c>
      <c r="AC72" t="s">
        <v>233</v>
      </c>
      <c r="AD72" t="s">
        <v>367</v>
      </c>
      <c r="AE72" t="s">
        <v>52</v>
      </c>
      <c r="AF72" t="s">
        <v>55</v>
      </c>
      <c r="AG72" t="s">
        <v>97</v>
      </c>
      <c r="AH72" t="s">
        <v>98</v>
      </c>
      <c r="AI72" t="s">
        <v>99</v>
      </c>
      <c r="AJ72" t="s">
        <v>100</v>
      </c>
      <c r="AL72">
        <v>1</v>
      </c>
      <c r="AP72" t="s">
        <v>61</v>
      </c>
      <c r="AT72" t="s">
        <v>101</v>
      </c>
      <c r="AU72" t="s">
        <v>232</v>
      </c>
      <c r="AV72" t="s">
        <v>102</v>
      </c>
    </row>
    <row r="73" spans="1:48" x14ac:dyDescent="0.25">
      <c r="A73">
        <v>140</v>
      </c>
      <c r="B73" t="s">
        <v>233</v>
      </c>
      <c r="C73" t="s">
        <v>343</v>
      </c>
      <c r="D73" t="s">
        <v>52</v>
      </c>
      <c r="E73" t="s">
        <v>233</v>
      </c>
      <c r="F73" t="s">
        <v>344</v>
      </c>
      <c r="G73" t="s">
        <v>52</v>
      </c>
      <c r="H73" t="s">
        <v>345</v>
      </c>
      <c r="I73" t="s">
        <v>191</v>
      </c>
      <c r="J73" t="s">
        <v>55</v>
      </c>
      <c r="K73" t="s">
        <v>225</v>
      </c>
      <c r="L73" t="s">
        <v>73</v>
      </c>
      <c r="M73" t="s">
        <v>58</v>
      </c>
      <c r="N73">
        <v>0</v>
      </c>
      <c r="O73">
        <v>1.89</v>
      </c>
      <c r="P73" t="s">
        <v>146</v>
      </c>
      <c r="Q73" t="s">
        <v>227</v>
      </c>
      <c r="R73" t="s">
        <v>62</v>
      </c>
      <c r="S73" t="s">
        <v>62</v>
      </c>
      <c r="T73" t="s">
        <v>124</v>
      </c>
      <c r="U73" t="s">
        <v>85</v>
      </c>
      <c r="V73" t="s">
        <v>86</v>
      </c>
      <c r="W73" t="s">
        <v>66</v>
      </c>
      <c r="X73" t="s">
        <v>346</v>
      </c>
      <c r="Y73" t="s">
        <v>233</v>
      </c>
      <c r="Z73" t="s">
        <v>369</v>
      </c>
      <c r="AA73" t="s">
        <v>52</v>
      </c>
      <c r="AB73" t="s">
        <v>370</v>
      </c>
      <c r="AC73" t="s">
        <v>233</v>
      </c>
      <c r="AD73" t="s">
        <v>369</v>
      </c>
      <c r="AE73" t="s">
        <v>52</v>
      </c>
      <c r="AF73" t="s">
        <v>55</v>
      </c>
      <c r="AG73" t="s">
        <v>97</v>
      </c>
      <c r="AH73" t="s">
        <v>98</v>
      </c>
      <c r="AI73" t="s">
        <v>99</v>
      </c>
      <c r="AJ73" t="s">
        <v>100</v>
      </c>
      <c r="AL73">
        <v>2</v>
      </c>
      <c r="AP73" t="s">
        <v>61</v>
      </c>
      <c r="AT73" t="s">
        <v>101</v>
      </c>
      <c r="AU73" t="s">
        <v>232</v>
      </c>
      <c r="AV73" t="s">
        <v>102</v>
      </c>
    </row>
    <row r="74" spans="1:48" x14ac:dyDescent="0.25">
      <c r="A74">
        <v>140</v>
      </c>
      <c r="B74" t="s">
        <v>233</v>
      </c>
      <c r="C74" t="s">
        <v>343</v>
      </c>
      <c r="D74" t="s">
        <v>52</v>
      </c>
      <c r="E74" t="s">
        <v>233</v>
      </c>
      <c r="F74" t="s">
        <v>344</v>
      </c>
      <c r="G74" t="s">
        <v>52</v>
      </c>
      <c r="H74" t="s">
        <v>345</v>
      </c>
      <c r="I74" t="s">
        <v>191</v>
      </c>
      <c r="J74" t="s">
        <v>55</v>
      </c>
      <c r="K74" t="s">
        <v>225</v>
      </c>
      <c r="L74" t="s">
        <v>73</v>
      </c>
      <c r="M74" t="s">
        <v>58</v>
      </c>
      <c r="N74">
        <v>0</v>
      </c>
      <c r="O74">
        <v>1.89</v>
      </c>
      <c r="P74" t="s">
        <v>146</v>
      </c>
      <c r="Q74" t="s">
        <v>227</v>
      </c>
      <c r="R74" t="s">
        <v>62</v>
      </c>
      <c r="S74" t="s">
        <v>62</v>
      </c>
      <c r="T74" t="s">
        <v>124</v>
      </c>
      <c r="U74" t="s">
        <v>85</v>
      </c>
      <c r="V74" t="s">
        <v>86</v>
      </c>
      <c r="W74" t="s">
        <v>66</v>
      </c>
      <c r="X74" t="s">
        <v>346</v>
      </c>
      <c r="Y74" t="s">
        <v>233</v>
      </c>
      <c r="Z74" t="s">
        <v>371</v>
      </c>
      <c r="AA74" t="s">
        <v>52</v>
      </c>
      <c r="AB74" t="s">
        <v>372</v>
      </c>
      <c r="AC74" t="s">
        <v>233</v>
      </c>
      <c r="AD74" t="s">
        <v>371</v>
      </c>
      <c r="AE74" t="s">
        <v>52</v>
      </c>
      <c r="AF74" t="s">
        <v>55</v>
      </c>
      <c r="AG74" t="s">
        <v>114</v>
      </c>
      <c r="AH74" t="s">
        <v>135</v>
      </c>
      <c r="AI74" t="s">
        <v>99</v>
      </c>
      <c r="AJ74" t="s">
        <v>100</v>
      </c>
      <c r="AL74">
        <v>1</v>
      </c>
      <c r="AP74" t="s">
        <v>61</v>
      </c>
      <c r="AT74" t="s">
        <v>101</v>
      </c>
      <c r="AU74" t="s">
        <v>141</v>
      </c>
      <c r="AV74" t="s">
        <v>102</v>
      </c>
    </row>
    <row r="75" spans="1:48" x14ac:dyDescent="0.25">
      <c r="A75">
        <v>140</v>
      </c>
      <c r="B75" t="s">
        <v>233</v>
      </c>
      <c r="C75" t="s">
        <v>343</v>
      </c>
      <c r="D75" t="s">
        <v>52</v>
      </c>
      <c r="E75" t="s">
        <v>233</v>
      </c>
      <c r="F75" t="s">
        <v>344</v>
      </c>
      <c r="G75" t="s">
        <v>52</v>
      </c>
      <c r="H75" t="s">
        <v>345</v>
      </c>
      <c r="I75" t="s">
        <v>191</v>
      </c>
      <c r="J75" t="s">
        <v>55</v>
      </c>
      <c r="K75" t="s">
        <v>225</v>
      </c>
      <c r="L75" t="s">
        <v>73</v>
      </c>
      <c r="M75" t="s">
        <v>58</v>
      </c>
      <c r="N75">
        <v>0</v>
      </c>
      <c r="O75">
        <v>1.89</v>
      </c>
      <c r="P75" t="s">
        <v>146</v>
      </c>
      <c r="Q75" t="s">
        <v>227</v>
      </c>
      <c r="R75" t="s">
        <v>62</v>
      </c>
      <c r="S75" t="s">
        <v>62</v>
      </c>
      <c r="T75" t="s">
        <v>124</v>
      </c>
      <c r="U75" t="s">
        <v>85</v>
      </c>
      <c r="V75" t="s">
        <v>86</v>
      </c>
      <c r="W75" t="s">
        <v>66</v>
      </c>
      <c r="X75" t="s">
        <v>346</v>
      </c>
      <c r="Y75" t="s">
        <v>233</v>
      </c>
      <c r="Z75" t="s">
        <v>373</v>
      </c>
      <c r="AA75" t="s">
        <v>52</v>
      </c>
      <c r="AB75" t="s">
        <v>374</v>
      </c>
      <c r="AC75" t="s">
        <v>233</v>
      </c>
      <c r="AD75" t="s">
        <v>373</v>
      </c>
      <c r="AE75" t="s">
        <v>52</v>
      </c>
      <c r="AF75" t="s">
        <v>55</v>
      </c>
      <c r="AG75" t="s">
        <v>114</v>
      </c>
      <c r="AH75" t="s">
        <v>135</v>
      </c>
      <c r="AI75" t="s">
        <v>99</v>
      </c>
      <c r="AJ75" t="s">
        <v>100</v>
      </c>
      <c r="AL75">
        <v>1</v>
      </c>
      <c r="AP75" t="s">
        <v>61</v>
      </c>
      <c r="AT75" t="s">
        <v>140</v>
      </c>
      <c r="AU75" t="s">
        <v>141</v>
      </c>
      <c r="AV75" t="s">
        <v>102</v>
      </c>
    </row>
    <row r="76" spans="1:48" x14ac:dyDescent="0.25">
      <c r="A76">
        <v>140</v>
      </c>
      <c r="B76" t="s">
        <v>233</v>
      </c>
      <c r="C76" t="s">
        <v>343</v>
      </c>
      <c r="D76" t="s">
        <v>52</v>
      </c>
      <c r="E76" t="s">
        <v>233</v>
      </c>
      <c r="F76" t="s">
        <v>344</v>
      </c>
      <c r="G76" t="s">
        <v>52</v>
      </c>
      <c r="H76" t="s">
        <v>345</v>
      </c>
      <c r="I76" t="s">
        <v>191</v>
      </c>
      <c r="J76" t="s">
        <v>55</v>
      </c>
      <c r="K76" t="s">
        <v>225</v>
      </c>
      <c r="L76" t="s">
        <v>73</v>
      </c>
      <c r="M76" t="s">
        <v>58</v>
      </c>
      <c r="N76">
        <v>0</v>
      </c>
      <c r="O76">
        <v>1.89</v>
      </c>
      <c r="P76" t="s">
        <v>146</v>
      </c>
      <c r="Q76" t="s">
        <v>227</v>
      </c>
      <c r="R76" t="s">
        <v>62</v>
      </c>
      <c r="S76" t="s">
        <v>62</v>
      </c>
      <c r="T76" t="s">
        <v>124</v>
      </c>
      <c r="U76" t="s">
        <v>85</v>
      </c>
      <c r="V76" t="s">
        <v>86</v>
      </c>
      <c r="W76" t="s">
        <v>66</v>
      </c>
      <c r="X76" t="s">
        <v>346</v>
      </c>
      <c r="Y76" t="s">
        <v>233</v>
      </c>
      <c r="Z76" t="s">
        <v>375</v>
      </c>
      <c r="AA76" t="s">
        <v>52</v>
      </c>
      <c r="AB76" t="s">
        <v>376</v>
      </c>
      <c r="AC76" t="s">
        <v>233</v>
      </c>
      <c r="AD76" t="s">
        <v>375</v>
      </c>
      <c r="AE76" t="s">
        <v>52</v>
      </c>
      <c r="AF76" t="s">
        <v>55</v>
      </c>
      <c r="AG76" t="s">
        <v>114</v>
      </c>
      <c r="AH76" t="s">
        <v>135</v>
      </c>
      <c r="AI76" t="s">
        <v>99</v>
      </c>
      <c r="AJ76" t="s">
        <v>100</v>
      </c>
      <c r="AL76">
        <v>1</v>
      </c>
      <c r="AP76" t="s">
        <v>61</v>
      </c>
      <c r="AT76" t="s">
        <v>116</v>
      </c>
      <c r="AU76" t="s">
        <v>117</v>
      </c>
      <c r="AV76" t="s">
        <v>335</v>
      </c>
    </row>
    <row r="77" spans="1:48" x14ac:dyDescent="0.25">
      <c r="A77">
        <v>140</v>
      </c>
      <c r="B77" t="s">
        <v>233</v>
      </c>
      <c r="C77" t="s">
        <v>343</v>
      </c>
      <c r="D77" t="s">
        <v>52</v>
      </c>
      <c r="E77" t="s">
        <v>233</v>
      </c>
      <c r="F77" t="s">
        <v>344</v>
      </c>
      <c r="G77" t="s">
        <v>52</v>
      </c>
      <c r="H77" t="s">
        <v>345</v>
      </c>
      <c r="I77" t="s">
        <v>191</v>
      </c>
      <c r="J77" t="s">
        <v>55</v>
      </c>
      <c r="K77" t="s">
        <v>225</v>
      </c>
      <c r="L77" t="s">
        <v>73</v>
      </c>
      <c r="M77" t="s">
        <v>58</v>
      </c>
      <c r="N77">
        <v>0</v>
      </c>
      <c r="O77">
        <v>1.89</v>
      </c>
      <c r="P77" t="s">
        <v>146</v>
      </c>
      <c r="Q77" t="s">
        <v>227</v>
      </c>
      <c r="R77" t="s">
        <v>62</v>
      </c>
      <c r="S77" t="s">
        <v>62</v>
      </c>
      <c r="T77" t="s">
        <v>124</v>
      </c>
      <c r="U77" t="s">
        <v>85</v>
      </c>
      <c r="V77" t="s">
        <v>86</v>
      </c>
      <c r="W77" t="s">
        <v>66</v>
      </c>
      <c r="X77" t="s">
        <v>346</v>
      </c>
      <c r="Y77" t="s">
        <v>233</v>
      </c>
      <c r="Z77" t="s">
        <v>377</v>
      </c>
      <c r="AA77" t="s">
        <v>52</v>
      </c>
      <c r="AB77" t="s">
        <v>378</v>
      </c>
      <c r="AC77" t="s">
        <v>233</v>
      </c>
      <c r="AD77" t="s">
        <v>377</v>
      </c>
      <c r="AE77" t="s">
        <v>52</v>
      </c>
      <c r="AF77" t="s">
        <v>55</v>
      </c>
      <c r="AG77" t="s">
        <v>114</v>
      </c>
      <c r="AH77" t="s">
        <v>135</v>
      </c>
      <c r="AI77" t="s">
        <v>99</v>
      </c>
      <c r="AJ77" t="s">
        <v>100</v>
      </c>
      <c r="AL77">
        <v>1</v>
      </c>
      <c r="AP77" t="s">
        <v>61</v>
      </c>
      <c r="AT77" t="s">
        <v>116</v>
      </c>
      <c r="AU77" t="s">
        <v>117</v>
      </c>
      <c r="AV77" t="s">
        <v>279</v>
      </c>
    </row>
    <row r="78" spans="1:48" x14ac:dyDescent="0.25">
      <c r="A78">
        <v>140</v>
      </c>
      <c r="B78" t="s">
        <v>233</v>
      </c>
      <c r="C78" t="s">
        <v>343</v>
      </c>
      <c r="D78" t="s">
        <v>52</v>
      </c>
      <c r="E78" t="s">
        <v>233</v>
      </c>
      <c r="F78" t="s">
        <v>344</v>
      </c>
      <c r="G78" t="s">
        <v>52</v>
      </c>
      <c r="H78" t="s">
        <v>345</v>
      </c>
      <c r="I78" t="s">
        <v>191</v>
      </c>
      <c r="J78" t="s">
        <v>55</v>
      </c>
      <c r="K78" t="s">
        <v>225</v>
      </c>
      <c r="L78" t="s">
        <v>73</v>
      </c>
      <c r="M78" t="s">
        <v>58</v>
      </c>
      <c r="N78">
        <v>0</v>
      </c>
      <c r="O78">
        <v>1.89</v>
      </c>
      <c r="P78" t="s">
        <v>146</v>
      </c>
      <c r="Q78" t="s">
        <v>227</v>
      </c>
      <c r="R78" t="s">
        <v>62</v>
      </c>
      <c r="S78" t="s">
        <v>62</v>
      </c>
      <c r="T78" t="s">
        <v>124</v>
      </c>
      <c r="U78" t="s">
        <v>85</v>
      </c>
      <c r="V78" t="s">
        <v>86</v>
      </c>
      <c r="W78" t="s">
        <v>66</v>
      </c>
      <c r="X78" t="s">
        <v>346</v>
      </c>
      <c r="Y78" t="s">
        <v>233</v>
      </c>
      <c r="Z78" t="s">
        <v>379</v>
      </c>
      <c r="AA78" t="s">
        <v>52</v>
      </c>
      <c r="AB78" t="s">
        <v>380</v>
      </c>
      <c r="AC78" t="s">
        <v>233</v>
      </c>
      <c r="AD78" t="s">
        <v>379</v>
      </c>
      <c r="AE78" t="s">
        <v>52</v>
      </c>
      <c r="AF78" t="s">
        <v>55</v>
      </c>
      <c r="AG78" t="s">
        <v>97</v>
      </c>
      <c r="AH78" t="s">
        <v>135</v>
      </c>
      <c r="AI78" t="s">
        <v>99</v>
      </c>
      <c r="AJ78" t="s">
        <v>100</v>
      </c>
      <c r="AL78">
        <v>1</v>
      </c>
      <c r="AP78" t="s">
        <v>61</v>
      </c>
      <c r="AT78" t="s">
        <v>101</v>
      </c>
      <c r="AU78" t="s">
        <v>232</v>
      </c>
      <c r="AV78" t="s">
        <v>102</v>
      </c>
    </row>
    <row r="79" spans="1:48" x14ac:dyDescent="0.25">
      <c r="A79">
        <v>143</v>
      </c>
      <c r="B79" t="s">
        <v>233</v>
      </c>
      <c r="C79" t="s">
        <v>381</v>
      </c>
      <c r="D79" t="s">
        <v>52</v>
      </c>
      <c r="E79" t="s">
        <v>233</v>
      </c>
      <c r="F79" t="s">
        <v>382</v>
      </c>
      <c r="G79" t="s">
        <v>52</v>
      </c>
      <c r="H79" t="s">
        <v>383</v>
      </c>
      <c r="I79" t="s">
        <v>191</v>
      </c>
      <c r="J79" t="s">
        <v>55</v>
      </c>
      <c r="K79" t="s">
        <v>384</v>
      </c>
      <c r="L79" t="s">
        <v>73</v>
      </c>
      <c r="M79" t="s">
        <v>58</v>
      </c>
      <c r="N79">
        <v>0</v>
      </c>
      <c r="O79">
        <v>1.89</v>
      </c>
      <c r="P79" t="s">
        <v>146</v>
      </c>
      <c r="Q79" t="s">
        <v>147</v>
      </c>
      <c r="R79" t="s">
        <v>62</v>
      </c>
      <c r="S79" t="s">
        <v>62</v>
      </c>
      <c r="T79" t="s">
        <v>84</v>
      </c>
      <c r="U79" t="s">
        <v>130</v>
      </c>
      <c r="V79" t="s">
        <v>86</v>
      </c>
      <c r="W79" t="s">
        <v>66</v>
      </c>
      <c r="X79" t="s">
        <v>385</v>
      </c>
      <c r="Y79" t="s">
        <v>233</v>
      </c>
      <c r="Z79" t="s">
        <v>386</v>
      </c>
      <c r="AA79" t="s">
        <v>52</v>
      </c>
      <c r="AB79" t="s">
        <v>387</v>
      </c>
      <c r="AC79" t="s">
        <v>233</v>
      </c>
      <c r="AD79" t="s">
        <v>388</v>
      </c>
      <c r="AE79" t="s">
        <v>52</v>
      </c>
      <c r="AF79" t="s">
        <v>55</v>
      </c>
      <c r="AG79" t="s">
        <v>114</v>
      </c>
      <c r="AH79" t="s">
        <v>135</v>
      </c>
      <c r="AI79" t="s">
        <v>99</v>
      </c>
      <c r="AJ79" t="s">
        <v>100</v>
      </c>
      <c r="AL79">
        <v>2</v>
      </c>
      <c r="AP79" t="s">
        <v>61</v>
      </c>
      <c r="AT79" t="s">
        <v>116</v>
      </c>
      <c r="AU79" t="s">
        <v>117</v>
      </c>
      <c r="AV79" t="s">
        <v>279</v>
      </c>
    </row>
    <row r="80" spans="1:48" x14ac:dyDescent="0.25">
      <c r="A80">
        <v>143</v>
      </c>
      <c r="B80" t="s">
        <v>233</v>
      </c>
      <c r="C80" t="s">
        <v>381</v>
      </c>
      <c r="D80" t="s">
        <v>52</v>
      </c>
      <c r="E80" t="s">
        <v>233</v>
      </c>
      <c r="F80" t="s">
        <v>382</v>
      </c>
      <c r="G80" t="s">
        <v>52</v>
      </c>
      <c r="H80" t="s">
        <v>383</v>
      </c>
      <c r="I80" t="s">
        <v>191</v>
      </c>
      <c r="J80" t="s">
        <v>55</v>
      </c>
      <c r="K80" t="s">
        <v>384</v>
      </c>
      <c r="L80" t="s">
        <v>73</v>
      </c>
      <c r="M80" t="s">
        <v>58</v>
      </c>
      <c r="N80">
        <v>0</v>
      </c>
      <c r="O80">
        <v>1.89</v>
      </c>
      <c r="P80" t="s">
        <v>146</v>
      </c>
      <c r="Q80" t="s">
        <v>147</v>
      </c>
      <c r="R80" t="s">
        <v>62</v>
      </c>
      <c r="S80" t="s">
        <v>62</v>
      </c>
      <c r="T80" t="s">
        <v>84</v>
      </c>
      <c r="U80" t="s">
        <v>130</v>
      </c>
      <c r="V80" t="s">
        <v>86</v>
      </c>
      <c r="W80" t="s">
        <v>66</v>
      </c>
      <c r="X80" t="s">
        <v>385</v>
      </c>
      <c r="Y80" t="s">
        <v>233</v>
      </c>
      <c r="Z80" t="s">
        <v>389</v>
      </c>
      <c r="AA80" t="s">
        <v>52</v>
      </c>
      <c r="AB80" t="s">
        <v>390</v>
      </c>
      <c r="AC80" t="s">
        <v>233</v>
      </c>
      <c r="AD80" t="s">
        <v>391</v>
      </c>
      <c r="AE80" t="s">
        <v>52</v>
      </c>
      <c r="AF80" t="s">
        <v>55</v>
      </c>
      <c r="AG80" t="s">
        <v>114</v>
      </c>
      <c r="AH80" t="s">
        <v>135</v>
      </c>
      <c r="AI80" t="s">
        <v>99</v>
      </c>
      <c r="AJ80" t="s">
        <v>100</v>
      </c>
      <c r="AL80">
        <v>2</v>
      </c>
      <c r="AP80" t="s">
        <v>61</v>
      </c>
      <c r="AT80" t="s">
        <v>140</v>
      </c>
      <c r="AU80" t="s">
        <v>117</v>
      </c>
      <c r="AV80" t="s">
        <v>102</v>
      </c>
    </row>
    <row r="81" spans="1:48" x14ac:dyDescent="0.25">
      <c r="A81">
        <v>143</v>
      </c>
      <c r="B81" t="s">
        <v>233</v>
      </c>
      <c r="C81" t="s">
        <v>381</v>
      </c>
      <c r="D81" t="s">
        <v>52</v>
      </c>
      <c r="E81" t="s">
        <v>233</v>
      </c>
      <c r="F81" t="s">
        <v>382</v>
      </c>
      <c r="G81" t="s">
        <v>52</v>
      </c>
      <c r="H81" t="s">
        <v>383</v>
      </c>
      <c r="I81" t="s">
        <v>191</v>
      </c>
      <c r="J81" t="s">
        <v>55</v>
      </c>
      <c r="K81" t="s">
        <v>384</v>
      </c>
      <c r="L81" t="s">
        <v>73</v>
      </c>
      <c r="M81" t="s">
        <v>58</v>
      </c>
      <c r="N81">
        <v>0</v>
      </c>
      <c r="O81">
        <v>1.89</v>
      </c>
      <c r="P81" t="s">
        <v>146</v>
      </c>
      <c r="Q81" t="s">
        <v>147</v>
      </c>
      <c r="R81" t="s">
        <v>62</v>
      </c>
      <c r="S81" t="s">
        <v>62</v>
      </c>
      <c r="T81" t="s">
        <v>84</v>
      </c>
      <c r="U81" t="s">
        <v>130</v>
      </c>
      <c r="V81" t="s">
        <v>86</v>
      </c>
      <c r="W81" t="s">
        <v>66</v>
      </c>
      <c r="X81" t="s">
        <v>385</v>
      </c>
      <c r="Y81" t="s">
        <v>233</v>
      </c>
      <c r="Z81" t="s">
        <v>392</v>
      </c>
      <c r="AA81" t="s">
        <v>52</v>
      </c>
      <c r="AB81" t="s">
        <v>393</v>
      </c>
      <c r="AC81" t="s">
        <v>233</v>
      </c>
      <c r="AD81" t="s">
        <v>394</v>
      </c>
      <c r="AE81" t="s">
        <v>52</v>
      </c>
      <c r="AF81" t="s">
        <v>55</v>
      </c>
      <c r="AG81" t="s">
        <v>114</v>
      </c>
      <c r="AH81" t="s">
        <v>135</v>
      </c>
      <c r="AI81" t="s">
        <v>99</v>
      </c>
      <c r="AJ81" t="s">
        <v>100</v>
      </c>
      <c r="AL81">
        <v>1</v>
      </c>
      <c r="AP81" t="s">
        <v>61</v>
      </c>
      <c r="AT81" t="s">
        <v>116</v>
      </c>
      <c r="AU81" t="s">
        <v>232</v>
      </c>
      <c r="AV81" t="s">
        <v>118</v>
      </c>
    </row>
    <row r="82" spans="1:48" x14ac:dyDescent="0.25">
      <c r="A82">
        <v>143</v>
      </c>
      <c r="B82" t="s">
        <v>233</v>
      </c>
      <c r="C82" t="s">
        <v>381</v>
      </c>
      <c r="D82" t="s">
        <v>52</v>
      </c>
      <c r="E82" t="s">
        <v>233</v>
      </c>
      <c r="F82" t="s">
        <v>382</v>
      </c>
      <c r="G82" t="s">
        <v>52</v>
      </c>
      <c r="H82" t="s">
        <v>383</v>
      </c>
      <c r="I82" t="s">
        <v>191</v>
      </c>
      <c r="J82" t="s">
        <v>55</v>
      </c>
      <c r="K82" t="s">
        <v>384</v>
      </c>
      <c r="L82" t="s">
        <v>73</v>
      </c>
      <c r="M82" t="s">
        <v>58</v>
      </c>
      <c r="N82">
        <v>0</v>
      </c>
      <c r="O82">
        <v>1.89</v>
      </c>
      <c r="P82" t="s">
        <v>146</v>
      </c>
      <c r="Q82" t="s">
        <v>147</v>
      </c>
      <c r="R82" t="s">
        <v>62</v>
      </c>
      <c r="S82" t="s">
        <v>62</v>
      </c>
      <c r="T82" t="s">
        <v>84</v>
      </c>
      <c r="U82" t="s">
        <v>130</v>
      </c>
      <c r="V82" t="s">
        <v>86</v>
      </c>
      <c r="W82" t="s">
        <v>66</v>
      </c>
      <c r="X82" t="s">
        <v>385</v>
      </c>
      <c r="Y82" t="s">
        <v>233</v>
      </c>
      <c r="Z82" t="s">
        <v>395</v>
      </c>
      <c r="AA82" t="s">
        <v>52</v>
      </c>
      <c r="AB82" t="s">
        <v>396</v>
      </c>
      <c r="AC82" t="s">
        <v>138</v>
      </c>
      <c r="AD82" t="s">
        <v>397</v>
      </c>
      <c r="AE82" t="s">
        <v>52</v>
      </c>
      <c r="AF82" t="s">
        <v>55</v>
      </c>
      <c r="AG82" t="s">
        <v>172</v>
      </c>
      <c r="AH82" t="s">
        <v>98</v>
      </c>
      <c r="AI82" t="s">
        <v>99</v>
      </c>
      <c r="AJ82" t="s">
        <v>100</v>
      </c>
      <c r="AK82">
        <v>1</v>
      </c>
      <c r="AP82" t="s">
        <v>61</v>
      </c>
    </row>
    <row r="83" spans="1:48" x14ac:dyDescent="0.25">
      <c r="A83">
        <v>146</v>
      </c>
      <c r="B83" t="s">
        <v>233</v>
      </c>
      <c r="C83" t="s">
        <v>398</v>
      </c>
      <c r="D83" t="s">
        <v>52</v>
      </c>
      <c r="E83" t="s">
        <v>233</v>
      </c>
      <c r="F83" t="s">
        <v>399</v>
      </c>
      <c r="G83" t="s">
        <v>52</v>
      </c>
      <c r="H83" t="s">
        <v>400</v>
      </c>
      <c r="I83" t="s">
        <v>191</v>
      </c>
      <c r="J83" t="s">
        <v>55</v>
      </c>
      <c r="K83" t="s">
        <v>401</v>
      </c>
      <c r="L83" t="s">
        <v>73</v>
      </c>
      <c r="M83" t="s">
        <v>58</v>
      </c>
      <c r="N83">
        <v>0</v>
      </c>
      <c r="O83">
        <v>1.89</v>
      </c>
      <c r="P83" t="s">
        <v>226</v>
      </c>
      <c r="Q83" t="s">
        <v>147</v>
      </c>
      <c r="R83" t="s">
        <v>62</v>
      </c>
      <c r="S83" t="s">
        <v>62</v>
      </c>
      <c r="T83" t="s">
        <v>84</v>
      </c>
      <c r="U83" t="s">
        <v>130</v>
      </c>
      <c r="V83" t="s">
        <v>77</v>
      </c>
      <c r="W83" t="s">
        <v>66</v>
      </c>
      <c r="X83" t="s">
        <v>402</v>
      </c>
      <c r="Y83" t="s">
        <v>233</v>
      </c>
      <c r="Z83" t="s">
        <v>403</v>
      </c>
      <c r="AA83" t="s">
        <v>52</v>
      </c>
      <c r="AB83" t="s">
        <v>404</v>
      </c>
      <c r="AC83" t="s">
        <v>233</v>
      </c>
      <c r="AD83" t="s">
        <v>403</v>
      </c>
      <c r="AE83" t="s">
        <v>52</v>
      </c>
      <c r="AF83" t="s">
        <v>55</v>
      </c>
      <c r="AG83" t="s">
        <v>114</v>
      </c>
      <c r="AH83" t="s">
        <v>135</v>
      </c>
      <c r="AI83" t="s">
        <v>99</v>
      </c>
      <c r="AJ83" t="s">
        <v>100</v>
      </c>
      <c r="AL83">
        <v>1</v>
      </c>
      <c r="AP83" t="s">
        <v>61</v>
      </c>
      <c r="AT83" t="s">
        <v>101</v>
      </c>
      <c r="AU83" t="s">
        <v>141</v>
      </c>
      <c r="AV83" t="s">
        <v>102</v>
      </c>
    </row>
    <row r="84" spans="1:48" x14ac:dyDescent="0.25">
      <c r="A84">
        <v>146</v>
      </c>
      <c r="B84" t="s">
        <v>233</v>
      </c>
      <c r="C84" t="s">
        <v>398</v>
      </c>
      <c r="D84" t="s">
        <v>52</v>
      </c>
      <c r="E84" t="s">
        <v>233</v>
      </c>
      <c r="F84" t="s">
        <v>399</v>
      </c>
      <c r="G84" t="s">
        <v>52</v>
      </c>
      <c r="H84" t="s">
        <v>400</v>
      </c>
      <c r="I84" t="s">
        <v>191</v>
      </c>
      <c r="J84" t="s">
        <v>55</v>
      </c>
      <c r="K84" t="s">
        <v>401</v>
      </c>
      <c r="L84" t="s">
        <v>73</v>
      </c>
      <c r="M84" t="s">
        <v>58</v>
      </c>
      <c r="N84">
        <v>0</v>
      </c>
      <c r="O84">
        <v>1.89</v>
      </c>
      <c r="P84" t="s">
        <v>226</v>
      </c>
      <c r="Q84" t="s">
        <v>147</v>
      </c>
      <c r="R84" t="s">
        <v>62</v>
      </c>
      <c r="S84" t="s">
        <v>62</v>
      </c>
      <c r="T84" t="s">
        <v>84</v>
      </c>
      <c r="U84" t="s">
        <v>130</v>
      </c>
      <c r="V84" t="s">
        <v>77</v>
      </c>
      <c r="W84" t="s">
        <v>66</v>
      </c>
      <c r="X84" t="s">
        <v>402</v>
      </c>
      <c r="Y84" t="s">
        <v>233</v>
      </c>
      <c r="Z84" t="s">
        <v>405</v>
      </c>
      <c r="AA84" t="s">
        <v>52</v>
      </c>
      <c r="AB84" t="s">
        <v>406</v>
      </c>
      <c r="AC84" t="s">
        <v>233</v>
      </c>
      <c r="AD84" t="s">
        <v>405</v>
      </c>
      <c r="AE84" t="s">
        <v>52</v>
      </c>
      <c r="AF84" t="s">
        <v>55</v>
      </c>
      <c r="AG84" t="s">
        <v>114</v>
      </c>
      <c r="AH84" t="s">
        <v>135</v>
      </c>
      <c r="AI84" t="s">
        <v>99</v>
      </c>
      <c r="AJ84" t="s">
        <v>100</v>
      </c>
      <c r="AL84">
        <v>1</v>
      </c>
      <c r="AP84" t="s">
        <v>61</v>
      </c>
      <c r="AT84" t="s">
        <v>116</v>
      </c>
      <c r="AU84" t="s">
        <v>232</v>
      </c>
      <c r="AV84" t="s">
        <v>279</v>
      </c>
    </row>
    <row r="85" spans="1:48" x14ac:dyDescent="0.25">
      <c r="A85">
        <v>149</v>
      </c>
      <c r="B85" t="s">
        <v>233</v>
      </c>
      <c r="C85" t="s">
        <v>407</v>
      </c>
      <c r="D85" t="s">
        <v>52</v>
      </c>
      <c r="E85" t="s">
        <v>233</v>
      </c>
      <c r="F85" t="s">
        <v>408</v>
      </c>
      <c r="G85" t="s">
        <v>52</v>
      </c>
      <c r="H85" t="s">
        <v>409</v>
      </c>
      <c r="I85" t="s">
        <v>191</v>
      </c>
      <c r="J85" t="s">
        <v>55</v>
      </c>
      <c r="K85" t="s">
        <v>410</v>
      </c>
      <c r="L85" t="s">
        <v>73</v>
      </c>
      <c r="M85" t="s">
        <v>58</v>
      </c>
      <c r="N85">
        <v>0</v>
      </c>
      <c r="O85">
        <v>1.89</v>
      </c>
      <c r="P85" t="s">
        <v>157</v>
      </c>
      <c r="Q85" t="s">
        <v>147</v>
      </c>
      <c r="R85" t="s">
        <v>62</v>
      </c>
      <c r="S85" t="s">
        <v>62</v>
      </c>
      <c r="T85" t="s">
        <v>76</v>
      </c>
      <c r="U85" t="s">
        <v>85</v>
      </c>
      <c r="V85" t="s">
        <v>86</v>
      </c>
      <c r="W85" t="s">
        <v>66</v>
      </c>
      <c r="Y85" t="s">
        <v>233</v>
      </c>
      <c r="Z85" t="s">
        <v>411</v>
      </c>
      <c r="AA85" t="s">
        <v>52</v>
      </c>
      <c r="AB85" t="s">
        <v>412</v>
      </c>
      <c r="AC85" t="s">
        <v>233</v>
      </c>
      <c r="AD85" t="s">
        <v>413</v>
      </c>
      <c r="AE85" t="s">
        <v>52</v>
      </c>
      <c r="AF85" t="s">
        <v>55</v>
      </c>
      <c r="AG85" t="s">
        <v>114</v>
      </c>
      <c r="AH85" t="s">
        <v>135</v>
      </c>
      <c r="AI85" t="s">
        <v>99</v>
      </c>
      <c r="AJ85" t="s">
        <v>100</v>
      </c>
      <c r="AL85">
        <v>1</v>
      </c>
      <c r="AP85" t="s">
        <v>61</v>
      </c>
      <c r="AT85" t="s">
        <v>140</v>
      </c>
      <c r="AU85" t="s">
        <v>117</v>
      </c>
      <c r="AV85" t="s">
        <v>102</v>
      </c>
    </row>
    <row r="86" spans="1:48" x14ac:dyDescent="0.25">
      <c r="A86">
        <v>149</v>
      </c>
      <c r="B86" t="s">
        <v>233</v>
      </c>
      <c r="C86" t="s">
        <v>407</v>
      </c>
      <c r="D86" t="s">
        <v>52</v>
      </c>
      <c r="E86" t="s">
        <v>233</v>
      </c>
      <c r="F86" t="s">
        <v>408</v>
      </c>
      <c r="G86" t="s">
        <v>52</v>
      </c>
      <c r="H86" t="s">
        <v>409</v>
      </c>
      <c r="I86" t="s">
        <v>191</v>
      </c>
      <c r="J86" t="s">
        <v>55</v>
      </c>
      <c r="K86" t="s">
        <v>410</v>
      </c>
      <c r="L86" t="s">
        <v>73</v>
      </c>
      <c r="M86" t="s">
        <v>58</v>
      </c>
      <c r="N86">
        <v>0</v>
      </c>
      <c r="O86">
        <v>1.89</v>
      </c>
      <c r="P86" t="s">
        <v>157</v>
      </c>
      <c r="Q86" t="s">
        <v>147</v>
      </c>
      <c r="R86" t="s">
        <v>62</v>
      </c>
      <c r="S86" t="s">
        <v>62</v>
      </c>
      <c r="T86" t="s">
        <v>76</v>
      </c>
      <c r="U86" t="s">
        <v>85</v>
      </c>
      <c r="V86" t="s">
        <v>86</v>
      </c>
      <c r="W86" t="s">
        <v>66</v>
      </c>
      <c r="Y86" t="s">
        <v>233</v>
      </c>
      <c r="Z86" t="s">
        <v>414</v>
      </c>
      <c r="AA86" t="s">
        <v>52</v>
      </c>
      <c r="AB86" t="s">
        <v>415</v>
      </c>
      <c r="AC86" t="s">
        <v>233</v>
      </c>
      <c r="AD86" t="s">
        <v>414</v>
      </c>
      <c r="AE86" t="s">
        <v>52</v>
      </c>
      <c r="AF86" t="s">
        <v>55</v>
      </c>
      <c r="AG86" t="s">
        <v>114</v>
      </c>
      <c r="AH86" t="s">
        <v>135</v>
      </c>
      <c r="AI86" t="s">
        <v>99</v>
      </c>
      <c r="AJ86" t="s">
        <v>100</v>
      </c>
      <c r="AL86">
        <v>1</v>
      </c>
      <c r="AP86" t="s">
        <v>61</v>
      </c>
      <c r="AT86" t="s">
        <v>116</v>
      </c>
      <c r="AU86" t="s">
        <v>117</v>
      </c>
      <c r="AV86" t="s">
        <v>118</v>
      </c>
    </row>
    <row r="87" spans="1:48" x14ac:dyDescent="0.25">
      <c r="A87">
        <v>152</v>
      </c>
      <c r="B87" t="s">
        <v>233</v>
      </c>
      <c r="C87" t="s">
        <v>416</v>
      </c>
      <c r="D87" t="s">
        <v>52</v>
      </c>
      <c r="E87" t="s">
        <v>233</v>
      </c>
      <c r="F87" t="s">
        <v>416</v>
      </c>
      <c r="G87" t="s">
        <v>52</v>
      </c>
      <c r="H87" t="s">
        <v>150</v>
      </c>
      <c r="I87" t="s">
        <v>191</v>
      </c>
      <c r="J87" t="s">
        <v>55</v>
      </c>
      <c r="K87" t="s">
        <v>417</v>
      </c>
      <c r="L87" t="s">
        <v>418</v>
      </c>
      <c r="M87" t="s">
        <v>58</v>
      </c>
      <c r="N87">
        <v>0</v>
      </c>
      <c r="O87">
        <v>1.89</v>
      </c>
      <c r="P87" t="s">
        <v>146</v>
      </c>
      <c r="Q87" t="s">
        <v>147</v>
      </c>
      <c r="R87" t="s">
        <v>61</v>
      </c>
      <c r="S87" t="s">
        <v>62</v>
      </c>
      <c r="T87" t="s">
        <v>63</v>
      </c>
      <c r="U87" t="s">
        <v>130</v>
      </c>
      <c r="V87" t="s">
        <v>419</v>
      </c>
      <c r="W87" t="s">
        <v>66</v>
      </c>
    </row>
    <row r="88" spans="1:48" x14ac:dyDescent="0.25">
      <c r="A88">
        <v>155</v>
      </c>
      <c r="B88" t="s">
        <v>233</v>
      </c>
      <c r="C88" t="s">
        <v>420</v>
      </c>
      <c r="D88" t="s">
        <v>52</v>
      </c>
      <c r="E88" t="s">
        <v>233</v>
      </c>
      <c r="F88" t="s">
        <v>421</v>
      </c>
      <c r="G88" t="s">
        <v>52</v>
      </c>
      <c r="H88" t="s">
        <v>422</v>
      </c>
      <c r="I88" t="s">
        <v>191</v>
      </c>
      <c r="J88" t="s">
        <v>55</v>
      </c>
      <c r="K88" t="s">
        <v>423</v>
      </c>
      <c r="L88" t="s">
        <v>73</v>
      </c>
      <c r="M88" t="s">
        <v>58</v>
      </c>
      <c r="N88">
        <v>0</v>
      </c>
      <c r="O88">
        <v>1.89</v>
      </c>
      <c r="P88" t="s">
        <v>424</v>
      </c>
      <c r="Q88" t="s">
        <v>147</v>
      </c>
      <c r="R88" t="s">
        <v>62</v>
      </c>
      <c r="S88" t="s">
        <v>62</v>
      </c>
      <c r="T88" t="s">
        <v>84</v>
      </c>
      <c r="U88" t="s">
        <v>130</v>
      </c>
      <c r="V88" t="s">
        <v>86</v>
      </c>
      <c r="W88" t="s">
        <v>66</v>
      </c>
      <c r="X88" t="s">
        <v>425</v>
      </c>
      <c r="Y88" t="s">
        <v>233</v>
      </c>
      <c r="Z88" t="s">
        <v>426</v>
      </c>
      <c r="AA88" t="s">
        <v>52</v>
      </c>
      <c r="AB88" t="s">
        <v>427</v>
      </c>
      <c r="AC88" t="s">
        <v>233</v>
      </c>
      <c r="AD88" t="s">
        <v>426</v>
      </c>
      <c r="AE88" t="s">
        <v>52</v>
      </c>
      <c r="AF88" t="s">
        <v>55</v>
      </c>
      <c r="AG88" t="s">
        <v>114</v>
      </c>
      <c r="AH88" t="s">
        <v>98</v>
      </c>
      <c r="AI88" t="s">
        <v>99</v>
      </c>
      <c r="AJ88" t="s">
        <v>100</v>
      </c>
      <c r="AL88">
        <v>1</v>
      </c>
      <c r="AP88" t="s">
        <v>61</v>
      </c>
      <c r="AT88" t="s">
        <v>101</v>
      </c>
      <c r="AU88" t="s">
        <v>232</v>
      </c>
      <c r="AV88" t="s">
        <v>102</v>
      </c>
    </row>
    <row r="89" spans="1:48" x14ac:dyDescent="0.25">
      <c r="A89">
        <v>155</v>
      </c>
      <c r="B89" t="s">
        <v>233</v>
      </c>
      <c r="C89" t="s">
        <v>420</v>
      </c>
      <c r="D89" t="s">
        <v>52</v>
      </c>
      <c r="E89" t="s">
        <v>233</v>
      </c>
      <c r="F89" t="s">
        <v>421</v>
      </c>
      <c r="G89" t="s">
        <v>52</v>
      </c>
      <c r="H89" t="s">
        <v>422</v>
      </c>
      <c r="I89" t="s">
        <v>191</v>
      </c>
      <c r="J89" t="s">
        <v>55</v>
      </c>
      <c r="K89" t="s">
        <v>423</v>
      </c>
      <c r="L89" t="s">
        <v>73</v>
      </c>
      <c r="M89" t="s">
        <v>58</v>
      </c>
      <c r="N89">
        <v>0</v>
      </c>
      <c r="O89">
        <v>1.89</v>
      </c>
      <c r="P89" t="s">
        <v>424</v>
      </c>
      <c r="Q89" t="s">
        <v>147</v>
      </c>
      <c r="R89" t="s">
        <v>62</v>
      </c>
      <c r="S89" t="s">
        <v>62</v>
      </c>
      <c r="T89" t="s">
        <v>84</v>
      </c>
      <c r="U89" t="s">
        <v>130</v>
      </c>
      <c r="V89" t="s">
        <v>86</v>
      </c>
      <c r="W89" t="s">
        <v>66</v>
      </c>
      <c r="X89" t="s">
        <v>425</v>
      </c>
      <c r="Y89" t="s">
        <v>233</v>
      </c>
      <c r="Z89" t="s">
        <v>428</v>
      </c>
      <c r="AA89" t="s">
        <v>52</v>
      </c>
      <c r="AB89" t="s">
        <v>429</v>
      </c>
      <c r="AC89" t="s">
        <v>233</v>
      </c>
      <c r="AD89" t="s">
        <v>430</v>
      </c>
      <c r="AE89" t="s">
        <v>52</v>
      </c>
      <c r="AF89" t="s">
        <v>55</v>
      </c>
      <c r="AG89" t="s">
        <v>114</v>
      </c>
      <c r="AH89" t="s">
        <v>135</v>
      </c>
      <c r="AI89" t="s">
        <v>99</v>
      </c>
      <c r="AJ89" t="s">
        <v>100</v>
      </c>
      <c r="AL89">
        <v>1</v>
      </c>
      <c r="AP89" t="s">
        <v>61</v>
      </c>
      <c r="AT89" t="s">
        <v>116</v>
      </c>
      <c r="AU89" t="s">
        <v>141</v>
      </c>
      <c r="AV89" t="s">
        <v>118</v>
      </c>
    </row>
    <row r="90" spans="1:48" x14ac:dyDescent="0.25">
      <c r="A90">
        <v>158</v>
      </c>
      <c r="B90" t="s">
        <v>233</v>
      </c>
      <c r="C90" t="s">
        <v>431</v>
      </c>
      <c r="D90" t="s">
        <v>52</v>
      </c>
      <c r="E90" t="s">
        <v>233</v>
      </c>
      <c r="F90" t="s">
        <v>432</v>
      </c>
      <c r="G90" t="s">
        <v>52</v>
      </c>
      <c r="H90" t="s">
        <v>433</v>
      </c>
      <c r="I90" t="s">
        <v>191</v>
      </c>
      <c r="J90" t="s">
        <v>55</v>
      </c>
      <c r="K90" t="s">
        <v>434</v>
      </c>
      <c r="L90" t="s">
        <v>73</v>
      </c>
      <c r="M90" t="s">
        <v>58</v>
      </c>
      <c r="N90">
        <v>0</v>
      </c>
      <c r="O90">
        <v>1.89</v>
      </c>
      <c r="P90" t="s">
        <v>435</v>
      </c>
      <c r="Q90" t="s">
        <v>147</v>
      </c>
      <c r="R90" t="s">
        <v>62</v>
      </c>
      <c r="S90" t="s">
        <v>62</v>
      </c>
      <c r="T90" t="s">
        <v>84</v>
      </c>
      <c r="U90" t="s">
        <v>130</v>
      </c>
      <c r="V90" t="s">
        <v>86</v>
      </c>
      <c r="W90" t="s">
        <v>66</v>
      </c>
      <c r="X90" t="s">
        <v>436</v>
      </c>
      <c r="Y90" t="s">
        <v>233</v>
      </c>
      <c r="Z90" t="s">
        <v>437</v>
      </c>
      <c r="AA90" t="s">
        <v>52</v>
      </c>
      <c r="AB90" t="s">
        <v>438</v>
      </c>
      <c r="AC90" t="s">
        <v>138</v>
      </c>
      <c r="AD90" t="s">
        <v>439</v>
      </c>
      <c r="AE90" t="s">
        <v>52</v>
      </c>
      <c r="AF90" t="s">
        <v>55</v>
      </c>
      <c r="AG90" t="s">
        <v>97</v>
      </c>
      <c r="AH90" t="s">
        <v>256</v>
      </c>
      <c r="AI90" t="s">
        <v>99</v>
      </c>
      <c r="AJ90" t="s">
        <v>440</v>
      </c>
      <c r="AL90">
        <v>1</v>
      </c>
      <c r="AP90" t="s">
        <v>61</v>
      </c>
      <c r="AT90" t="s">
        <v>101</v>
      </c>
      <c r="AU90" t="s">
        <v>232</v>
      </c>
      <c r="AV90" t="s">
        <v>102</v>
      </c>
    </row>
    <row r="91" spans="1:48" x14ac:dyDescent="0.25">
      <c r="A91">
        <v>161</v>
      </c>
      <c r="B91" t="s">
        <v>233</v>
      </c>
      <c r="C91" t="s">
        <v>441</v>
      </c>
      <c r="D91" t="s">
        <v>52</v>
      </c>
      <c r="E91" t="s">
        <v>233</v>
      </c>
      <c r="F91" t="s">
        <v>442</v>
      </c>
      <c r="G91" t="s">
        <v>52</v>
      </c>
      <c r="H91" t="s">
        <v>443</v>
      </c>
      <c r="I91" t="s">
        <v>191</v>
      </c>
      <c r="J91" t="s">
        <v>55</v>
      </c>
      <c r="K91" t="s">
        <v>444</v>
      </c>
      <c r="L91" t="s">
        <v>73</v>
      </c>
      <c r="M91" t="s">
        <v>58</v>
      </c>
      <c r="N91">
        <v>0</v>
      </c>
      <c r="O91">
        <v>1.89</v>
      </c>
      <c r="P91" t="s">
        <v>424</v>
      </c>
      <c r="Q91" t="s">
        <v>147</v>
      </c>
      <c r="R91" t="s">
        <v>62</v>
      </c>
      <c r="S91" t="s">
        <v>62</v>
      </c>
      <c r="T91" t="s">
        <v>84</v>
      </c>
      <c r="U91" t="s">
        <v>130</v>
      </c>
      <c r="V91" t="s">
        <v>86</v>
      </c>
      <c r="W91" t="s">
        <v>66</v>
      </c>
      <c r="X91" t="s">
        <v>445</v>
      </c>
      <c r="Y91" t="s">
        <v>233</v>
      </c>
      <c r="Z91" t="s">
        <v>446</v>
      </c>
      <c r="AA91" t="s">
        <v>52</v>
      </c>
      <c r="AB91" t="s">
        <v>447</v>
      </c>
      <c r="AC91" t="s">
        <v>138</v>
      </c>
      <c r="AD91" t="s">
        <v>448</v>
      </c>
      <c r="AE91" t="s">
        <v>52</v>
      </c>
      <c r="AF91" t="s">
        <v>55</v>
      </c>
      <c r="AG91" t="s">
        <v>172</v>
      </c>
      <c r="AH91" t="s">
        <v>256</v>
      </c>
      <c r="AI91" t="s">
        <v>99</v>
      </c>
      <c r="AJ91" t="s">
        <v>100</v>
      </c>
      <c r="AK91">
        <v>1</v>
      </c>
      <c r="AP91" t="s">
        <v>61</v>
      </c>
    </row>
    <row r="92" spans="1:48" x14ac:dyDescent="0.25">
      <c r="A92">
        <v>164</v>
      </c>
      <c r="B92" t="s">
        <v>233</v>
      </c>
      <c r="C92" t="s">
        <v>449</v>
      </c>
      <c r="D92" t="s">
        <v>52</v>
      </c>
      <c r="E92" t="s">
        <v>233</v>
      </c>
      <c r="F92" t="s">
        <v>450</v>
      </c>
      <c r="G92" t="s">
        <v>52</v>
      </c>
      <c r="H92" t="s">
        <v>451</v>
      </c>
      <c r="I92" t="s">
        <v>191</v>
      </c>
      <c r="J92" t="s">
        <v>55</v>
      </c>
      <c r="K92" t="s">
        <v>452</v>
      </c>
      <c r="L92" t="s">
        <v>73</v>
      </c>
      <c r="M92" t="s">
        <v>58</v>
      </c>
      <c r="N92">
        <v>0</v>
      </c>
      <c r="O92">
        <v>1.89</v>
      </c>
      <c r="P92" t="s">
        <v>177</v>
      </c>
      <c r="Q92" t="s">
        <v>147</v>
      </c>
      <c r="R92" t="s">
        <v>62</v>
      </c>
      <c r="S92" t="s">
        <v>62</v>
      </c>
      <c r="T92" t="s">
        <v>63</v>
      </c>
      <c r="U92" t="s">
        <v>64</v>
      </c>
      <c r="V92" t="s">
        <v>77</v>
      </c>
      <c r="W92" t="s">
        <v>66</v>
      </c>
      <c r="X92" t="s">
        <v>453</v>
      </c>
      <c r="Y92" t="s">
        <v>233</v>
      </c>
      <c r="Z92" t="s">
        <v>454</v>
      </c>
      <c r="AA92" t="s">
        <v>52</v>
      </c>
      <c r="AB92" t="s">
        <v>455</v>
      </c>
      <c r="AC92" t="s">
        <v>233</v>
      </c>
      <c r="AD92" t="s">
        <v>454</v>
      </c>
      <c r="AE92" t="s">
        <v>52</v>
      </c>
      <c r="AF92" t="s">
        <v>55</v>
      </c>
      <c r="AG92" t="s">
        <v>97</v>
      </c>
      <c r="AH92" t="s">
        <v>256</v>
      </c>
      <c r="AI92" t="s">
        <v>99</v>
      </c>
      <c r="AJ92" t="s">
        <v>100</v>
      </c>
      <c r="AL92">
        <v>1</v>
      </c>
      <c r="AP92" t="s">
        <v>61</v>
      </c>
      <c r="AT92" t="s">
        <v>101</v>
      </c>
      <c r="AU92" t="s">
        <v>232</v>
      </c>
      <c r="AV92" t="s">
        <v>102</v>
      </c>
    </row>
    <row r="93" spans="1:48" x14ac:dyDescent="0.25">
      <c r="A93">
        <v>167</v>
      </c>
      <c r="B93" t="s">
        <v>233</v>
      </c>
      <c r="C93" t="s">
        <v>456</v>
      </c>
      <c r="D93" t="s">
        <v>52</v>
      </c>
      <c r="E93" t="s">
        <v>233</v>
      </c>
      <c r="F93" t="s">
        <v>457</v>
      </c>
      <c r="G93" t="s">
        <v>52</v>
      </c>
      <c r="H93" t="s">
        <v>458</v>
      </c>
      <c r="I93" t="s">
        <v>191</v>
      </c>
      <c r="J93" t="s">
        <v>55</v>
      </c>
      <c r="K93" t="s">
        <v>459</v>
      </c>
      <c r="L93" t="s">
        <v>73</v>
      </c>
      <c r="M93" t="s">
        <v>58</v>
      </c>
      <c r="N93">
        <v>0</v>
      </c>
      <c r="O93">
        <v>1.89</v>
      </c>
      <c r="P93" t="s">
        <v>183</v>
      </c>
      <c r="Q93" t="s">
        <v>147</v>
      </c>
      <c r="R93" t="s">
        <v>62</v>
      </c>
      <c r="S93" t="s">
        <v>62</v>
      </c>
      <c r="T93" t="s">
        <v>63</v>
      </c>
      <c r="U93" t="s">
        <v>130</v>
      </c>
      <c r="V93" t="s">
        <v>86</v>
      </c>
      <c r="W93" t="s">
        <v>66</v>
      </c>
      <c r="Y93" t="s">
        <v>233</v>
      </c>
      <c r="Z93" t="s">
        <v>460</v>
      </c>
      <c r="AA93" t="s">
        <v>52</v>
      </c>
      <c r="AB93" t="s">
        <v>461</v>
      </c>
      <c r="AC93" t="s">
        <v>233</v>
      </c>
      <c r="AD93" t="s">
        <v>460</v>
      </c>
      <c r="AE93" t="s">
        <v>52</v>
      </c>
      <c r="AF93" t="s">
        <v>55</v>
      </c>
      <c r="AG93" t="s">
        <v>97</v>
      </c>
      <c r="AH93" t="s">
        <v>256</v>
      </c>
      <c r="AI93" t="s">
        <v>99</v>
      </c>
      <c r="AJ93" t="s">
        <v>100</v>
      </c>
      <c r="AL93">
        <v>1</v>
      </c>
      <c r="AP93" t="s">
        <v>61</v>
      </c>
      <c r="AT93" t="s">
        <v>101</v>
      </c>
      <c r="AU93" t="s">
        <v>232</v>
      </c>
      <c r="AV93" t="s">
        <v>102</v>
      </c>
    </row>
    <row r="94" spans="1:48" x14ac:dyDescent="0.25">
      <c r="A94">
        <v>170</v>
      </c>
      <c r="B94" t="s">
        <v>233</v>
      </c>
      <c r="C94" t="s">
        <v>462</v>
      </c>
      <c r="D94" t="s">
        <v>52</v>
      </c>
      <c r="E94" t="s">
        <v>233</v>
      </c>
      <c r="F94" t="s">
        <v>462</v>
      </c>
      <c r="G94" t="s">
        <v>52</v>
      </c>
      <c r="H94" t="s">
        <v>463</v>
      </c>
      <c r="I94" t="s">
        <v>191</v>
      </c>
      <c r="J94" t="s">
        <v>55</v>
      </c>
      <c r="K94" t="s">
        <v>129</v>
      </c>
      <c r="L94" t="s">
        <v>73</v>
      </c>
      <c r="M94" t="s">
        <v>193</v>
      </c>
      <c r="N94">
        <v>2.61</v>
      </c>
      <c r="O94">
        <v>3.82</v>
      </c>
      <c r="P94" t="s">
        <v>217</v>
      </c>
      <c r="Q94" t="s">
        <v>108</v>
      </c>
      <c r="R94" t="s">
        <v>61</v>
      </c>
      <c r="S94" t="s">
        <v>62</v>
      </c>
      <c r="T94" t="s">
        <v>109</v>
      </c>
      <c r="U94" t="s">
        <v>125</v>
      </c>
      <c r="V94" t="s">
        <v>77</v>
      </c>
      <c r="W94" t="s">
        <v>66</v>
      </c>
    </row>
    <row r="95" spans="1:48" x14ac:dyDescent="0.25">
      <c r="A95">
        <v>173</v>
      </c>
      <c r="B95" t="s">
        <v>233</v>
      </c>
      <c r="C95" t="s">
        <v>464</v>
      </c>
      <c r="D95" t="s">
        <v>52</v>
      </c>
      <c r="E95" t="s">
        <v>233</v>
      </c>
      <c r="F95" t="s">
        <v>465</v>
      </c>
      <c r="G95" t="s">
        <v>52</v>
      </c>
      <c r="H95" t="s">
        <v>466</v>
      </c>
      <c r="I95" t="s">
        <v>191</v>
      </c>
      <c r="J95" t="s">
        <v>55</v>
      </c>
      <c r="K95" t="s">
        <v>272</v>
      </c>
      <c r="L95" t="s">
        <v>467</v>
      </c>
      <c r="M95" t="s">
        <v>193</v>
      </c>
      <c r="N95">
        <v>2.61</v>
      </c>
      <c r="O95">
        <v>3.82</v>
      </c>
      <c r="P95" t="s">
        <v>74</v>
      </c>
      <c r="Q95" t="s">
        <v>227</v>
      </c>
      <c r="R95" t="s">
        <v>61</v>
      </c>
      <c r="S95" t="s">
        <v>62</v>
      </c>
      <c r="T95" t="s">
        <v>109</v>
      </c>
      <c r="U95" t="s">
        <v>125</v>
      </c>
      <c r="V95" t="s">
        <v>86</v>
      </c>
      <c r="W95" t="s">
        <v>66</v>
      </c>
    </row>
    <row r="96" spans="1:48" x14ac:dyDescent="0.25">
      <c r="A96">
        <v>176</v>
      </c>
      <c r="B96" t="s">
        <v>233</v>
      </c>
      <c r="C96" t="s">
        <v>468</v>
      </c>
      <c r="D96" t="s">
        <v>52</v>
      </c>
      <c r="E96" t="s">
        <v>233</v>
      </c>
      <c r="F96" t="s">
        <v>468</v>
      </c>
      <c r="G96" t="s">
        <v>52</v>
      </c>
      <c r="H96" t="s">
        <v>469</v>
      </c>
      <c r="I96" t="s">
        <v>191</v>
      </c>
      <c r="J96" t="s">
        <v>55</v>
      </c>
      <c r="K96" t="s">
        <v>293</v>
      </c>
      <c r="L96" t="s">
        <v>73</v>
      </c>
      <c r="M96" t="s">
        <v>193</v>
      </c>
      <c r="N96">
        <v>2.61</v>
      </c>
      <c r="O96">
        <v>3.82</v>
      </c>
      <c r="P96" t="s">
        <v>162</v>
      </c>
      <c r="Q96" t="s">
        <v>227</v>
      </c>
      <c r="R96" t="s">
        <v>61</v>
      </c>
      <c r="S96" t="s">
        <v>62</v>
      </c>
      <c r="T96" t="s">
        <v>109</v>
      </c>
      <c r="U96" t="s">
        <v>125</v>
      </c>
      <c r="V96" t="s">
        <v>470</v>
      </c>
      <c r="W96" t="s">
        <v>66</v>
      </c>
    </row>
    <row r="97" spans="1:48" x14ac:dyDescent="0.25">
      <c r="A97">
        <v>179</v>
      </c>
      <c r="B97" t="s">
        <v>233</v>
      </c>
      <c r="C97" t="s">
        <v>471</v>
      </c>
      <c r="D97" t="s">
        <v>52</v>
      </c>
      <c r="E97" t="s">
        <v>233</v>
      </c>
      <c r="F97" t="s">
        <v>471</v>
      </c>
      <c r="G97" t="s">
        <v>52</v>
      </c>
      <c r="H97" t="s">
        <v>345</v>
      </c>
      <c r="I97" t="s">
        <v>191</v>
      </c>
      <c r="J97" t="s">
        <v>55</v>
      </c>
      <c r="K97" t="s">
        <v>318</v>
      </c>
      <c r="L97" t="s">
        <v>472</v>
      </c>
      <c r="M97" t="s">
        <v>193</v>
      </c>
      <c r="N97">
        <v>2.61</v>
      </c>
      <c r="O97">
        <v>3.82</v>
      </c>
      <c r="P97" t="s">
        <v>157</v>
      </c>
      <c r="Q97" t="s">
        <v>147</v>
      </c>
      <c r="R97" t="s">
        <v>61</v>
      </c>
      <c r="S97" t="s">
        <v>62</v>
      </c>
      <c r="T97" t="s">
        <v>84</v>
      </c>
      <c r="U97" t="s">
        <v>125</v>
      </c>
      <c r="V97" t="s">
        <v>86</v>
      </c>
      <c r="W97" t="s">
        <v>66</v>
      </c>
      <c r="X97" t="s">
        <v>473</v>
      </c>
    </row>
    <row r="98" spans="1:48" x14ac:dyDescent="0.25">
      <c r="A98">
        <v>182</v>
      </c>
      <c r="B98" t="s">
        <v>233</v>
      </c>
      <c r="C98" t="s">
        <v>474</v>
      </c>
      <c r="D98" t="s">
        <v>52</v>
      </c>
      <c r="E98" t="s">
        <v>233</v>
      </c>
      <c r="F98" t="s">
        <v>474</v>
      </c>
      <c r="G98" t="s">
        <v>52</v>
      </c>
      <c r="H98" t="s">
        <v>383</v>
      </c>
      <c r="I98" t="s">
        <v>191</v>
      </c>
      <c r="J98" t="s">
        <v>55</v>
      </c>
      <c r="K98" t="s">
        <v>384</v>
      </c>
      <c r="L98" t="s">
        <v>73</v>
      </c>
      <c r="M98" t="s">
        <v>193</v>
      </c>
      <c r="N98">
        <v>2.61</v>
      </c>
      <c r="O98">
        <v>3.82</v>
      </c>
      <c r="P98" t="s">
        <v>475</v>
      </c>
      <c r="Q98" t="s">
        <v>147</v>
      </c>
      <c r="R98" t="s">
        <v>61</v>
      </c>
      <c r="S98" t="s">
        <v>62</v>
      </c>
      <c r="T98" t="s">
        <v>109</v>
      </c>
      <c r="U98" t="s">
        <v>125</v>
      </c>
      <c r="V98" t="s">
        <v>86</v>
      </c>
      <c r="W98" t="s">
        <v>66</v>
      </c>
    </row>
    <row r="99" spans="1:48" x14ac:dyDescent="0.25">
      <c r="A99">
        <v>185</v>
      </c>
      <c r="B99" t="s">
        <v>233</v>
      </c>
      <c r="C99" t="s">
        <v>476</v>
      </c>
      <c r="D99" t="s">
        <v>52</v>
      </c>
      <c r="E99" t="s">
        <v>233</v>
      </c>
      <c r="F99" t="s">
        <v>477</v>
      </c>
      <c r="G99" t="s">
        <v>52</v>
      </c>
      <c r="H99" t="s">
        <v>150</v>
      </c>
      <c r="I99" t="s">
        <v>191</v>
      </c>
      <c r="J99" t="s">
        <v>55</v>
      </c>
      <c r="K99" t="s">
        <v>401</v>
      </c>
      <c r="L99" t="s">
        <v>73</v>
      </c>
      <c r="M99" t="s">
        <v>193</v>
      </c>
      <c r="N99">
        <v>2.61</v>
      </c>
      <c r="O99">
        <v>3.82</v>
      </c>
      <c r="P99" t="s">
        <v>478</v>
      </c>
      <c r="Q99" t="s">
        <v>147</v>
      </c>
      <c r="R99" t="s">
        <v>61</v>
      </c>
      <c r="S99" t="s">
        <v>62</v>
      </c>
      <c r="T99" t="s">
        <v>76</v>
      </c>
      <c r="U99" t="s">
        <v>85</v>
      </c>
      <c r="V99" t="s">
        <v>77</v>
      </c>
      <c r="W99" t="s">
        <v>66</v>
      </c>
      <c r="X99" t="s">
        <v>479</v>
      </c>
    </row>
    <row r="100" spans="1:48" x14ac:dyDescent="0.25">
      <c r="A100">
        <v>188</v>
      </c>
      <c r="B100" t="s">
        <v>233</v>
      </c>
      <c r="C100" t="s">
        <v>480</v>
      </c>
      <c r="D100" t="s">
        <v>52</v>
      </c>
      <c r="E100" t="s">
        <v>233</v>
      </c>
      <c r="F100" t="s">
        <v>480</v>
      </c>
      <c r="G100" t="s">
        <v>52</v>
      </c>
      <c r="H100" t="s">
        <v>150</v>
      </c>
      <c r="I100" t="s">
        <v>191</v>
      </c>
      <c r="J100" t="s">
        <v>55</v>
      </c>
      <c r="K100" t="s">
        <v>410</v>
      </c>
      <c r="L100" t="s">
        <v>73</v>
      </c>
      <c r="M100" t="s">
        <v>193</v>
      </c>
      <c r="N100">
        <v>2.61</v>
      </c>
      <c r="O100">
        <v>3.82</v>
      </c>
      <c r="P100" t="s">
        <v>478</v>
      </c>
      <c r="Q100" t="s">
        <v>147</v>
      </c>
      <c r="R100" t="s">
        <v>61</v>
      </c>
      <c r="S100" t="s">
        <v>62</v>
      </c>
      <c r="T100" t="s">
        <v>84</v>
      </c>
      <c r="U100" t="s">
        <v>125</v>
      </c>
      <c r="V100" t="s">
        <v>86</v>
      </c>
      <c r="W100" t="s">
        <v>66</v>
      </c>
    </row>
    <row r="101" spans="1:48" x14ac:dyDescent="0.25">
      <c r="A101">
        <v>191</v>
      </c>
      <c r="B101" t="s">
        <v>233</v>
      </c>
      <c r="C101" t="s">
        <v>481</v>
      </c>
      <c r="D101" t="s">
        <v>52</v>
      </c>
      <c r="E101" t="s">
        <v>233</v>
      </c>
      <c r="F101" t="s">
        <v>482</v>
      </c>
      <c r="G101" t="s">
        <v>52</v>
      </c>
      <c r="H101" t="s">
        <v>483</v>
      </c>
      <c r="I101" t="s">
        <v>191</v>
      </c>
      <c r="J101" t="s">
        <v>55</v>
      </c>
      <c r="K101" t="s">
        <v>484</v>
      </c>
      <c r="L101" t="s">
        <v>73</v>
      </c>
      <c r="M101" t="s">
        <v>193</v>
      </c>
      <c r="N101">
        <v>2.61</v>
      </c>
      <c r="O101">
        <v>3.82</v>
      </c>
      <c r="P101" t="s">
        <v>478</v>
      </c>
      <c r="Q101" t="s">
        <v>147</v>
      </c>
      <c r="R101" t="s">
        <v>61</v>
      </c>
      <c r="S101" t="s">
        <v>62</v>
      </c>
      <c r="T101" t="s">
        <v>84</v>
      </c>
      <c r="U101" t="s">
        <v>85</v>
      </c>
      <c r="V101" t="s">
        <v>86</v>
      </c>
      <c r="W101" t="s">
        <v>66</v>
      </c>
      <c r="X101" t="s">
        <v>485</v>
      </c>
    </row>
    <row r="102" spans="1:48" x14ac:dyDescent="0.25">
      <c r="A102">
        <v>194</v>
      </c>
      <c r="B102" t="s">
        <v>233</v>
      </c>
      <c r="C102" t="s">
        <v>486</v>
      </c>
      <c r="D102" t="s">
        <v>52</v>
      </c>
      <c r="E102" t="s">
        <v>233</v>
      </c>
      <c r="F102" t="s">
        <v>486</v>
      </c>
      <c r="G102" t="s">
        <v>52</v>
      </c>
      <c r="H102" t="s">
        <v>345</v>
      </c>
      <c r="I102" t="s">
        <v>191</v>
      </c>
      <c r="J102" t="s">
        <v>55</v>
      </c>
      <c r="K102" t="s">
        <v>423</v>
      </c>
      <c r="L102" t="s">
        <v>73</v>
      </c>
      <c r="M102" t="s">
        <v>193</v>
      </c>
      <c r="N102">
        <v>2.61</v>
      </c>
      <c r="O102">
        <v>3.82</v>
      </c>
      <c r="P102" t="s">
        <v>157</v>
      </c>
      <c r="Q102" t="s">
        <v>147</v>
      </c>
      <c r="R102" t="s">
        <v>61</v>
      </c>
      <c r="S102" t="s">
        <v>62</v>
      </c>
      <c r="T102" t="s">
        <v>84</v>
      </c>
      <c r="U102" t="s">
        <v>125</v>
      </c>
      <c r="V102" t="s">
        <v>86</v>
      </c>
      <c r="W102" t="s">
        <v>66</v>
      </c>
      <c r="X102" t="s">
        <v>487</v>
      </c>
    </row>
    <row r="103" spans="1:48" x14ac:dyDescent="0.25">
      <c r="A103">
        <v>197</v>
      </c>
      <c r="B103" t="s">
        <v>233</v>
      </c>
      <c r="C103" t="s">
        <v>488</v>
      </c>
      <c r="D103" t="s">
        <v>52</v>
      </c>
      <c r="E103" t="s">
        <v>233</v>
      </c>
      <c r="F103" t="s">
        <v>489</v>
      </c>
      <c r="G103" t="s">
        <v>52</v>
      </c>
      <c r="H103" t="s">
        <v>490</v>
      </c>
      <c r="I103" t="s">
        <v>191</v>
      </c>
      <c r="J103" t="s">
        <v>55</v>
      </c>
      <c r="K103" t="s">
        <v>145</v>
      </c>
      <c r="L103" t="s">
        <v>73</v>
      </c>
      <c r="M103" t="s">
        <v>193</v>
      </c>
      <c r="N103">
        <v>2.61</v>
      </c>
      <c r="O103">
        <v>3.82</v>
      </c>
      <c r="P103" t="s">
        <v>146</v>
      </c>
      <c r="Q103" t="s">
        <v>147</v>
      </c>
      <c r="R103" t="s">
        <v>61</v>
      </c>
      <c r="S103" t="s">
        <v>62</v>
      </c>
      <c r="T103" t="s">
        <v>76</v>
      </c>
      <c r="U103" t="s">
        <v>125</v>
      </c>
      <c r="V103" t="s">
        <v>86</v>
      </c>
      <c r="W103" t="s">
        <v>66</v>
      </c>
      <c r="X103" t="s">
        <v>487</v>
      </c>
    </row>
    <row r="104" spans="1:48" x14ac:dyDescent="0.25">
      <c r="A104">
        <v>200</v>
      </c>
      <c r="B104" t="s">
        <v>233</v>
      </c>
      <c r="C104" t="s">
        <v>491</v>
      </c>
      <c r="D104" t="s">
        <v>52</v>
      </c>
      <c r="E104" t="s">
        <v>233</v>
      </c>
      <c r="F104" t="s">
        <v>491</v>
      </c>
      <c r="G104" t="s">
        <v>52</v>
      </c>
      <c r="H104" t="s">
        <v>186</v>
      </c>
      <c r="I104" t="s">
        <v>191</v>
      </c>
      <c r="J104" t="s">
        <v>55</v>
      </c>
      <c r="K104" t="s">
        <v>151</v>
      </c>
      <c r="L104" t="s">
        <v>73</v>
      </c>
      <c r="M104" t="s">
        <v>193</v>
      </c>
      <c r="N104">
        <v>2.61</v>
      </c>
      <c r="O104">
        <v>3.82</v>
      </c>
      <c r="P104" t="s">
        <v>478</v>
      </c>
      <c r="Q104" t="s">
        <v>147</v>
      </c>
      <c r="R104" t="s">
        <v>61</v>
      </c>
      <c r="S104" t="s">
        <v>62</v>
      </c>
      <c r="T104" t="s">
        <v>84</v>
      </c>
      <c r="U104" t="s">
        <v>85</v>
      </c>
      <c r="V104" t="s">
        <v>86</v>
      </c>
      <c r="W104" t="s">
        <v>66</v>
      </c>
      <c r="X104" t="s">
        <v>492</v>
      </c>
    </row>
    <row r="105" spans="1:48" x14ac:dyDescent="0.25">
      <c r="A105">
        <v>203</v>
      </c>
      <c r="B105" t="s">
        <v>233</v>
      </c>
      <c r="C105" t="s">
        <v>493</v>
      </c>
      <c r="D105" t="s">
        <v>52</v>
      </c>
      <c r="E105" t="s">
        <v>233</v>
      </c>
      <c r="F105" t="s">
        <v>493</v>
      </c>
      <c r="G105" t="s">
        <v>52</v>
      </c>
      <c r="H105" t="s">
        <v>494</v>
      </c>
      <c r="I105" t="s">
        <v>191</v>
      </c>
      <c r="J105" t="s">
        <v>55</v>
      </c>
      <c r="K105" t="s">
        <v>156</v>
      </c>
      <c r="L105" t="s">
        <v>73</v>
      </c>
      <c r="M105" t="s">
        <v>193</v>
      </c>
      <c r="N105">
        <v>2.61</v>
      </c>
      <c r="O105">
        <v>3.82</v>
      </c>
      <c r="P105" t="s">
        <v>424</v>
      </c>
      <c r="Q105" t="s">
        <v>147</v>
      </c>
      <c r="R105" t="s">
        <v>61</v>
      </c>
      <c r="S105" t="s">
        <v>62</v>
      </c>
      <c r="T105" t="s">
        <v>124</v>
      </c>
      <c r="U105" t="s">
        <v>125</v>
      </c>
      <c r="V105" t="s">
        <v>77</v>
      </c>
      <c r="W105" t="s">
        <v>66</v>
      </c>
    </row>
    <row r="106" spans="1:48" x14ac:dyDescent="0.25">
      <c r="A106">
        <v>206</v>
      </c>
      <c r="B106" t="s">
        <v>233</v>
      </c>
      <c r="C106" t="s">
        <v>495</v>
      </c>
      <c r="D106" t="s">
        <v>52</v>
      </c>
      <c r="E106" t="s">
        <v>233</v>
      </c>
      <c r="F106" t="s">
        <v>496</v>
      </c>
      <c r="G106" t="s">
        <v>52</v>
      </c>
      <c r="H106" t="s">
        <v>383</v>
      </c>
      <c r="I106" t="s">
        <v>191</v>
      </c>
      <c r="J106" t="s">
        <v>55</v>
      </c>
      <c r="K106" t="s">
        <v>161</v>
      </c>
      <c r="L106" t="s">
        <v>73</v>
      </c>
      <c r="M106" t="s">
        <v>193</v>
      </c>
      <c r="N106">
        <v>2.61</v>
      </c>
      <c r="O106">
        <v>3.82</v>
      </c>
      <c r="P106" t="s">
        <v>497</v>
      </c>
      <c r="Q106" t="s">
        <v>147</v>
      </c>
      <c r="R106" t="s">
        <v>61</v>
      </c>
      <c r="S106" t="s">
        <v>62</v>
      </c>
      <c r="T106" t="s">
        <v>84</v>
      </c>
      <c r="U106" t="s">
        <v>125</v>
      </c>
      <c r="V106" t="s">
        <v>86</v>
      </c>
      <c r="W106" t="s">
        <v>66</v>
      </c>
    </row>
    <row r="107" spans="1:48" x14ac:dyDescent="0.25">
      <c r="A107">
        <v>209</v>
      </c>
      <c r="B107" t="s">
        <v>233</v>
      </c>
      <c r="C107" t="s">
        <v>498</v>
      </c>
      <c r="D107" t="s">
        <v>52</v>
      </c>
      <c r="E107" t="s">
        <v>233</v>
      </c>
      <c r="F107" t="s">
        <v>498</v>
      </c>
      <c r="G107" t="s">
        <v>52</v>
      </c>
      <c r="H107" t="s">
        <v>165</v>
      </c>
      <c r="I107" t="s">
        <v>191</v>
      </c>
      <c r="J107" t="s">
        <v>55</v>
      </c>
      <c r="K107" t="s">
        <v>444</v>
      </c>
      <c r="L107" t="s">
        <v>73</v>
      </c>
      <c r="M107" t="s">
        <v>193</v>
      </c>
      <c r="N107">
        <v>2.61</v>
      </c>
      <c r="O107">
        <v>3.82</v>
      </c>
      <c r="P107" t="s">
        <v>475</v>
      </c>
      <c r="Q107" t="s">
        <v>147</v>
      </c>
      <c r="R107" t="s">
        <v>61</v>
      </c>
      <c r="S107" t="s">
        <v>62</v>
      </c>
      <c r="T107" t="s">
        <v>84</v>
      </c>
      <c r="U107" t="s">
        <v>125</v>
      </c>
      <c r="V107" t="s">
        <v>470</v>
      </c>
      <c r="W107" t="s">
        <v>66</v>
      </c>
    </row>
    <row r="108" spans="1:48" x14ac:dyDescent="0.25">
      <c r="A108">
        <v>212</v>
      </c>
      <c r="B108" t="s">
        <v>233</v>
      </c>
      <c r="C108" t="s">
        <v>499</v>
      </c>
      <c r="D108" t="s">
        <v>52</v>
      </c>
      <c r="E108" t="s">
        <v>233</v>
      </c>
      <c r="F108" t="s">
        <v>500</v>
      </c>
      <c r="G108" t="s">
        <v>52</v>
      </c>
      <c r="H108" t="s">
        <v>501</v>
      </c>
      <c r="I108" t="s">
        <v>191</v>
      </c>
      <c r="J108" t="s">
        <v>55</v>
      </c>
      <c r="K108" t="s">
        <v>502</v>
      </c>
      <c r="L108" t="s">
        <v>73</v>
      </c>
      <c r="M108" t="s">
        <v>193</v>
      </c>
      <c r="N108">
        <v>2.61</v>
      </c>
      <c r="O108">
        <v>3.82</v>
      </c>
      <c r="P108" t="s">
        <v>435</v>
      </c>
      <c r="Q108" t="s">
        <v>147</v>
      </c>
      <c r="R108" t="s">
        <v>62</v>
      </c>
      <c r="S108" t="s">
        <v>62</v>
      </c>
      <c r="T108" t="s">
        <v>84</v>
      </c>
      <c r="U108" t="s">
        <v>130</v>
      </c>
      <c r="V108" t="s">
        <v>86</v>
      </c>
      <c r="W108" t="s">
        <v>66</v>
      </c>
      <c r="X108" t="s">
        <v>503</v>
      </c>
      <c r="Y108" t="s">
        <v>233</v>
      </c>
      <c r="Z108" t="s">
        <v>504</v>
      </c>
      <c r="AA108" t="s">
        <v>52</v>
      </c>
      <c r="AB108" t="s">
        <v>505</v>
      </c>
      <c r="AC108" t="s">
        <v>138</v>
      </c>
      <c r="AD108" t="s">
        <v>506</v>
      </c>
      <c r="AE108" t="s">
        <v>52</v>
      </c>
      <c r="AF108" t="s">
        <v>55</v>
      </c>
      <c r="AG108" t="s">
        <v>97</v>
      </c>
      <c r="AH108" t="s">
        <v>256</v>
      </c>
      <c r="AI108" t="s">
        <v>99</v>
      </c>
      <c r="AJ108" t="s">
        <v>100</v>
      </c>
      <c r="AL108">
        <v>2</v>
      </c>
      <c r="AP108" t="s">
        <v>61</v>
      </c>
      <c r="AT108" t="s">
        <v>116</v>
      </c>
      <c r="AU108" t="s">
        <v>232</v>
      </c>
      <c r="AV108" t="s">
        <v>279</v>
      </c>
    </row>
    <row r="109" spans="1:48" x14ac:dyDescent="0.25">
      <c r="A109">
        <v>212</v>
      </c>
      <c r="B109" t="s">
        <v>233</v>
      </c>
      <c r="C109" t="s">
        <v>499</v>
      </c>
      <c r="D109" t="s">
        <v>52</v>
      </c>
      <c r="E109" t="s">
        <v>233</v>
      </c>
      <c r="F109" t="s">
        <v>500</v>
      </c>
      <c r="G109" t="s">
        <v>52</v>
      </c>
      <c r="H109" t="s">
        <v>501</v>
      </c>
      <c r="I109" t="s">
        <v>191</v>
      </c>
      <c r="J109" t="s">
        <v>55</v>
      </c>
      <c r="K109" t="s">
        <v>502</v>
      </c>
      <c r="L109" t="s">
        <v>73</v>
      </c>
      <c r="M109" t="s">
        <v>193</v>
      </c>
      <c r="N109">
        <v>2.61</v>
      </c>
      <c r="O109">
        <v>3.82</v>
      </c>
      <c r="P109" t="s">
        <v>435</v>
      </c>
      <c r="Q109" t="s">
        <v>147</v>
      </c>
      <c r="R109" t="s">
        <v>62</v>
      </c>
      <c r="S109" t="s">
        <v>62</v>
      </c>
      <c r="T109" t="s">
        <v>84</v>
      </c>
      <c r="U109" t="s">
        <v>130</v>
      </c>
      <c r="V109" t="s">
        <v>86</v>
      </c>
      <c r="W109" t="s">
        <v>66</v>
      </c>
      <c r="X109" t="s">
        <v>503</v>
      </c>
      <c r="Y109" t="s">
        <v>233</v>
      </c>
      <c r="Z109" t="s">
        <v>507</v>
      </c>
      <c r="AA109" t="s">
        <v>52</v>
      </c>
      <c r="AB109" t="s">
        <v>508</v>
      </c>
      <c r="AC109" t="s">
        <v>138</v>
      </c>
      <c r="AD109" t="s">
        <v>509</v>
      </c>
      <c r="AE109" t="s">
        <v>52</v>
      </c>
      <c r="AF109" t="s">
        <v>55</v>
      </c>
      <c r="AG109" t="s">
        <v>172</v>
      </c>
      <c r="AH109" t="s">
        <v>256</v>
      </c>
      <c r="AI109" t="s">
        <v>99</v>
      </c>
      <c r="AJ109" t="s">
        <v>100</v>
      </c>
      <c r="AK109">
        <v>3</v>
      </c>
      <c r="AP109" t="s">
        <v>62</v>
      </c>
    </row>
    <row r="110" spans="1:48" x14ac:dyDescent="0.25">
      <c r="A110">
        <v>215</v>
      </c>
      <c r="B110" t="s">
        <v>233</v>
      </c>
      <c r="C110" t="s">
        <v>510</v>
      </c>
      <c r="D110" t="s">
        <v>52</v>
      </c>
      <c r="E110" t="s">
        <v>233</v>
      </c>
      <c r="F110" t="s">
        <v>511</v>
      </c>
      <c r="G110" t="s">
        <v>52</v>
      </c>
      <c r="H110" t="s">
        <v>483</v>
      </c>
      <c r="I110" t="s">
        <v>191</v>
      </c>
      <c r="J110" t="s">
        <v>55</v>
      </c>
      <c r="K110" t="s">
        <v>166</v>
      </c>
      <c r="L110" t="s">
        <v>73</v>
      </c>
      <c r="M110" t="s">
        <v>193</v>
      </c>
      <c r="N110">
        <v>2.61</v>
      </c>
      <c r="O110">
        <v>3.82</v>
      </c>
      <c r="P110" t="s">
        <v>167</v>
      </c>
      <c r="Q110" t="s">
        <v>147</v>
      </c>
      <c r="R110" t="s">
        <v>62</v>
      </c>
      <c r="S110" t="s">
        <v>62</v>
      </c>
      <c r="T110" t="s">
        <v>84</v>
      </c>
      <c r="U110" t="s">
        <v>85</v>
      </c>
      <c r="V110" t="s">
        <v>86</v>
      </c>
      <c r="W110" t="s">
        <v>66</v>
      </c>
      <c r="Y110" t="s">
        <v>233</v>
      </c>
      <c r="Z110" t="s">
        <v>512</v>
      </c>
      <c r="AA110" t="s">
        <v>52</v>
      </c>
      <c r="AB110" t="s">
        <v>513</v>
      </c>
      <c r="AC110" t="s">
        <v>138</v>
      </c>
      <c r="AD110" t="s">
        <v>514</v>
      </c>
      <c r="AE110" t="s">
        <v>52</v>
      </c>
      <c r="AF110" t="s">
        <v>55</v>
      </c>
      <c r="AG110" t="s">
        <v>172</v>
      </c>
      <c r="AH110" t="s">
        <v>256</v>
      </c>
      <c r="AI110" t="s">
        <v>99</v>
      </c>
      <c r="AJ110" t="s">
        <v>100</v>
      </c>
      <c r="AK110">
        <v>1</v>
      </c>
      <c r="AP110" t="s">
        <v>61</v>
      </c>
    </row>
    <row r="111" spans="1:48" x14ac:dyDescent="0.25">
      <c r="A111">
        <v>218</v>
      </c>
      <c r="B111" t="s">
        <v>233</v>
      </c>
      <c r="C111" t="s">
        <v>515</v>
      </c>
      <c r="D111" t="s">
        <v>52</v>
      </c>
      <c r="E111" t="s">
        <v>233</v>
      </c>
      <c r="F111" t="s">
        <v>515</v>
      </c>
      <c r="G111" t="s">
        <v>52</v>
      </c>
      <c r="H111" t="s">
        <v>175</v>
      </c>
      <c r="I111" t="s">
        <v>191</v>
      </c>
      <c r="J111" t="s">
        <v>55</v>
      </c>
      <c r="K111" t="s">
        <v>176</v>
      </c>
      <c r="L111" t="s">
        <v>516</v>
      </c>
      <c r="M111" t="s">
        <v>193</v>
      </c>
      <c r="N111">
        <v>2.61</v>
      </c>
      <c r="O111">
        <v>3.82</v>
      </c>
      <c r="P111" t="s">
        <v>177</v>
      </c>
      <c r="Q111" t="s">
        <v>147</v>
      </c>
      <c r="R111" t="s">
        <v>61</v>
      </c>
      <c r="S111" t="s">
        <v>62</v>
      </c>
      <c r="T111" t="s">
        <v>76</v>
      </c>
      <c r="U111" t="s">
        <v>125</v>
      </c>
      <c r="V111" t="s">
        <v>86</v>
      </c>
      <c r="W111" t="s">
        <v>66</v>
      </c>
    </row>
    <row r="112" spans="1:48" x14ac:dyDescent="0.25">
      <c r="A112">
        <v>221</v>
      </c>
      <c r="B112" t="s">
        <v>233</v>
      </c>
      <c r="C112" t="s">
        <v>517</v>
      </c>
      <c r="D112" t="s">
        <v>52</v>
      </c>
      <c r="E112" t="s">
        <v>233</v>
      </c>
      <c r="F112" t="s">
        <v>517</v>
      </c>
      <c r="G112" t="s">
        <v>52</v>
      </c>
      <c r="H112" t="s">
        <v>518</v>
      </c>
      <c r="I112" t="s">
        <v>191</v>
      </c>
      <c r="J112" t="s">
        <v>55</v>
      </c>
      <c r="K112" t="s">
        <v>452</v>
      </c>
      <c r="L112" t="s">
        <v>73</v>
      </c>
      <c r="M112" t="s">
        <v>193</v>
      </c>
      <c r="N112">
        <v>2.61</v>
      </c>
      <c r="O112">
        <v>3.82</v>
      </c>
      <c r="P112" t="s">
        <v>177</v>
      </c>
      <c r="Q112" t="s">
        <v>147</v>
      </c>
      <c r="R112" t="s">
        <v>61</v>
      </c>
      <c r="S112" t="s">
        <v>62</v>
      </c>
      <c r="T112" t="s">
        <v>76</v>
      </c>
      <c r="U112" t="s">
        <v>85</v>
      </c>
      <c r="V112" t="s">
        <v>77</v>
      </c>
      <c r="W112" t="s">
        <v>66</v>
      </c>
    </row>
    <row r="113" spans="1:48" x14ac:dyDescent="0.25">
      <c r="A113">
        <v>224</v>
      </c>
      <c r="B113" t="s">
        <v>233</v>
      </c>
      <c r="C113" t="s">
        <v>519</v>
      </c>
      <c r="D113" t="s">
        <v>52</v>
      </c>
      <c r="E113" t="s">
        <v>233</v>
      </c>
      <c r="F113" t="s">
        <v>519</v>
      </c>
      <c r="G113" t="s">
        <v>52</v>
      </c>
      <c r="H113" t="s">
        <v>345</v>
      </c>
      <c r="I113" t="s">
        <v>191</v>
      </c>
      <c r="J113" t="s">
        <v>55</v>
      </c>
      <c r="K113" t="s">
        <v>459</v>
      </c>
      <c r="L113" t="s">
        <v>73</v>
      </c>
      <c r="M113" t="s">
        <v>193</v>
      </c>
      <c r="N113">
        <v>2.61</v>
      </c>
      <c r="O113">
        <v>3.82</v>
      </c>
      <c r="P113" t="s">
        <v>217</v>
      </c>
      <c r="Q113" t="s">
        <v>147</v>
      </c>
      <c r="R113" t="s">
        <v>61</v>
      </c>
      <c r="S113" t="s">
        <v>62</v>
      </c>
      <c r="T113" t="s">
        <v>63</v>
      </c>
      <c r="U113" t="s">
        <v>125</v>
      </c>
      <c r="V113" t="s">
        <v>86</v>
      </c>
      <c r="W113" t="s">
        <v>66</v>
      </c>
    </row>
    <row r="114" spans="1:48" x14ac:dyDescent="0.25">
      <c r="A114">
        <v>248</v>
      </c>
      <c r="B114" t="s">
        <v>69</v>
      </c>
      <c r="C114" t="s">
        <v>520</v>
      </c>
      <c r="D114" t="s">
        <v>521</v>
      </c>
      <c r="E114" t="s">
        <v>69</v>
      </c>
      <c r="F114" t="s">
        <v>520</v>
      </c>
      <c r="G114" t="s">
        <v>521</v>
      </c>
      <c r="H114" t="s">
        <v>522</v>
      </c>
      <c r="I114" t="s">
        <v>523</v>
      </c>
      <c r="J114" t="s">
        <v>55</v>
      </c>
      <c r="K114" t="s">
        <v>90</v>
      </c>
      <c r="L114" t="s">
        <v>73</v>
      </c>
      <c r="M114" t="s">
        <v>524</v>
      </c>
      <c r="N114">
        <v>0</v>
      </c>
      <c r="O114">
        <v>0.15</v>
      </c>
      <c r="P114" t="s">
        <v>83</v>
      </c>
      <c r="Q114" t="s">
        <v>75</v>
      </c>
      <c r="R114" t="s">
        <v>61</v>
      </c>
      <c r="S114" t="s">
        <v>62</v>
      </c>
      <c r="T114" t="s">
        <v>84</v>
      </c>
      <c r="U114" t="s">
        <v>125</v>
      </c>
      <c r="V114" t="s">
        <v>86</v>
      </c>
      <c r="W114" t="s">
        <v>66</v>
      </c>
      <c r="X114" t="s">
        <v>525</v>
      </c>
    </row>
    <row r="115" spans="1:48" x14ac:dyDescent="0.25">
      <c r="A115">
        <v>251</v>
      </c>
      <c r="B115" t="s">
        <v>69</v>
      </c>
      <c r="C115" t="s">
        <v>526</v>
      </c>
      <c r="D115" t="s">
        <v>521</v>
      </c>
      <c r="E115" t="s">
        <v>69</v>
      </c>
      <c r="F115" t="s">
        <v>526</v>
      </c>
      <c r="G115" t="s">
        <v>521</v>
      </c>
      <c r="H115" t="s">
        <v>71</v>
      </c>
      <c r="I115" t="s">
        <v>523</v>
      </c>
      <c r="J115" t="s">
        <v>55</v>
      </c>
      <c r="K115" t="s">
        <v>129</v>
      </c>
      <c r="L115" t="s">
        <v>73</v>
      </c>
      <c r="M115" t="s">
        <v>524</v>
      </c>
      <c r="N115">
        <v>0</v>
      </c>
      <c r="O115">
        <v>0.15</v>
      </c>
      <c r="P115" t="s">
        <v>107</v>
      </c>
      <c r="Q115" t="s">
        <v>108</v>
      </c>
      <c r="R115" t="s">
        <v>61</v>
      </c>
      <c r="S115" t="s">
        <v>62</v>
      </c>
      <c r="T115" t="s">
        <v>84</v>
      </c>
      <c r="U115" t="s">
        <v>85</v>
      </c>
      <c r="V115" t="s">
        <v>86</v>
      </c>
      <c r="W115" t="s">
        <v>66</v>
      </c>
      <c r="X115" t="s">
        <v>525</v>
      </c>
    </row>
    <row r="116" spans="1:48" x14ac:dyDescent="0.25">
      <c r="A116">
        <v>254</v>
      </c>
      <c r="B116" t="s">
        <v>69</v>
      </c>
      <c r="C116" t="s">
        <v>527</v>
      </c>
      <c r="D116" t="s">
        <v>521</v>
      </c>
      <c r="E116" t="s">
        <v>69</v>
      </c>
      <c r="F116" t="s">
        <v>527</v>
      </c>
      <c r="G116" t="s">
        <v>521</v>
      </c>
      <c r="H116" t="s">
        <v>458</v>
      </c>
      <c r="I116" t="s">
        <v>523</v>
      </c>
      <c r="J116" t="s">
        <v>55</v>
      </c>
      <c r="K116" t="s">
        <v>236</v>
      </c>
      <c r="L116" t="s">
        <v>73</v>
      </c>
      <c r="M116" t="s">
        <v>524</v>
      </c>
      <c r="N116">
        <v>0</v>
      </c>
      <c r="O116">
        <v>0.15</v>
      </c>
      <c r="P116" t="s">
        <v>528</v>
      </c>
      <c r="Q116" t="s">
        <v>108</v>
      </c>
      <c r="R116" t="s">
        <v>61</v>
      </c>
      <c r="S116" t="s">
        <v>62</v>
      </c>
      <c r="T116" t="s">
        <v>84</v>
      </c>
      <c r="U116" t="s">
        <v>85</v>
      </c>
      <c r="V116" t="s">
        <v>86</v>
      </c>
      <c r="W116" t="s">
        <v>66</v>
      </c>
    </row>
    <row r="117" spans="1:48" x14ac:dyDescent="0.25">
      <c r="A117">
        <v>257</v>
      </c>
      <c r="B117" t="s">
        <v>69</v>
      </c>
      <c r="C117" t="s">
        <v>529</v>
      </c>
      <c r="D117" t="s">
        <v>521</v>
      </c>
      <c r="E117" t="s">
        <v>69</v>
      </c>
      <c r="F117" t="s">
        <v>530</v>
      </c>
      <c r="G117" t="s">
        <v>521</v>
      </c>
      <c r="H117" t="s">
        <v>345</v>
      </c>
      <c r="I117" t="s">
        <v>523</v>
      </c>
      <c r="J117" t="s">
        <v>55</v>
      </c>
      <c r="K117" t="s">
        <v>272</v>
      </c>
      <c r="L117" t="s">
        <v>73</v>
      </c>
      <c r="M117" t="s">
        <v>524</v>
      </c>
      <c r="N117">
        <v>0</v>
      </c>
      <c r="O117">
        <v>0.15</v>
      </c>
      <c r="P117" t="s">
        <v>183</v>
      </c>
      <c r="Q117" t="s">
        <v>108</v>
      </c>
      <c r="R117" t="s">
        <v>62</v>
      </c>
      <c r="S117" t="s">
        <v>62</v>
      </c>
      <c r="T117" t="s">
        <v>76</v>
      </c>
      <c r="U117" t="s">
        <v>85</v>
      </c>
      <c r="V117" t="s">
        <v>86</v>
      </c>
      <c r="W117" t="s">
        <v>66</v>
      </c>
      <c r="Y117" t="s">
        <v>69</v>
      </c>
      <c r="Z117" t="s">
        <v>531</v>
      </c>
      <c r="AA117" t="s">
        <v>521</v>
      </c>
      <c r="AB117" t="s">
        <v>532</v>
      </c>
      <c r="AC117" t="s">
        <v>69</v>
      </c>
      <c r="AD117" t="s">
        <v>533</v>
      </c>
      <c r="AE117" t="s">
        <v>521</v>
      </c>
      <c r="AF117" t="s">
        <v>55</v>
      </c>
      <c r="AG117" t="s">
        <v>114</v>
      </c>
      <c r="AH117" t="s">
        <v>135</v>
      </c>
      <c r="AI117" t="s">
        <v>99</v>
      </c>
      <c r="AJ117" t="s">
        <v>100</v>
      </c>
      <c r="AL117">
        <v>1</v>
      </c>
      <c r="AN117" t="s">
        <v>435</v>
      </c>
      <c r="AO117" t="s">
        <v>435</v>
      </c>
      <c r="AP117" t="s">
        <v>61</v>
      </c>
      <c r="AR117" t="s">
        <v>435</v>
      </c>
      <c r="AS117" t="s">
        <v>435</v>
      </c>
      <c r="AT117" t="s">
        <v>101</v>
      </c>
      <c r="AU117" t="s">
        <v>141</v>
      </c>
      <c r="AV117" t="s">
        <v>102</v>
      </c>
    </row>
    <row r="118" spans="1:48" x14ac:dyDescent="0.25">
      <c r="A118">
        <v>260</v>
      </c>
      <c r="B118" t="s">
        <v>69</v>
      </c>
      <c r="C118" t="s">
        <v>534</v>
      </c>
      <c r="D118" t="s">
        <v>521</v>
      </c>
      <c r="E118" t="s">
        <v>69</v>
      </c>
      <c r="F118" t="s">
        <v>535</v>
      </c>
      <c r="G118" t="s">
        <v>521</v>
      </c>
      <c r="H118" t="s">
        <v>292</v>
      </c>
      <c r="I118" t="s">
        <v>523</v>
      </c>
      <c r="J118" t="s">
        <v>55</v>
      </c>
      <c r="K118" t="s">
        <v>293</v>
      </c>
      <c r="L118" t="s">
        <v>73</v>
      </c>
      <c r="M118" t="s">
        <v>524</v>
      </c>
      <c r="N118">
        <v>0</v>
      </c>
      <c r="O118">
        <v>0.15</v>
      </c>
      <c r="P118" t="s">
        <v>177</v>
      </c>
      <c r="Q118" t="s">
        <v>227</v>
      </c>
      <c r="R118" t="s">
        <v>61</v>
      </c>
      <c r="S118" t="s">
        <v>62</v>
      </c>
      <c r="T118" t="s">
        <v>76</v>
      </c>
      <c r="U118" t="s">
        <v>125</v>
      </c>
      <c r="V118" t="s">
        <v>86</v>
      </c>
      <c r="W118" t="s">
        <v>66</v>
      </c>
    </row>
    <row r="119" spans="1:48" x14ac:dyDescent="0.25">
      <c r="A119">
        <v>263</v>
      </c>
      <c r="B119" t="s">
        <v>69</v>
      </c>
      <c r="C119" t="s">
        <v>536</v>
      </c>
      <c r="D119" t="s">
        <v>521</v>
      </c>
      <c r="E119" t="s">
        <v>69</v>
      </c>
      <c r="F119" t="s">
        <v>537</v>
      </c>
      <c r="G119" t="s">
        <v>521</v>
      </c>
      <c r="H119" t="s">
        <v>150</v>
      </c>
      <c r="I119" t="s">
        <v>523</v>
      </c>
      <c r="J119" t="s">
        <v>55</v>
      </c>
      <c r="K119" t="s">
        <v>318</v>
      </c>
      <c r="L119" t="s">
        <v>73</v>
      </c>
      <c r="M119" t="s">
        <v>524</v>
      </c>
      <c r="N119">
        <v>0</v>
      </c>
      <c r="O119">
        <v>0.15</v>
      </c>
      <c r="P119" t="s">
        <v>162</v>
      </c>
      <c r="Q119" t="s">
        <v>227</v>
      </c>
      <c r="R119" t="s">
        <v>61</v>
      </c>
      <c r="S119" t="s">
        <v>62</v>
      </c>
      <c r="T119" t="s">
        <v>84</v>
      </c>
      <c r="U119" t="s">
        <v>125</v>
      </c>
      <c r="V119" t="s">
        <v>86</v>
      </c>
      <c r="W119" t="s">
        <v>66</v>
      </c>
    </row>
    <row r="120" spans="1:48" x14ac:dyDescent="0.25">
      <c r="A120">
        <v>266</v>
      </c>
      <c r="B120" t="s">
        <v>69</v>
      </c>
      <c r="C120" t="s">
        <v>538</v>
      </c>
      <c r="D120" t="s">
        <v>521</v>
      </c>
      <c r="E120" t="s">
        <v>69</v>
      </c>
      <c r="F120" t="s">
        <v>539</v>
      </c>
      <c r="G120" t="s">
        <v>521</v>
      </c>
      <c r="H120" t="s">
        <v>345</v>
      </c>
      <c r="I120" t="s">
        <v>523</v>
      </c>
      <c r="J120" t="s">
        <v>55</v>
      </c>
      <c r="K120" t="s">
        <v>225</v>
      </c>
      <c r="L120" t="s">
        <v>73</v>
      </c>
      <c r="M120" t="s">
        <v>524</v>
      </c>
      <c r="N120">
        <v>0</v>
      </c>
      <c r="O120">
        <v>0.15</v>
      </c>
      <c r="P120" t="s">
        <v>540</v>
      </c>
      <c r="Q120" t="s">
        <v>227</v>
      </c>
      <c r="R120" t="s">
        <v>62</v>
      </c>
      <c r="S120" t="s">
        <v>62</v>
      </c>
      <c r="T120" t="s">
        <v>76</v>
      </c>
      <c r="U120" t="s">
        <v>125</v>
      </c>
      <c r="V120" t="s">
        <v>86</v>
      </c>
      <c r="W120" t="s">
        <v>66</v>
      </c>
      <c r="Y120" t="s">
        <v>69</v>
      </c>
      <c r="Z120" t="s">
        <v>541</v>
      </c>
      <c r="AA120" t="s">
        <v>521</v>
      </c>
      <c r="AB120" t="s">
        <v>542</v>
      </c>
      <c r="AC120" t="s">
        <v>69</v>
      </c>
      <c r="AD120" t="s">
        <v>543</v>
      </c>
      <c r="AE120" t="s">
        <v>521</v>
      </c>
      <c r="AF120" t="s">
        <v>55</v>
      </c>
      <c r="AG120" t="s">
        <v>97</v>
      </c>
      <c r="AH120" t="s">
        <v>98</v>
      </c>
      <c r="AI120" t="s">
        <v>99</v>
      </c>
      <c r="AJ120" t="s">
        <v>100</v>
      </c>
      <c r="AL120">
        <v>1</v>
      </c>
      <c r="AN120" t="s">
        <v>435</v>
      </c>
      <c r="AO120" t="s">
        <v>435</v>
      </c>
      <c r="AP120" t="s">
        <v>61</v>
      </c>
      <c r="AR120" t="s">
        <v>435</v>
      </c>
      <c r="AS120" t="s">
        <v>435</v>
      </c>
      <c r="AT120" t="s">
        <v>101</v>
      </c>
      <c r="AU120" t="s">
        <v>232</v>
      </c>
      <c r="AV120" t="s">
        <v>102</v>
      </c>
    </row>
    <row r="121" spans="1:48" x14ac:dyDescent="0.25">
      <c r="A121">
        <v>269</v>
      </c>
      <c r="B121" t="s">
        <v>69</v>
      </c>
      <c r="C121" t="s">
        <v>544</v>
      </c>
      <c r="D121" t="s">
        <v>521</v>
      </c>
      <c r="E121" t="s">
        <v>69</v>
      </c>
      <c r="F121" t="s">
        <v>545</v>
      </c>
      <c r="G121" t="s">
        <v>521</v>
      </c>
      <c r="H121" t="s">
        <v>383</v>
      </c>
      <c r="I121" t="s">
        <v>523</v>
      </c>
      <c r="J121" t="s">
        <v>55</v>
      </c>
      <c r="K121" t="s">
        <v>384</v>
      </c>
      <c r="L121" t="s">
        <v>73</v>
      </c>
      <c r="M121" t="s">
        <v>524</v>
      </c>
      <c r="N121">
        <v>0</v>
      </c>
      <c r="O121">
        <v>0.15</v>
      </c>
      <c r="P121" t="s">
        <v>546</v>
      </c>
      <c r="Q121" t="s">
        <v>227</v>
      </c>
      <c r="R121" t="s">
        <v>62</v>
      </c>
      <c r="S121" t="s">
        <v>62</v>
      </c>
      <c r="T121" t="s">
        <v>63</v>
      </c>
      <c r="U121" t="s">
        <v>125</v>
      </c>
      <c r="V121" t="s">
        <v>86</v>
      </c>
      <c r="W121" t="s">
        <v>66</v>
      </c>
      <c r="Y121" t="s">
        <v>69</v>
      </c>
      <c r="Z121" t="s">
        <v>547</v>
      </c>
      <c r="AA121" t="s">
        <v>521</v>
      </c>
      <c r="AB121" t="s">
        <v>548</v>
      </c>
      <c r="AC121" t="s">
        <v>69</v>
      </c>
      <c r="AD121" t="s">
        <v>549</v>
      </c>
      <c r="AE121" t="s">
        <v>521</v>
      </c>
      <c r="AF121" t="s">
        <v>55</v>
      </c>
      <c r="AG121" t="s">
        <v>114</v>
      </c>
      <c r="AH121" t="s">
        <v>135</v>
      </c>
      <c r="AI121" t="s">
        <v>99</v>
      </c>
      <c r="AJ121" t="s">
        <v>100</v>
      </c>
      <c r="AL121">
        <v>1</v>
      </c>
      <c r="AN121" t="s">
        <v>435</v>
      </c>
      <c r="AO121" t="s">
        <v>435</v>
      </c>
      <c r="AP121" t="s">
        <v>61</v>
      </c>
      <c r="AR121" t="s">
        <v>435</v>
      </c>
      <c r="AS121" t="s">
        <v>435</v>
      </c>
      <c r="AT121" t="s">
        <v>140</v>
      </c>
      <c r="AU121" t="s">
        <v>141</v>
      </c>
      <c r="AV121" t="s">
        <v>102</v>
      </c>
    </row>
    <row r="122" spans="1:48" x14ac:dyDescent="0.25">
      <c r="A122">
        <v>269</v>
      </c>
      <c r="B122" t="s">
        <v>69</v>
      </c>
      <c r="C122" t="s">
        <v>544</v>
      </c>
      <c r="D122" t="s">
        <v>521</v>
      </c>
      <c r="E122" t="s">
        <v>69</v>
      </c>
      <c r="F122" t="s">
        <v>545</v>
      </c>
      <c r="G122" t="s">
        <v>521</v>
      </c>
      <c r="H122" t="s">
        <v>383</v>
      </c>
      <c r="I122" t="s">
        <v>523</v>
      </c>
      <c r="J122" t="s">
        <v>55</v>
      </c>
      <c r="K122" t="s">
        <v>384</v>
      </c>
      <c r="L122" t="s">
        <v>73</v>
      </c>
      <c r="M122" t="s">
        <v>524</v>
      </c>
      <c r="N122">
        <v>0</v>
      </c>
      <c r="O122">
        <v>0.15</v>
      </c>
      <c r="P122" t="s">
        <v>546</v>
      </c>
      <c r="Q122" t="s">
        <v>227</v>
      </c>
      <c r="R122" t="s">
        <v>62</v>
      </c>
      <c r="S122" t="s">
        <v>62</v>
      </c>
      <c r="T122" t="s">
        <v>63</v>
      </c>
      <c r="U122" t="s">
        <v>125</v>
      </c>
      <c r="V122" t="s">
        <v>86</v>
      </c>
      <c r="W122" t="s">
        <v>66</v>
      </c>
      <c r="Y122" t="s">
        <v>69</v>
      </c>
      <c r="Z122" t="s">
        <v>550</v>
      </c>
      <c r="AA122" t="s">
        <v>521</v>
      </c>
      <c r="AB122" t="s">
        <v>551</v>
      </c>
      <c r="AC122" t="s">
        <v>69</v>
      </c>
      <c r="AD122" t="s">
        <v>550</v>
      </c>
      <c r="AE122" t="s">
        <v>521</v>
      </c>
      <c r="AF122" t="s">
        <v>55</v>
      </c>
      <c r="AG122" t="s">
        <v>114</v>
      </c>
      <c r="AH122" t="s">
        <v>135</v>
      </c>
      <c r="AI122" t="s">
        <v>99</v>
      </c>
      <c r="AJ122" t="s">
        <v>100</v>
      </c>
      <c r="AL122">
        <v>1</v>
      </c>
      <c r="AN122" t="s">
        <v>435</v>
      </c>
      <c r="AO122" t="s">
        <v>435</v>
      </c>
      <c r="AP122" t="s">
        <v>61</v>
      </c>
      <c r="AR122" t="s">
        <v>435</v>
      </c>
      <c r="AS122" t="s">
        <v>435</v>
      </c>
      <c r="AT122" t="s">
        <v>116</v>
      </c>
      <c r="AU122" t="s">
        <v>141</v>
      </c>
      <c r="AV122" t="s">
        <v>118</v>
      </c>
    </row>
    <row r="123" spans="1:48" x14ac:dyDescent="0.25">
      <c r="A123">
        <v>272</v>
      </c>
      <c r="B123" t="s">
        <v>69</v>
      </c>
      <c r="C123" t="s">
        <v>552</v>
      </c>
      <c r="D123" t="s">
        <v>521</v>
      </c>
      <c r="E123" t="s">
        <v>69</v>
      </c>
      <c r="F123" t="s">
        <v>553</v>
      </c>
      <c r="G123" t="s">
        <v>52</v>
      </c>
      <c r="H123" t="s">
        <v>554</v>
      </c>
      <c r="I123" t="s">
        <v>523</v>
      </c>
      <c r="J123" t="s">
        <v>55</v>
      </c>
      <c r="K123" t="s">
        <v>401</v>
      </c>
      <c r="L123" t="s">
        <v>73</v>
      </c>
      <c r="M123" t="s">
        <v>524</v>
      </c>
      <c r="N123">
        <v>0</v>
      </c>
      <c r="O123">
        <v>0.15</v>
      </c>
      <c r="P123" t="s">
        <v>157</v>
      </c>
      <c r="Q123" t="s">
        <v>147</v>
      </c>
      <c r="R123" t="s">
        <v>61</v>
      </c>
      <c r="S123" t="s">
        <v>62</v>
      </c>
      <c r="T123" t="s">
        <v>63</v>
      </c>
      <c r="U123" t="s">
        <v>130</v>
      </c>
      <c r="V123" t="s">
        <v>77</v>
      </c>
      <c r="W123" t="s">
        <v>66</v>
      </c>
      <c r="X123" t="s">
        <v>555</v>
      </c>
    </row>
    <row r="124" spans="1:48" x14ac:dyDescent="0.25">
      <c r="A124">
        <v>275</v>
      </c>
      <c r="B124" t="s">
        <v>69</v>
      </c>
      <c r="C124" t="s">
        <v>556</v>
      </c>
      <c r="D124" t="s">
        <v>521</v>
      </c>
      <c r="E124" t="s">
        <v>69</v>
      </c>
      <c r="F124" t="s">
        <v>557</v>
      </c>
      <c r="G124" t="s">
        <v>52</v>
      </c>
      <c r="H124" t="s">
        <v>150</v>
      </c>
      <c r="I124" t="s">
        <v>523</v>
      </c>
      <c r="J124" t="s">
        <v>55</v>
      </c>
      <c r="K124" t="s">
        <v>410</v>
      </c>
      <c r="L124" t="s">
        <v>73</v>
      </c>
      <c r="M124" t="s">
        <v>524</v>
      </c>
      <c r="N124">
        <v>0</v>
      </c>
      <c r="O124">
        <v>0.15</v>
      </c>
      <c r="P124" t="s">
        <v>424</v>
      </c>
      <c r="Q124" t="s">
        <v>147</v>
      </c>
      <c r="R124" t="s">
        <v>61</v>
      </c>
      <c r="S124" t="s">
        <v>62</v>
      </c>
      <c r="T124" t="s">
        <v>84</v>
      </c>
      <c r="U124" t="s">
        <v>125</v>
      </c>
      <c r="V124" t="s">
        <v>86</v>
      </c>
      <c r="W124" t="s">
        <v>66</v>
      </c>
    </row>
    <row r="125" spans="1:48" x14ac:dyDescent="0.25">
      <c r="A125">
        <v>278</v>
      </c>
      <c r="B125" t="s">
        <v>69</v>
      </c>
      <c r="C125" t="s">
        <v>558</v>
      </c>
      <c r="D125" t="s">
        <v>521</v>
      </c>
      <c r="E125" t="s">
        <v>69</v>
      </c>
      <c r="F125" t="s">
        <v>558</v>
      </c>
      <c r="G125" t="s">
        <v>521</v>
      </c>
      <c r="H125" t="s">
        <v>483</v>
      </c>
      <c r="I125" t="s">
        <v>523</v>
      </c>
      <c r="J125" t="s">
        <v>55</v>
      </c>
      <c r="K125" t="s">
        <v>484</v>
      </c>
      <c r="L125" t="s">
        <v>73</v>
      </c>
      <c r="M125" t="s">
        <v>524</v>
      </c>
      <c r="N125">
        <v>0</v>
      </c>
      <c r="O125">
        <v>0.15</v>
      </c>
      <c r="P125" t="s">
        <v>162</v>
      </c>
      <c r="Q125" t="s">
        <v>147</v>
      </c>
      <c r="R125" t="s">
        <v>61</v>
      </c>
      <c r="S125" t="s">
        <v>62</v>
      </c>
      <c r="T125" t="s">
        <v>63</v>
      </c>
      <c r="U125" t="s">
        <v>125</v>
      </c>
      <c r="V125" t="s">
        <v>86</v>
      </c>
      <c r="W125" t="s">
        <v>66</v>
      </c>
    </row>
    <row r="126" spans="1:48" x14ac:dyDescent="0.25">
      <c r="A126">
        <v>281</v>
      </c>
      <c r="B126" t="s">
        <v>69</v>
      </c>
      <c r="C126" t="s">
        <v>559</v>
      </c>
      <c r="D126" t="s">
        <v>521</v>
      </c>
      <c r="E126" t="s">
        <v>69</v>
      </c>
      <c r="F126" t="s">
        <v>560</v>
      </c>
      <c r="G126" t="s">
        <v>521</v>
      </c>
      <c r="H126" t="s">
        <v>345</v>
      </c>
      <c r="I126" t="s">
        <v>523</v>
      </c>
      <c r="J126" t="s">
        <v>55</v>
      </c>
      <c r="K126" t="s">
        <v>423</v>
      </c>
      <c r="L126" t="s">
        <v>73</v>
      </c>
      <c r="M126" t="s">
        <v>524</v>
      </c>
      <c r="N126">
        <v>0</v>
      </c>
      <c r="O126">
        <v>0.15</v>
      </c>
      <c r="P126" t="s">
        <v>540</v>
      </c>
      <c r="Q126" t="s">
        <v>147</v>
      </c>
      <c r="R126" t="s">
        <v>61</v>
      </c>
      <c r="S126" t="s">
        <v>62</v>
      </c>
      <c r="T126" t="s">
        <v>84</v>
      </c>
      <c r="U126" t="s">
        <v>125</v>
      </c>
      <c r="V126" t="s">
        <v>86</v>
      </c>
      <c r="W126" t="s">
        <v>66</v>
      </c>
    </row>
    <row r="127" spans="1:48" x14ac:dyDescent="0.25">
      <c r="A127">
        <v>284</v>
      </c>
      <c r="B127" t="s">
        <v>69</v>
      </c>
      <c r="C127" t="s">
        <v>561</v>
      </c>
      <c r="D127" t="s">
        <v>521</v>
      </c>
      <c r="E127" t="s">
        <v>69</v>
      </c>
      <c r="F127" t="s">
        <v>562</v>
      </c>
      <c r="G127" t="s">
        <v>521</v>
      </c>
      <c r="H127" t="s">
        <v>490</v>
      </c>
      <c r="I127" t="s">
        <v>523</v>
      </c>
      <c r="J127" t="s">
        <v>55</v>
      </c>
      <c r="K127" t="s">
        <v>145</v>
      </c>
      <c r="L127" t="s">
        <v>73</v>
      </c>
      <c r="M127" t="s">
        <v>524</v>
      </c>
      <c r="N127">
        <v>0</v>
      </c>
      <c r="O127">
        <v>0.15</v>
      </c>
      <c r="P127" t="s">
        <v>497</v>
      </c>
      <c r="Q127" t="s">
        <v>147</v>
      </c>
      <c r="R127" t="s">
        <v>61</v>
      </c>
      <c r="S127" t="s">
        <v>62</v>
      </c>
      <c r="T127" t="s">
        <v>63</v>
      </c>
      <c r="U127" t="s">
        <v>130</v>
      </c>
      <c r="V127" t="s">
        <v>86</v>
      </c>
      <c r="W127" t="s">
        <v>66</v>
      </c>
      <c r="X127" t="s">
        <v>563</v>
      </c>
    </row>
    <row r="128" spans="1:48" x14ac:dyDescent="0.25">
      <c r="A128">
        <v>287</v>
      </c>
      <c r="B128" t="s">
        <v>69</v>
      </c>
      <c r="C128" t="s">
        <v>564</v>
      </c>
      <c r="D128" t="s">
        <v>521</v>
      </c>
      <c r="E128" t="s">
        <v>69</v>
      </c>
      <c r="F128" t="s">
        <v>565</v>
      </c>
      <c r="G128" t="s">
        <v>521</v>
      </c>
      <c r="H128" t="s">
        <v>150</v>
      </c>
      <c r="I128" t="s">
        <v>523</v>
      </c>
      <c r="J128" t="s">
        <v>55</v>
      </c>
      <c r="K128" t="s">
        <v>151</v>
      </c>
      <c r="L128" t="s">
        <v>73</v>
      </c>
      <c r="M128" t="s">
        <v>524</v>
      </c>
      <c r="N128">
        <v>0</v>
      </c>
      <c r="O128">
        <v>0.15</v>
      </c>
      <c r="P128" t="s">
        <v>157</v>
      </c>
      <c r="Q128" t="s">
        <v>147</v>
      </c>
      <c r="R128" t="s">
        <v>61</v>
      </c>
      <c r="S128" t="s">
        <v>62</v>
      </c>
      <c r="T128" t="s">
        <v>84</v>
      </c>
      <c r="U128" t="s">
        <v>125</v>
      </c>
      <c r="V128" t="s">
        <v>86</v>
      </c>
      <c r="W128" t="s">
        <v>66</v>
      </c>
    </row>
    <row r="129" spans="1:38" x14ac:dyDescent="0.25">
      <c r="A129">
        <v>290</v>
      </c>
      <c r="B129" t="s">
        <v>69</v>
      </c>
      <c r="C129" t="s">
        <v>566</v>
      </c>
      <c r="D129" t="s">
        <v>567</v>
      </c>
      <c r="E129" t="s">
        <v>69</v>
      </c>
      <c r="F129" t="s">
        <v>566</v>
      </c>
      <c r="G129" t="s">
        <v>567</v>
      </c>
      <c r="H129" t="s">
        <v>155</v>
      </c>
      <c r="I129" t="s">
        <v>568</v>
      </c>
      <c r="J129" t="s">
        <v>55</v>
      </c>
      <c r="K129" t="s">
        <v>156</v>
      </c>
      <c r="L129" t="s">
        <v>73</v>
      </c>
      <c r="M129" t="s">
        <v>524</v>
      </c>
      <c r="N129">
        <v>0</v>
      </c>
      <c r="O129">
        <v>0.15</v>
      </c>
      <c r="P129" t="s">
        <v>146</v>
      </c>
      <c r="Q129" t="s">
        <v>147</v>
      </c>
      <c r="R129" t="s">
        <v>61</v>
      </c>
      <c r="S129" t="s">
        <v>62</v>
      </c>
      <c r="T129" t="s">
        <v>76</v>
      </c>
      <c r="U129" t="s">
        <v>130</v>
      </c>
      <c r="V129" t="s">
        <v>77</v>
      </c>
      <c r="W129" t="s">
        <v>66</v>
      </c>
      <c r="X129" t="s">
        <v>569</v>
      </c>
    </row>
    <row r="130" spans="1:38" x14ac:dyDescent="0.25">
      <c r="A130">
        <v>293</v>
      </c>
      <c r="B130" t="s">
        <v>69</v>
      </c>
      <c r="C130" t="s">
        <v>570</v>
      </c>
      <c r="D130" t="s">
        <v>567</v>
      </c>
      <c r="E130" t="s">
        <v>69</v>
      </c>
      <c r="F130" t="s">
        <v>570</v>
      </c>
      <c r="G130" t="s">
        <v>567</v>
      </c>
      <c r="H130" t="s">
        <v>383</v>
      </c>
      <c r="I130" t="s">
        <v>568</v>
      </c>
      <c r="J130" t="s">
        <v>55</v>
      </c>
      <c r="K130" t="s">
        <v>161</v>
      </c>
      <c r="L130" t="s">
        <v>73</v>
      </c>
      <c r="M130" t="s">
        <v>524</v>
      </c>
      <c r="N130">
        <v>0</v>
      </c>
      <c r="O130">
        <v>0.15</v>
      </c>
      <c r="P130" t="s">
        <v>571</v>
      </c>
      <c r="Q130" t="s">
        <v>147</v>
      </c>
      <c r="R130" t="s">
        <v>61</v>
      </c>
      <c r="S130" t="s">
        <v>62</v>
      </c>
      <c r="T130" t="s">
        <v>84</v>
      </c>
      <c r="U130" t="s">
        <v>85</v>
      </c>
      <c r="V130" t="s">
        <v>86</v>
      </c>
      <c r="W130" t="s">
        <v>66</v>
      </c>
      <c r="X130" t="s">
        <v>569</v>
      </c>
    </row>
    <row r="131" spans="1:38" x14ac:dyDescent="0.25">
      <c r="A131">
        <v>296</v>
      </c>
      <c r="B131" t="s">
        <v>69</v>
      </c>
      <c r="C131" t="s">
        <v>572</v>
      </c>
      <c r="D131" t="s">
        <v>567</v>
      </c>
      <c r="E131" t="s">
        <v>69</v>
      </c>
      <c r="F131" t="s">
        <v>573</v>
      </c>
      <c r="G131" t="s">
        <v>567</v>
      </c>
      <c r="H131" t="s">
        <v>443</v>
      </c>
      <c r="I131" t="s">
        <v>568</v>
      </c>
      <c r="J131" t="s">
        <v>55</v>
      </c>
      <c r="K131" t="s">
        <v>444</v>
      </c>
      <c r="L131" t="s">
        <v>73</v>
      </c>
      <c r="M131" t="s">
        <v>524</v>
      </c>
      <c r="N131">
        <v>0</v>
      </c>
      <c r="O131">
        <v>0.15</v>
      </c>
      <c r="P131" t="s">
        <v>146</v>
      </c>
      <c r="Q131" t="s">
        <v>147</v>
      </c>
      <c r="R131" t="s">
        <v>61</v>
      </c>
      <c r="S131" t="s">
        <v>62</v>
      </c>
      <c r="T131" t="s">
        <v>63</v>
      </c>
      <c r="U131" t="s">
        <v>125</v>
      </c>
      <c r="V131" t="s">
        <v>86</v>
      </c>
      <c r="W131" t="s">
        <v>66</v>
      </c>
      <c r="X131" t="s">
        <v>569</v>
      </c>
    </row>
    <row r="132" spans="1:38" x14ac:dyDescent="0.25">
      <c r="A132">
        <v>299</v>
      </c>
      <c r="B132" t="s">
        <v>69</v>
      </c>
      <c r="C132" t="s">
        <v>574</v>
      </c>
      <c r="D132" t="s">
        <v>567</v>
      </c>
      <c r="E132" t="s">
        <v>69</v>
      </c>
      <c r="F132" t="s">
        <v>575</v>
      </c>
      <c r="G132" t="s">
        <v>567</v>
      </c>
      <c r="H132" t="s">
        <v>71</v>
      </c>
      <c r="I132" t="s">
        <v>568</v>
      </c>
      <c r="J132" t="s">
        <v>55</v>
      </c>
      <c r="K132" t="s">
        <v>166</v>
      </c>
      <c r="L132" t="s">
        <v>73</v>
      </c>
      <c r="M132" t="s">
        <v>524</v>
      </c>
      <c r="N132">
        <v>0</v>
      </c>
      <c r="O132">
        <v>0.15</v>
      </c>
      <c r="P132" t="s">
        <v>74</v>
      </c>
      <c r="Q132" t="s">
        <v>147</v>
      </c>
      <c r="R132" t="s">
        <v>61</v>
      </c>
      <c r="S132" t="s">
        <v>62</v>
      </c>
      <c r="T132" t="s">
        <v>63</v>
      </c>
      <c r="U132" t="s">
        <v>125</v>
      </c>
      <c r="V132" t="s">
        <v>86</v>
      </c>
      <c r="W132" t="s">
        <v>66</v>
      </c>
      <c r="X132" t="s">
        <v>569</v>
      </c>
    </row>
    <row r="133" spans="1:38" x14ac:dyDescent="0.25">
      <c r="A133">
        <v>302</v>
      </c>
      <c r="B133" t="s">
        <v>69</v>
      </c>
      <c r="C133" t="s">
        <v>576</v>
      </c>
      <c r="D133" t="s">
        <v>567</v>
      </c>
      <c r="E133" t="s">
        <v>69</v>
      </c>
      <c r="F133" t="s">
        <v>577</v>
      </c>
      <c r="G133" t="s">
        <v>567</v>
      </c>
      <c r="H133" t="s">
        <v>578</v>
      </c>
      <c r="I133" t="s">
        <v>568</v>
      </c>
      <c r="J133" t="s">
        <v>55</v>
      </c>
      <c r="K133" t="s">
        <v>176</v>
      </c>
      <c r="L133" t="s">
        <v>73</v>
      </c>
      <c r="M133" t="s">
        <v>524</v>
      </c>
      <c r="N133">
        <v>0</v>
      </c>
      <c r="O133">
        <v>0.15</v>
      </c>
      <c r="P133" t="s">
        <v>571</v>
      </c>
      <c r="Q133" t="s">
        <v>178</v>
      </c>
      <c r="R133" t="s">
        <v>61</v>
      </c>
      <c r="S133" t="s">
        <v>62</v>
      </c>
      <c r="T133" t="s">
        <v>76</v>
      </c>
      <c r="U133" t="s">
        <v>125</v>
      </c>
      <c r="V133" t="s">
        <v>86</v>
      </c>
      <c r="W133" t="s">
        <v>66</v>
      </c>
    </row>
    <row r="134" spans="1:38" x14ac:dyDescent="0.25">
      <c r="A134">
        <v>305</v>
      </c>
      <c r="B134" t="s">
        <v>69</v>
      </c>
      <c r="C134" t="s">
        <v>413</v>
      </c>
      <c r="D134" t="s">
        <v>567</v>
      </c>
      <c r="E134" t="s">
        <v>69</v>
      </c>
      <c r="F134" t="s">
        <v>413</v>
      </c>
      <c r="G134" t="s">
        <v>567</v>
      </c>
      <c r="H134" t="s">
        <v>518</v>
      </c>
      <c r="I134" t="s">
        <v>568</v>
      </c>
      <c r="J134" t="s">
        <v>55</v>
      </c>
      <c r="K134" t="s">
        <v>452</v>
      </c>
      <c r="L134" t="s">
        <v>73</v>
      </c>
      <c r="M134" t="s">
        <v>524</v>
      </c>
      <c r="N134">
        <v>0</v>
      </c>
      <c r="O134">
        <v>0.15</v>
      </c>
      <c r="P134" t="s">
        <v>546</v>
      </c>
      <c r="Q134" t="s">
        <v>178</v>
      </c>
      <c r="R134" t="s">
        <v>61</v>
      </c>
      <c r="S134" t="s">
        <v>62</v>
      </c>
      <c r="T134" t="s">
        <v>76</v>
      </c>
      <c r="U134" t="s">
        <v>130</v>
      </c>
      <c r="V134" t="s">
        <v>77</v>
      </c>
      <c r="W134" t="s">
        <v>66</v>
      </c>
    </row>
    <row r="135" spans="1:38" x14ac:dyDescent="0.25">
      <c r="A135">
        <v>308</v>
      </c>
      <c r="B135" t="s">
        <v>69</v>
      </c>
      <c r="C135" t="s">
        <v>579</v>
      </c>
      <c r="D135" t="s">
        <v>567</v>
      </c>
      <c r="E135" t="s">
        <v>69</v>
      </c>
      <c r="F135" t="s">
        <v>580</v>
      </c>
      <c r="G135" t="s">
        <v>567</v>
      </c>
      <c r="H135" t="s">
        <v>458</v>
      </c>
      <c r="I135" t="s">
        <v>568</v>
      </c>
      <c r="J135" t="s">
        <v>55</v>
      </c>
      <c r="K135" t="s">
        <v>459</v>
      </c>
      <c r="L135" t="s">
        <v>73</v>
      </c>
      <c r="M135" t="s">
        <v>524</v>
      </c>
      <c r="N135">
        <v>0</v>
      </c>
      <c r="O135">
        <v>0.15</v>
      </c>
      <c r="P135" t="s">
        <v>528</v>
      </c>
      <c r="Q135" t="s">
        <v>178</v>
      </c>
      <c r="R135" t="s">
        <v>61</v>
      </c>
      <c r="S135" t="s">
        <v>62</v>
      </c>
      <c r="T135" t="s">
        <v>63</v>
      </c>
      <c r="U135" t="s">
        <v>85</v>
      </c>
      <c r="V135" t="s">
        <v>86</v>
      </c>
      <c r="W135" t="s">
        <v>66</v>
      </c>
    </row>
    <row r="136" spans="1:38" x14ac:dyDescent="0.25">
      <c r="A136">
        <v>311</v>
      </c>
      <c r="B136" t="s">
        <v>69</v>
      </c>
      <c r="C136" t="s">
        <v>581</v>
      </c>
      <c r="D136" t="s">
        <v>567</v>
      </c>
      <c r="E136" t="s">
        <v>69</v>
      </c>
      <c r="F136" t="s">
        <v>581</v>
      </c>
      <c r="G136" t="s">
        <v>567</v>
      </c>
      <c r="H136" t="s">
        <v>181</v>
      </c>
      <c r="I136" t="s">
        <v>568</v>
      </c>
      <c r="J136" t="s">
        <v>55</v>
      </c>
      <c r="K136" t="s">
        <v>182</v>
      </c>
      <c r="L136" t="s">
        <v>73</v>
      </c>
      <c r="M136" t="s">
        <v>524</v>
      </c>
      <c r="N136">
        <v>0</v>
      </c>
      <c r="O136">
        <v>0.15</v>
      </c>
      <c r="P136" t="s">
        <v>183</v>
      </c>
      <c r="Q136" t="s">
        <v>178</v>
      </c>
      <c r="R136" t="s">
        <v>61</v>
      </c>
      <c r="S136" t="s">
        <v>62</v>
      </c>
      <c r="T136" t="s">
        <v>63</v>
      </c>
      <c r="U136" t="s">
        <v>85</v>
      </c>
      <c r="V136" t="s">
        <v>86</v>
      </c>
      <c r="W136" t="s">
        <v>66</v>
      </c>
    </row>
    <row r="137" spans="1:38" x14ac:dyDescent="0.25">
      <c r="A137">
        <v>314</v>
      </c>
      <c r="B137" t="s">
        <v>69</v>
      </c>
      <c r="C137" t="s">
        <v>582</v>
      </c>
      <c r="D137" t="s">
        <v>567</v>
      </c>
      <c r="E137" t="s">
        <v>69</v>
      </c>
      <c r="F137" t="s">
        <v>583</v>
      </c>
      <c r="G137" t="s">
        <v>567</v>
      </c>
      <c r="H137" t="s">
        <v>186</v>
      </c>
      <c r="I137" t="s">
        <v>568</v>
      </c>
      <c r="J137" t="s">
        <v>55</v>
      </c>
      <c r="K137" t="s">
        <v>187</v>
      </c>
      <c r="L137" t="s">
        <v>73</v>
      </c>
      <c r="M137" t="s">
        <v>524</v>
      </c>
      <c r="N137">
        <v>0</v>
      </c>
      <c r="O137">
        <v>0.15</v>
      </c>
      <c r="P137" t="s">
        <v>183</v>
      </c>
      <c r="Q137" t="s">
        <v>178</v>
      </c>
      <c r="R137" t="s">
        <v>61</v>
      </c>
      <c r="S137" t="s">
        <v>62</v>
      </c>
      <c r="T137" t="s">
        <v>63</v>
      </c>
      <c r="U137" t="s">
        <v>85</v>
      </c>
      <c r="V137" t="s">
        <v>77</v>
      </c>
      <c r="W137" t="s">
        <v>66</v>
      </c>
    </row>
    <row r="140" spans="1:38" x14ac:dyDescent="0.25">
      <c r="AK140">
        <f>SUM(AK2:AK93)</f>
        <v>5</v>
      </c>
      <c r="AL140">
        <f>SUM(AL2:AL93)</f>
        <v>144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workbookViewId="0">
      <pane ySplit="1" topLeftCell="A41" activePane="bottomLeft" state="frozen"/>
      <selection pane="bottomLeft" activeCell="C141" sqref="C141"/>
    </sheetView>
  </sheetViews>
  <sheetFormatPr defaultRowHeight="15" x14ac:dyDescent="0.25"/>
  <cols>
    <col min="1" max="1" width="50" bestFit="1" customWidth="1"/>
    <col min="2" max="2" width="18" bestFit="1" customWidth="1"/>
    <col min="3" max="3" width="21.140625" bestFit="1" customWidth="1"/>
    <col min="4" max="4" width="11.140625" bestFit="1" customWidth="1"/>
    <col min="5" max="5" width="10.28515625" bestFit="1" customWidth="1"/>
    <col min="6" max="6" width="20.28515625" bestFit="1" customWidth="1"/>
    <col min="7" max="7" width="23.85546875" bestFit="1" customWidth="1"/>
    <col min="8" max="8" width="20.85546875" bestFit="1" customWidth="1"/>
    <col min="9" max="9" width="13.42578125" bestFit="1" customWidth="1"/>
    <col min="10" max="10" width="10.28515625" bestFit="1" customWidth="1"/>
    <col min="11" max="11" width="8.5703125" bestFit="1" customWidth="1"/>
    <col min="12" max="12" width="17.28515625" bestFit="1" customWidth="1"/>
    <col min="13" max="13" width="12.5703125" bestFit="1" customWidth="1"/>
    <col min="15" max="15" width="12.140625" bestFit="1" customWidth="1"/>
    <col min="16" max="16" width="11.42578125" bestFit="1" customWidth="1"/>
    <col min="17" max="17" width="10.7109375" bestFit="1" customWidth="1"/>
    <col min="18" max="18" width="17.7109375" bestFit="1" customWidth="1"/>
    <col min="19" max="19" width="23.28515625" bestFit="1" customWidth="1"/>
    <col min="20" max="20" width="12.28515625" bestFit="1" customWidth="1"/>
    <col min="21" max="21" width="16.85546875" bestFit="1" customWidth="1"/>
  </cols>
  <sheetData>
    <row r="1" spans="1:21" ht="15.75" x14ac:dyDescent="0.25">
      <c r="A1" s="3" t="s">
        <v>584</v>
      </c>
      <c r="B1" s="3" t="s">
        <v>629</v>
      </c>
      <c r="C1" s="3" t="s">
        <v>630</v>
      </c>
      <c r="D1" s="3" t="s">
        <v>631</v>
      </c>
      <c r="E1" s="3" t="s">
        <v>632</v>
      </c>
      <c r="F1" s="3" t="s">
        <v>634</v>
      </c>
      <c r="G1" s="3" t="s">
        <v>633</v>
      </c>
      <c r="H1" s="3" t="s">
        <v>646</v>
      </c>
      <c r="I1" s="3" t="s">
        <v>635</v>
      </c>
      <c r="J1" s="3" t="s">
        <v>636</v>
      </c>
      <c r="K1" s="3" t="s">
        <v>637</v>
      </c>
      <c r="L1" s="3" t="s">
        <v>638</v>
      </c>
      <c r="M1" s="3" t="s">
        <v>639</v>
      </c>
      <c r="N1" s="3" t="s">
        <v>647</v>
      </c>
      <c r="O1" s="3" t="s">
        <v>648</v>
      </c>
      <c r="P1" s="3" t="s">
        <v>640</v>
      </c>
      <c r="Q1" s="3" t="s">
        <v>641</v>
      </c>
      <c r="R1" s="3" t="s">
        <v>642</v>
      </c>
      <c r="S1" s="3" t="s">
        <v>643</v>
      </c>
      <c r="T1" s="3" t="s">
        <v>644</v>
      </c>
      <c r="U1" s="3" t="s">
        <v>645</v>
      </c>
    </row>
    <row r="2" spans="1:21" x14ac:dyDescent="0.25">
      <c r="A2" t="s">
        <v>522</v>
      </c>
      <c r="B2" t="s">
        <v>90</v>
      </c>
      <c r="C2" t="s">
        <v>524</v>
      </c>
      <c r="D2">
        <v>0</v>
      </c>
      <c r="E2">
        <v>0.15</v>
      </c>
      <c r="F2" s="2">
        <v>12</v>
      </c>
      <c r="G2" t="s">
        <v>594</v>
      </c>
      <c r="H2" t="s">
        <v>61</v>
      </c>
      <c r="I2" t="s">
        <v>617</v>
      </c>
      <c r="J2" t="s">
        <v>613</v>
      </c>
      <c r="K2" t="s">
        <v>621</v>
      </c>
    </row>
    <row r="3" spans="1:21" x14ac:dyDescent="0.25">
      <c r="A3" t="s">
        <v>71</v>
      </c>
      <c r="B3" t="s">
        <v>129</v>
      </c>
      <c r="C3" t="s">
        <v>524</v>
      </c>
      <c r="D3">
        <v>0</v>
      </c>
      <c r="E3">
        <v>0.15</v>
      </c>
      <c r="F3" s="2">
        <v>11</v>
      </c>
      <c r="G3" t="s">
        <v>595</v>
      </c>
      <c r="H3" t="s">
        <v>61</v>
      </c>
      <c r="I3" t="s">
        <v>617</v>
      </c>
      <c r="J3" t="s">
        <v>612</v>
      </c>
      <c r="K3" t="s">
        <v>621</v>
      </c>
    </row>
    <row r="4" spans="1:21" x14ac:dyDescent="0.25">
      <c r="A4" t="s">
        <v>458</v>
      </c>
      <c r="B4" t="s">
        <v>236</v>
      </c>
      <c r="C4" t="s">
        <v>524</v>
      </c>
      <c r="D4">
        <v>0</v>
      </c>
      <c r="E4">
        <v>0.15</v>
      </c>
      <c r="F4" s="2">
        <v>10.5</v>
      </c>
      <c r="G4" t="s">
        <v>595</v>
      </c>
      <c r="H4" t="s">
        <v>61</v>
      </c>
      <c r="I4" t="s">
        <v>617</v>
      </c>
      <c r="J4" t="s">
        <v>612</v>
      </c>
      <c r="K4" t="s">
        <v>621</v>
      </c>
    </row>
    <row r="5" spans="1:21" x14ac:dyDescent="0.25">
      <c r="A5" t="s">
        <v>345</v>
      </c>
      <c r="B5" t="s">
        <v>272</v>
      </c>
      <c r="C5" t="s">
        <v>524</v>
      </c>
      <c r="D5">
        <v>0</v>
      </c>
      <c r="E5">
        <v>0.15</v>
      </c>
      <c r="F5" s="2">
        <v>9</v>
      </c>
      <c r="G5" t="s">
        <v>595</v>
      </c>
      <c r="H5" t="s">
        <v>62</v>
      </c>
      <c r="I5" t="s">
        <v>618</v>
      </c>
      <c r="J5" t="s">
        <v>612</v>
      </c>
      <c r="K5" t="s">
        <v>621</v>
      </c>
      <c r="L5" t="s">
        <v>600</v>
      </c>
      <c r="M5" t="s">
        <v>590</v>
      </c>
      <c r="N5" s="2">
        <v>2016</v>
      </c>
      <c r="O5" t="s">
        <v>100</v>
      </c>
      <c r="Q5" s="2">
        <v>1</v>
      </c>
      <c r="R5" t="s">
        <v>61</v>
      </c>
      <c r="S5" t="s">
        <v>608</v>
      </c>
      <c r="T5" t="s">
        <v>607</v>
      </c>
      <c r="U5" t="s">
        <v>603</v>
      </c>
    </row>
    <row r="6" spans="1:21" x14ac:dyDescent="0.25">
      <c r="A6" t="s">
        <v>292</v>
      </c>
      <c r="B6" t="s">
        <v>293</v>
      </c>
      <c r="C6" t="s">
        <v>524</v>
      </c>
      <c r="D6">
        <v>0</v>
      </c>
      <c r="E6">
        <v>0.15</v>
      </c>
      <c r="F6" s="2">
        <v>7.5</v>
      </c>
      <c r="G6" t="s">
        <v>596</v>
      </c>
      <c r="H6" t="s">
        <v>61</v>
      </c>
      <c r="I6" t="s">
        <v>618</v>
      </c>
      <c r="J6" t="s">
        <v>613</v>
      </c>
      <c r="K6" t="s">
        <v>621</v>
      </c>
    </row>
    <row r="7" spans="1:21" x14ac:dyDescent="0.25">
      <c r="A7" t="s">
        <v>150</v>
      </c>
      <c r="B7" t="s">
        <v>318</v>
      </c>
      <c r="C7" t="s">
        <v>524</v>
      </c>
      <c r="D7">
        <v>0</v>
      </c>
      <c r="E7">
        <v>0.15</v>
      </c>
      <c r="F7" s="2">
        <v>5</v>
      </c>
      <c r="G7" t="s">
        <v>596</v>
      </c>
      <c r="H7" t="s">
        <v>61</v>
      </c>
      <c r="I7" t="s">
        <v>617</v>
      </c>
      <c r="J7" t="s">
        <v>613</v>
      </c>
      <c r="K7" t="s">
        <v>621</v>
      </c>
    </row>
    <row r="8" spans="1:21" x14ac:dyDescent="0.25">
      <c r="A8" t="s">
        <v>345</v>
      </c>
      <c r="B8" t="s">
        <v>225</v>
      </c>
      <c r="C8" t="s">
        <v>524</v>
      </c>
      <c r="D8">
        <v>0</v>
      </c>
      <c r="E8">
        <v>0.15</v>
      </c>
      <c r="F8" s="2">
        <v>4.5</v>
      </c>
      <c r="G8" t="s">
        <v>596</v>
      </c>
      <c r="H8" t="s">
        <v>62</v>
      </c>
      <c r="I8" t="s">
        <v>618</v>
      </c>
      <c r="J8" t="s">
        <v>613</v>
      </c>
      <c r="K8" t="s">
        <v>621</v>
      </c>
      <c r="L8" t="s">
        <v>599</v>
      </c>
      <c r="M8" t="s">
        <v>588</v>
      </c>
      <c r="N8" s="2">
        <v>2016</v>
      </c>
      <c r="O8" t="s">
        <v>100</v>
      </c>
      <c r="Q8" s="2">
        <v>1</v>
      </c>
      <c r="R8" t="s">
        <v>61</v>
      </c>
      <c r="S8" t="s">
        <v>608</v>
      </c>
      <c r="T8" t="s">
        <v>628</v>
      </c>
      <c r="U8" t="s">
        <v>603</v>
      </c>
    </row>
    <row r="9" spans="1:21" x14ac:dyDescent="0.25">
      <c r="A9" t="s">
        <v>383</v>
      </c>
      <c r="B9" t="s">
        <v>384</v>
      </c>
      <c r="C9" t="s">
        <v>524</v>
      </c>
      <c r="D9">
        <v>0</v>
      </c>
      <c r="E9">
        <v>0.15</v>
      </c>
      <c r="F9" s="2">
        <v>5.5</v>
      </c>
      <c r="G9" t="s">
        <v>596</v>
      </c>
      <c r="H9" t="s">
        <v>62</v>
      </c>
      <c r="I9" t="s">
        <v>619</v>
      </c>
      <c r="J9" t="s">
        <v>613</v>
      </c>
      <c r="K9" t="s">
        <v>621</v>
      </c>
      <c r="L9" t="s">
        <v>600</v>
      </c>
      <c r="M9" t="s">
        <v>590</v>
      </c>
      <c r="N9" s="2">
        <v>2016</v>
      </c>
      <c r="O9" t="s">
        <v>100</v>
      </c>
      <c r="Q9" s="2">
        <v>1</v>
      </c>
      <c r="R9" t="s">
        <v>61</v>
      </c>
      <c r="S9" t="s">
        <v>610</v>
      </c>
      <c r="T9" t="s">
        <v>607</v>
      </c>
      <c r="U9" t="s">
        <v>603</v>
      </c>
    </row>
    <row r="10" spans="1:21" x14ac:dyDescent="0.25">
      <c r="A10" t="s">
        <v>383</v>
      </c>
      <c r="B10" t="s">
        <v>384</v>
      </c>
      <c r="C10" t="s">
        <v>524</v>
      </c>
      <c r="D10">
        <v>0</v>
      </c>
      <c r="E10">
        <v>0.15</v>
      </c>
      <c r="F10" s="2">
        <v>5.5</v>
      </c>
      <c r="G10" t="s">
        <v>596</v>
      </c>
      <c r="H10" t="s">
        <v>62</v>
      </c>
      <c r="I10" t="s">
        <v>619</v>
      </c>
      <c r="J10" t="s">
        <v>613</v>
      </c>
      <c r="K10" t="s">
        <v>621</v>
      </c>
      <c r="L10" t="s">
        <v>600</v>
      </c>
      <c r="M10" t="s">
        <v>590</v>
      </c>
      <c r="N10" s="2">
        <v>2016</v>
      </c>
      <c r="O10" t="s">
        <v>100</v>
      </c>
      <c r="Q10" s="2">
        <v>1</v>
      </c>
      <c r="R10" t="s">
        <v>61</v>
      </c>
      <c r="S10" t="s">
        <v>609</v>
      </c>
      <c r="T10" t="s">
        <v>607</v>
      </c>
      <c r="U10" t="s">
        <v>604</v>
      </c>
    </row>
    <row r="11" spans="1:21" x14ac:dyDescent="0.25">
      <c r="A11" t="s">
        <v>554</v>
      </c>
      <c r="B11" t="s">
        <v>401</v>
      </c>
      <c r="C11" t="s">
        <v>524</v>
      </c>
      <c r="D11">
        <v>0</v>
      </c>
      <c r="E11">
        <v>0.15</v>
      </c>
      <c r="F11" s="2">
        <v>2</v>
      </c>
      <c r="G11" t="s">
        <v>597</v>
      </c>
      <c r="H11" t="s">
        <v>61</v>
      </c>
      <c r="I11" t="s">
        <v>619</v>
      </c>
      <c r="J11" t="s">
        <v>614</v>
      </c>
      <c r="K11" t="s">
        <v>623</v>
      </c>
    </row>
    <row r="12" spans="1:21" x14ac:dyDescent="0.25">
      <c r="A12" t="s">
        <v>150</v>
      </c>
      <c r="B12" t="s">
        <v>410</v>
      </c>
      <c r="C12" t="s">
        <v>524</v>
      </c>
      <c r="D12">
        <v>0</v>
      </c>
      <c r="E12">
        <v>0.15</v>
      </c>
      <c r="F12" s="2">
        <v>3</v>
      </c>
      <c r="G12" t="s">
        <v>597</v>
      </c>
      <c r="H12" t="s">
        <v>61</v>
      </c>
      <c r="I12" t="s">
        <v>617</v>
      </c>
      <c r="J12" t="s">
        <v>613</v>
      </c>
      <c r="K12" t="s">
        <v>621</v>
      </c>
    </row>
    <row r="13" spans="1:21" x14ac:dyDescent="0.25">
      <c r="A13" t="s">
        <v>483</v>
      </c>
      <c r="B13" t="s">
        <v>484</v>
      </c>
      <c r="C13" t="s">
        <v>524</v>
      </c>
      <c r="D13">
        <v>0</v>
      </c>
      <c r="E13">
        <v>0.15</v>
      </c>
      <c r="F13" s="2">
        <v>5</v>
      </c>
      <c r="G13" t="s">
        <v>597</v>
      </c>
      <c r="H13" t="s">
        <v>61</v>
      </c>
      <c r="I13" t="s">
        <v>619</v>
      </c>
      <c r="J13" t="s">
        <v>613</v>
      </c>
      <c r="K13" t="s">
        <v>621</v>
      </c>
    </row>
    <row r="14" spans="1:21" x14ac:dyDescent="0.25">
      <c r="A14" t="s">
        <v>345</v>
      </c>
      <c r="B14" t="s">
        <v>423</v>
      </c>
      <c r="C14" t="s">
        <v>524</v>
      </c>
      <c r="D14">
        <v>0</v>
      </c>
      <c r="E14">
        <v>0.15</v>
      </c>
      <c r="F14" s="2">
        <v>4.5</v>
      </c>
      <c r="G14" t="s">
        <v>597</v>
      </c>
      <c r="H14" t="s">
        <v>61</v>
      </c>
      <c r="I14" t="s">
        <v>617</v>
      </c>
      <c r="J14" t="s">
        <v>613</v>
      </c>
      <c r="K14" t="s">
        <v>621</v>
      </c>
    </row>
    <row r="15" spans="1:21" x14ac:dyDescent="0.25">
      <c r="A15" t="s">
        <v>490</v>
      </c>
      <c r="B15" t="s">
        <v>145</v>
      </c>
      <c r="C15" t="s">
        <v>524</v>
      </c>
      <c r="D15">
        <v>0</v>
      </c>
      <c r="E15">
        <v>0.15</v>
      </c>
      <c r="F15" s="2">
        <v>6</v>
      </c>
      <c r="G15" t="s">
        <v>597</v>
      </c>
      <c r="H15" t="s">
        <v>61</v>
      </c>
      <c r="I15" t="s">
        <v>619</v>
      </c>
      <c r="J15" t="s">
        <v>614</v>
      </c>
      <c r="K15" t="s">
        <v>621</v>
      </c>
    </row>
    <row r="16" spans="1:21" x14ac:dyDescent="0.25">
      <c r="A16" t="s">
        <v>150</v>
      </c>
      <c r="B16" t="s">
        <v>151</v>
      </c>
      <c r="C16" t="s">
        <v>524</v>
      </c>
      <c r="D16">
        <v>0</v>
      </c>
      <c r="E16">
        <v>0.15</v>
      </c>
      <c r="F16" s="2">
        <v>2</v>
      </c>
      <c r="G16" t="s">
        <v>597</v>
      </c>
      <c r="H16" t="s">
        <v>61</v>
      </c>
      <c r="I16" t="s">
        <v>617</v>
      </c>
      <c r="J16" t="s">
        <v>613</v>
      </c>
      <c r="K16" t="s">
        <v>621</v>
      </c>
    </row>
    <row r="17" spans="1:21" x14ac:dyDescent="0.25">
      <c r="A17" t="s">
        <v>155</v>
      </c>
      <c r="B17" t="s">
        <v>156</v>
      </c>
      <c r="C17" t="s">
        <v>524</v>
      </c>
      <c r="D17">
        <v>0</v>
      </c>
      <c r="E17">
        <v>0.15</v>
      </c>
      <c r="F17" s="2">
        <v>4</v>
      </c>
      <c r="G17" t="s">
        <v>597</v>
      </c>
      <c r="H17" t="s">
        <v>61</v>
      </c>
      <c r="I17" t="s">
        <v>618</v>
      </c>
      <c r="J17" t="s">
        <v>614</v>
      </c>
      <c r="K17" t="s">
        <v>623</v>
      </c>
    </row>
    <row r="18" spans="1:21" x14ac:dyDescent="0.25">
      <c r="A18" t="s">
        <v>383</v>
      </c>
      <c r="B18" t="s">
        <v>161</v>
      </c>
      <c r="C18" t="s">
        <v>524</v>
      </c>
      <c r="D18">
        <v>0</v>
      </c>
      <c r="E18">
        <v>0.15</v>
      </c>
      <c r="F18" s="2">
        <v>7</v>
      </c>
      <c r="G18" t="s">
        <v>597</v>
      </c>
      <c r="H18" t="s">
        <v>61</v>
      </c>
      <c r="I18" t="s">
        <v>617</v>
      </c>
      <c r="J18" t="s">
        <v>612</v>
      </c>
      <c r="K18" t="s">
        <v>621</v>
      </c>
    </row>
    <row r="19" spans="1:21" x14ac:dyDescent="0.25">
      <c r="A19" t="s">
        <v>443</v>
      </c>
      <c r="B19" t="s">
        <v>444</v>
      </c>
      <c r="C19" t="s">
        <v>524</v>
      </c>
      <c r="D19">
        <v>0</v>
      </c>
      <c r="E19">
        <v>0.15</v>
      </c>
      <c r="F19" s="2">
        <v>4</v>
      </c>
      <c r="G19" t="s">
        <v>597</v>
      </c>
      <c r="H19" t="s">
        <v>61</v>
      </c>
      <c r="I19" t="s">
        <v>619</v>
      </c>
      <c r="J19" t="s">
        <v>613</v>
      </c>
      <c r="K19" t="s">
        <v>621</v>
      </c>
    </row>
    <row r="20" spans="1:21" x14ac:dyDescent="0.25">
      <c r="A20" t="s">
        <v>71</v>
      </c>
      <c r="B20" t="s">
        <v>166</v>
      </c>
      <c r="C20" t="s">
        <v>524</v>
      </c>
      <c r="D20">
        <v>0</v>
      </c>
      <c r="E20">
        <v>0.15</v>
      </c>
      <c r="F20" s="2">
        <v>8</v>
      </c>
      <c r="G20" t="s">
        <v>597</v>
      </c>
      <c r="H20" t="s">
        <v>61</v>
      </c>
      <c r="I20" t="s">
        <v>619</v>
      </c>
      <c r="J20" t="s">
        <v>613</v>
      </c>
      <c r="K20" t="s">
        <v>621</v>
      </c>
    </row>
    <row r="21" spans="1:21" x14ac:dyDescent="0.25">
      <c r="A21" t="s">
        <v>578</v>
      </c>
      <c r="B21" t="s">
        <v>176</v>
      </c>
      <c r="C21" t="s">
        <v>524</v>
      </c>
      <c r="D21">
        <v>0</v>
      </c>
      <c r="E21">
        <v>0.15</v>
      </c>
      <c r="F21" s="2">
        <v>7</v>
      </c>
      <c r="G21" t="s">
        <v>598</v>
      </c>
      <c r="H21" t="s">
        <v>61</v>
      </c>
      <c r="I21" t="s">
        <v>618</v>
      </c>
      <c r="J21" t="s">
        <v>613</v>
      </c>
      <c r="K21" t="s">
        <v>621</v>
      </c>
    </row>
    <row r="22" spans="1:21" x14ac:dyDescent="0.25">
      <c r="A22" t="s">
        <v>518</v>
      </c>
      <c r="B22" t="s">
        <v>452</v>
      </c>
      <c r="C22" t="s">
        <v>524</v>
      </c>
      <c r="D22">
        <v>0</v>
      </c>
      <c r="E22">
        <v>0.15</v>
      </c>
      <c r="F22" s="2">
        <v>5.5</v>
      </c>
      <c r="G22" t="s">
        <v>598</v>
      </c>
      <c r="H22" t="s">
        <v>61</v>
      </c>
      <c r="I22" t="s">
        <v>618</v>
      </c>
      <c r="J22" t="s">
        <v>614</v>
      </c>
      <c r="K22" t="s">
        <v>623</v>
      </c>
    </row>
    <row r="23" spans="1:21" x14ac:dyDescent="0.25">
      <c r="A23" t="s">
        <v>458</v>
      </c>
      <c r="B23" t="s">
        <v>459</v>
      </c>
      <c r="C23" t="s">
        <v>524</v>
      </c>
      <c r="D23">
        <v>0</v>
      </c>
      <c r="E23">
        <v>0.15</v>
      </c>
      <c r="F23" s="2">
        <v>10.5</v>
      </c>
      <c r="G23" t="s">
        <v>598</v>
      </c>
      <c r="H23" t="s">
        <v>61</v>
      </c>
      <c r="I23" t="s">
        <v>619</v>
      </c>
      <c r="J23" t="s">
        <v>612</v>
      </c>
      <c r="K23" t="s">
        <v>621</v>
      </c>
    </row>
    <row r="24" spans="1:21" x14ac:dyDescent="0.25">
      <c r="A24" t="s">
        <v>181</v>
      </c>
      <c r="B24" t="s">
        <v>182</v>
      </c>
      <c r="C24" t="s">
        <v>524</v>
      </c>
      <c r="D24">
        <v>0</v>
      </c>
      <c r="E24">
        <v>0.15</v>
      </c>
      <c r="F24" s="2">
        <v>9</v>
      </c>
      <c r="G24" t="s">
        <v>598</v>
      </c>
      <c r="H24" t="s">
        <v>61</v>
      </c>
      <c r="I24" t="s">
        <v>619</v>
      </c>
      <c r="J24" t="s">
        <v>612</v>
      </c>
      <c r="K24" t="s">
        <v>621</v>
      </c>
    </row>
    <row r="25" spans="1:21" x14ac:dyDescent="0.25">
      <c r="A25" t="s">
        <v>186</v>
      </c>
      <c r="B25" t="s">
        <v>187</v>
      </c>
      <c r="C25" t="s">
        <v>524</v>
      </c>
      <c r="D25">
        <v>0</v>
      </c>
      <c r="E25">
        <v>0.15</v>
      </c>
      <c r="F25" s="2">
        <v>9</v>
      </c>
      <c r="G25" t="s">
        <v>598</v>
      </c>
      <c r="H25" t="s">
        <v>61</v>
      </c>
      <c r="I25" t="s">
        <v>619</v>
      </c>
      <c r="J25" t="s">
        <v>612</v>
      </c>
      <c r="K25" t="s">
        <v>623</v>
      </c>
    </row>
    <row r="26" spans="1:21" x14ac:dyDescent="0.25">
      <c r="A26" t="s">
        <v>53</v>
      </c>
      <c r="B26" t="s">
        <v>56</v>
      </c>
      <c r="C26" t="s">
        <v>58</v>
      </c>
      <c r="D26">
        <v>0</v>
      </c>
      <c r="E26">
        <v>1.89</v>
      </c>
      <c r="F26" s="2">
        <v>11.5</v>
      </c>
      <c r="G26" t="s">
        <v>593</v>
      </c>
      <c r="H26" t="s">
        <v>61</v>
      </c>
      <c r="I26" t="s">
        <v>619</v>
      </c>
      <c r="J26" t="s">
        <v>611</v>
      </c>
      <c r="K26" t="s">
        <v>622</v>
      </c>
    </row>
    <row r="27" spans="1:21" x14ac:dyDescent="0.25">
      <c r="A27" t="s">
        <v>71</v>
      </c>
      <c r="B27" t="s">
        <v>72</v>
      </c>
      <c r="C27" t="s">
        <v>58</v>
      </c>
      <c r="D27">
        <v>0</v>
      </c>
      <c r="E27">
        <v>1.89</v>
      </c>
      <c r="F27" s="2">
        <v>8</v>
      </c>
      <c r="G27" t="s">
        <v>594</v>
      </c>
      <c r="H27" t="s">
        <v>61</v>
      </c>
      <c r="I27" t="s">
        <v>618</v>
      </c>
      <c r="J27" t="s">
        <v>611</v>
      </c>
      <c r="K27" t="s">
        <v>623</v>
      </c>
    </row>
    <row r="28" spans="1:21" x14ac:dyDescent="0.25">
      <c r="A28" t="s">
        <v>81</v>
      </c>
      <c r="B28" t="s">
        <v>82</v>
      </c>
      <c r="C28" t="s">
        <v>58</v>
      </c>
      <c r="D28">
        <v>0</v>
      </c>
      <c r="E28">
        <v>1.89</v>
      </c>
      <c r="F28" s="2">
        <v>12</v>
      </c>
      <c r="G28" t="s">
        <v>594</v>
      </c>
      <c r="H28" t="s">
        <v>61</v>
      </c>
      <c r="I28" t="s">
        <v>617</v>
      </c>
      <c r="J28" t="s">
        <v>612</v>
      </c>
      <c r="K28" t="s">
        <v>621</v>
      </c>
    </row>
    <row r="29" spans="1:21" x14ac:dyDescent="0.25">
      <c r="A29" t="s">
        <v>89</v>
      </c>
      <c r="B29" t="s">
        <v>90</v>
      </c>
      <c r="C29" t="s">
        <v>58</v>
      </c>
      <c r="D29">
        <v>0</v>
      </c>
      <c r="E29">
        <v>1.89</v>
      </c>
      <c r="F29" s="2">
        <v>10.199999999999999</v>
      </c>
      <c r="G29" t="s">
        <v>594</v>
      </c>
      <c r="H29" t="s">
        <v>62</v>
      </c>
      <c r="I29" t="s">
        <v>617</v>
      </c>
      <c r="J29" t="s">
        <v>612</v>
      </c>
      <c r="K29" t="s">
        <v>621</v>
      </c>
      <c r="L29" t="s">
        <v>599</v>
      </c>
      <c r="M29" t="s">
        <v>588</v>
      </c>
      <c r="N29" s="2">
        <v>2016</v>
      </c>
      <c r="O29" t="s">
        <v>100</v>
      </c>
      <c r="Q29" s="2">
        <v>2</v>
      </c>
      <c r="R29" t="s">
        <v>61</v>
      </c>
      <c r="S29" t="s">
        <v>608</v>
      </c>
      <c r="T29" t="s">
        <v>603</v>
      </c>
      <c r="U29" t="s">
        <v>603</v>
      </c>
    </row>
    <row r="30" spans="1:21" x14ac:dyDescent="0.25">
      <c r="A30" t="s">
        <v>105</v>
      </c>
      <c r="B30" t="s">
        <v>106</v>
      </c>
      <c r="C30" t="s">
        <v>58</v>
      </c>
      <c r="D30">
        <v>0</v>
      </c>
      <c r="E30">
        <v>1.89</v>
      </c>
      <c r="F30" s="2">
        <v>11</v>
      </c>
      <c r="G30" t="s">
        <v>595</v>
      </c>
      <c r="H30" t="s">
        <v>62</v>
      </c>
      <c r="I30" t="s">
        <v>620</v>
      </c>
      <c r="J30" t="s">
        <v>612</v>
      </c>
      <c r="K30" t="s">
        <v>621</v>
      </c>
      <c r="L30" t="s">
        <v>600</v>
      </c>
      <c r="M30" t="s">
        <v>589</v>
      </c>
      <c r="N30" s="2">
        <v>2016</v>
      </c>
      <c r="O30" t="s">
        <v>100</v>
      </c>
      <c r="Q30" s="2">
        <v>1</v>
      </c>
      <c r="R30" t="s">
        <v>61</v>
      </c>
      <c r="S30" t="s">
        <v>609</v>
      </c>
      <c r="T30" t="s">
        <v>606</v>
      </c>
      <c r="U30" t="s">
        <v>604</v>
      </c>
    </row>
    <row r="31" spans="1:21" x14ac:dyDescent="0.25">
      <c r="A31" t="s">
        <v>121</v>
      </c>
      <c r="B31" t="s">
        <v>122</v>
      </c>
      <c r="C31" t="s">
        <v>58</v>
      </c>
      <c r="D31">
        <v>0</v>
      </c>
      <c r="E31">
        <v>1.89</v>
      </c>
      <c r="F31" s="2">
        <v>13</v>
      </c>
      <c r="G31" t="s">
        <v>595</v>
      </c>
      <c r="H31" t="s">
        <v>61</v>
      </c>
      <c r="I31" t="s">
        <v>616</v>
      </c>
      <c r="J31" t="s">
        <v>613</v>
      </c>
      <c r="K31" t="s">
        <v>622</v>
      </c>
    </row>
    <row r="32" spans="1:21" x14ac:dyDescent="0.25">
      <c r="A32" t="s">
        <v>128</v>
      </c>
      <c r="B32" t="s">
        <v>129</v>
      </c>
      <c r="C32" t="s">
        <v>58</v>
      </c>
      <c r="D32">
        <v>0</v>
      </c>
      <c r="E32">
        <v>1.89</v>
      </c>
      <c r="F32" s="2">
        <v>11</v>
      </c>
      <c r="G32" t="s">
        <v>595</v>
      </c>
      <c r="H32" t="s">
        <v>62</v>
      </c>
      <c r="I32" t="s">
        <v>618</v>
      </c>
      <c r="J32" t="s">
        <v>614</v>
      </c>
      <c r="K32" t="s">
        <v>621</v>
      </c>
      <c r="L32" t="s">
        <v>599</v>
      </c>
      <c r="M32" t="s">
        <v>590</v>
      </c>
      <c r="N32" s="2">
        <v>2016</v>
      </c>
      <c r="O32" t="s">
        <v>100</v>
      </c>
      <c r="Q32" s="2">
        <v>1</v>
      </c>
      <c r="R32" t="s">
        <v>61</v>
      </c>
      <c r="S32" t="s">
        <v>608</v>
      </c>
      <c r="T32" t="s">
        <v>603</v>
      </c>
      <c r="U32" t="s">
        <v>603</v>
      </c>
    </row>
    <row r="33" spans="1:21" x14ac:dyDescent="0.25">
      <c r="A33" t="s">
        <v>128</v>
      </c>
      <c r="B33" t="s">
        <v>129</v>
      </c>
      <c r="C33" t="s">
        <v>58</v>
      </c>
      <c r="D33">
        <v>0</v>
      </c>
      <c r="E33">
        <v>1.89</v>
      </c>
      <c r="F33" s="2">
        <v>11</v>
      </c>
      <c r="G33" t="s">
        <v>595</v>
      </c>
      <c r="H33" t="s">
        <v>62</v>
      </c>
      <c r="I33" t="s">
        <v>618</v>
      </c>
      <c r="J33" t="s">
        <v>614</v>
      </c>
      <c r="K33" t="s">
        <v>621</v>
      </c>
      <c r="L33" t="s">
        <v>600</v>
      </c>
      <c r="M33" t="s">
        <v>590</v>
      </c>
      <c r="N33" s="2">
        <v>2016</v>
      </c>
      <c r="O33" t="s">
        <v>100</v>
      </c>
      <c r="Q33" s="2">
        <v>1</v>
      </c>
      <c r="R33" t="s">
        <v>61</v>
      </c>
      <c r="S33" t="s">
        <v>610</v>
      </c>
      <c r="T33" t="s">
        <v>607</v>
      </c>
      <c r="U33" t="s">
        <v>603</v>
      </c>
    </row>
    <row r="34" spans="1:21" x14ac:dyDescent="0.25">
      <c r="A34" t="s">
        <v>240</v>
      </c>
      <c r="B34" t="s">
        <v>236</v>
      </c>
      <c r="C34" t="s">
        <v>58</v>
      </c>
      <c r="D34">
        <v>0</v>
      </c>
      <c r="E34">
        <v>1.89</v>
      </c>
      <c r="F34" s="2">
        <v>10</v>
      </c>
      <c r="G34" t="s">
        <v>595</v>
      </c>
      <c r="H34" t="s">
        <v>62</v>
      </c>
      <c r="I34" t="s">
        <v>617</v>
      </c>
      <c r="J34" t="s">
        <v>615</v>
      </c>
      <c r="K34" t="s">
        <v>621</v>
      </c>
      <c r="L34" t="s">
        <v>600</v>
      </c>
      <c r="M34" t="s">
        <v>590</v>
      </c>
      <c r="N34" s="2">
        <v>2016</v>
      </c>
      <c r="O34" t="s">
        <v>100</v>
      </c>
      <c r="Q34" s="2">
        <v>1</v>
      </c>
      <c r="R34" t="s">
        <v>61</v>
      </c>
      <c r="S34" t="s">
        <v>608</v>
      </c>
      <c r="T34" t="s">
        <v>628</v>
      </c>
      <c r="U34" t="s">
        <v>603</v>
      </c>
    </row>
    <row r="35" spans="1:21" x14ac:dyDescent="0.25">
      <c r="A35" t="s">
        <v>240</v>
      </c>
      <c r="B35" t="s">
        <v>236</v>
      </c>
      <c r="C35" t="s">
        <v>58</v>
      </c>
      <c r="D35">
        <v>0</v>
      </c>
      <c r="E35">
        <v>1.89</v>
      </c>
      <c r="F35" s="2">
        <v>10</v>
      </c>
      <c r="G35" t="s">
        <v>595</v>
      </c>
      <c r="H35" t="s">
        <v>62</v>
      </c>
      <c r="I35" t="s">
        <v>617</v>
      </c>
      <c r="J35" t="s">
        <v>615</v>
      </c>
      <c r="K35" t="s">
        <v>621</v>
      </c>
      <c r="L35" t="s">
        <v>600</v>
      </c>
      <c r="M35" t="s">
        <v>589</v>
      </c>
      <c r="N35" s="2">
        <v>2016</v>
      </c>
      <c r="O35" t="s">
        <v>100</v>
      </c>
      <c r="Q35" s="2">
        <v>1</v>
      </c>
      <c r="R35" t="s">
        <v>61</v>
      </c>
      <c r="S35" t="s">
        <v>610</v>
      </c>
      <c r="T35" t="s">
        <v>607</v>
      </c>
      <c r="U35" t="s">
        <v>603</v>
      </c>
    </row>
    <row r="36" spans="1:21" x14ac:dyDescent="0.25">
      <c r="A36" t="s">
        <v>240</v>
      </c>
      <c r="B36" t="s">
        <v>236</v>
      </c>
      <c r="C36" t="s">
        <v>58</v>
      </c>
      <c r="D36">
        <v>0</v>
      </c>
      <c r="E36">
        <v>1.89</v>
      </c>
      <c r="F36" s="2">
        <v>10</v>
      </c>
      <c r="G36" t="s">
        <v>595</v>
      </c>
      <c r="H36" t="s">
        <v>62</v>
      </c>
      <c r="I36" t="s">
        <v>617</v>
      </c>
      <c r="J36" t="s">
        <v>615</v>
      </c>
      <c r="K36" t="s">
        <v>621</v>
      </c>
      <c r="L36" t="s">
        <v>599</v>
      </c>
      <c r="M36" t="s">
        <v>590</v>
      </c>
      <c r="N36" s="2">
        <v>2016</v>
      </c>
      <c r="O36" t="s">
        <v>100</v>
      </c>
      <c r="Q36" s="2">
        <v>3</v>
      </c>
      <c r="R36" t="s">
        <v>61</v>
      </c>
      <c r="S36" t="s">
        <v>608</v>
      </c>
      <c r="T36" t="s">
        <v>607</v>
      </c>
      <c r="U36" t="s">
        <v>603</v>
      </c>
    </row>
    <row r="37" spans="1:21" x14ac:dyDescent="0.25">
      <c r="A37" t="s">
        <v>240</v>
      </c>
      <c r="B37" t="s">
        <v>236</v>
      </c>
      <c r="C37" t="s">
        <v>58</v>
      </c>
      <c r="D37">
        <v>0</v>
      </c>
      <c r="E37">
        <v>1.89</v>
      </c>
      <c r="F37" s="2">
        <v>10</v>
      </c>
      <c r="G37" t="s">
        <v>595</v>
      </c>
      <c r="H37" t="s">
        <v>62</v>
      </c>
      <c r="I37" t="s">
        <v>617</v>
      </c>
      <c r="J37" t="s">
        <v>615</v>
      </c>
      <c r="K37" t="s">
        <v>621</v>
      </c>
      <c r="L37" t="s">
        <v>599</v>
      </c>
      <c r="M37" t="s">
        <v>590</v>
      </c>
      <c r="N37" s="2">
        <v>2016</v>
      </c>
      <c r="O37" t="s">
        <v>100</v>
      </c>
      <c r="Q37" s="2">
        <v>2</v>
      </c>
      <c r="R37" t="s">
        <v>61</v>
      </c>
      <c r="S37" t="s">
        <v>608</v>
      </c>
      <c r="T37" t="s">
        <v>628</v>
      </c>
      <c r="U37" t="s">
        <v>603</v>
      </c>
    </row>
    <row r="38" spans="1:21" x14ac:dyDescent="0.25">
      <c r="A38" t="s">
        <v>240</v>
      </c>
      <c r="B38" t="s">
        <v>236</v>
      </c>
      <c r="C38" t="s">
        <v>58</v>
      </c>
      <c r="D38">
        <v>0</v>
      </c>
      <c r="E38">
        <v>1.89</v>
      </c>
      <c r="F38" s="2">
        <v>10</v>
      </c>
      <c r="G38" t="s">
        <v>595</v>
      </c>
      <c r="H38" t="s">
        <v>62</v>
      </c>
      <c r="I38" t="s">
        <v>617</v>
      </c>
      <c r="J38" t="s">
        <v>615</v>
      </c>
      <c r="K38" t="s">
        <v>621</v>
      </c>
      <c r="L38" t="s">
        <v>599</v>
      </c>
      <c r="M38" t="s">
        <v>589</v>
      </c>
      <c r="N38" s="2">
        <v>2016</v>
      </c>
      <c r="O38" t="s">
        <v>100</v>
      </c>
      <c r="Q38" s="2">
        <v>1</v>
      </c>
      <c r="R38" t="s">
        <v>61</v>
      </c>
      <c r="S38" t="s">
        <v>608</v>
      </c>
      <c r="T38" t="s">
        <v>628</v>
      </c>
      <c r="U38" t="s">
        <v>603</v>
      </c>
    </row>
    <row r="39" spans="1:21" x14ac:dyDescent="0.25">
      <c r="A39" t="s">
        <v>240</v>
      </c>
      <c r="B39" t="s">
        <v>236</v>
      </c>
      <c r="C39" t="s">
        <v>58</v>
      </c>
      <c r="D39">
        <v>0</v>
      </c>
      <c r="E39">
        <v>1.89</v>
      </c>
      <c r="F39" s="2">
        <v>10</v>
      </c>
      <c r="G39" t="s">
        <v>595</v>
      </c>
      <c r="H39" t="s">
        <v>62</v>
      </c>
      <c r="I39" t="s">
        <v>617</v>
      </c>
      <c r="J39" t="s">
        <v>615</v>
      </c>
      <c r="K39" t="s">
        <v>621</v>
      </c>
      <c r="L39" t="s">
        <v>599</v>
      </c>
      <c r="M39" t="s">
        <v>592</v>
      </c>
      <c r="N39" s="2">
        <v>2016</v>
      </c>
      <c r="O39" t="s">
        <v>100</v>
      </c>
      <c r="Q39" s="2">
        <v>1</v>
      </c>
      <c r="R39" t="s">
        <v>61</v>
      </c>
      <c r="S39" t="s">
        <v>608</v>
      </c>
      <c r="T39" t="s">
        <v>628</v>
      </c>
      <c r="U39" t="s">
        <v>603</v>
      </c>
    </row>
    <row r="40" spans="1:21" x14ac:dyDescent="0.25">
      <c r="A40" t="s">
        <v>240</v>
      </c>
      <c r="B40" t="s">
        <v>236</v>
      </c>
      <c r="C40" t="s">
        <v>58</v>
      </c>
      <c r="D40">
        <v>0</v>
      </c>
      <c r="E40">
        <v>1.89</v>
      </c>
      <c r="F40" s="2">
        <v>10</v>
      </c>
      <c r="G40" t="s">
        <v>595</v>
      </c>
      <c r="H40" t="s">
        <v>62</v>
      </c>
      <c r="I40" t="s">
        <v>617</v>
      </c>
      <c r="J40" t="s">
        <v>615</v>
      </c>
      <c r="K40" t="s">
        <v>621</v>
      </c>
      <c r="L40" t="s">
        <v>599</v>
      </c>
      <c r="M40" t="s">
        <v>591</v>
      </c>
      <c r="N40" s="2">
        <v>2016</v>
      </c>
      <c r="O40" t="s">
        <v>100</v>
      </c>
      <c r="Q40" s="2">
        <v>1</v>
      </c>
      <c r="R40" t="s">
        <v>61</v>
      </c>
      <c r="S40" t="s">
        <v>608</v>
      </c>
      <c r="T40" t="s">
        <v>607</v>
      </c>
      <c r="U40" t="s">
        <v>603</v>
      </c>
    </row>
    <row r="41" spans="1:21" x14ac:dyDescent="0.25">
      <c r="A41" t="s">
        <v>240</v>
      </c>
      <c r="B41" t="s">
        <v>236</v>
      </c>
      <c r="C41" t="s">
        <v>58</v>
      </c>
      <c r="D41">
        <v>0</v>
      </c>
      <c r="E41">
        <v>1.89</v>
      </c>
      <c r="F41" s="2">
        <v>10</v>
      </c>
      <c r="G41" t="s">
        <v>595</v>
      </c>
      <c r="H41" t="s">
        <v>62</v>
      </c>
      <c r="I41" t="s">
        <v>617</v>
      </c>
      <c r="J41" t="s">
        <v>615</v>
      </c>
      <c r="K41" t="s">
        <v>621</v>
      </c>
      <c r="L41" t="s">
        <v>600</v>
      </c>
      <c r="M41" t="s">
        <v>591</v>
      </c>
      <c r="N41" s="2">
        <v>2016</v>
      </c>
      <c r="O41" t="s">
        <v>100</v>
      </c>
      <c r="Q41" s="2">
        <v>1</v>
      </c>
      <c r="R41" t="s">
        <v>61</v>
      </c>
      <c r="S41" t="s">
        <v>610</v>
      </c>
      <c r="T41" t="s">
        <v>606</v>
      </c>
      <c r="U41" t="s">
        <v>603</v>
      </c>
    </row>
    <row r="42" spans="1:21" x14ac:dyDescent="0.25">
      <c r="A42" t="s">
        <v>240</v>
      </c>
      <c r="B42" t="s">
        <v>236</v>
      </c>
      <c r="C42" t="s">
        <v>58</v>
      </c>
      <c r="D42">
        <v>0</v>
      </c>
      <c r="E42">
        <v>1.89</v>
      </c>
      <c r="F42" s="2">
        <v>10</v>
      </c>
      <c r="G42" t="s">
        <v>595</v>
      </c>
      <c r="H42" t="s">
        <v>62</v>
      </c>
      <c r="I42" t="s">
        <v>617</v>
      </c>
      <c r="J42" t="s">
        <v>615</v>
      </c>
      <c r="K42" t="s">
        <v>621</v>
      </c>
      <c r="L42" t="s">
        <v>599</v>
      </c>
      <c r="M42" t="s">
        <v>591</v>
      </c>
      <c r="N42" s="2">
        <v>2016</v>
      </c>
      <c r="O42" t="s">
        <v>100</v>
      </c>
      <c r="Q42" s="2">
        <v>12</v>
      </c>
      <c r="R42" t="s">
        <v>61</v>
      </c>
      <c r="S42" t="s">
        <v>608</v>
      </c>
      <c r="T42" t="s">
        <v>607</v>
      </c>
      <c r="U42" t="s">
        <v>603</v>
      </c>
    </row>
    <row r="43" spans="1:21" x14ac:dyDescent="0.25">
      <c r="A43" t="s">
        <v>240</v>
      </c>
      <c r="B43" t="s">
        <v>236</v>
      </c>
      <c r="C43" t="s">
        <v>58</v>
      </c>
      <c r="D43">
        <v>0</v>
      </c>
      <c r="E43">
        <v>1.89</v>
      </c>
      <c r="F43" s="2">
        <v>10</v>
      </c>
      <c r="G43" t="s">
        <v>595</v>
      </c>
      <c r="H43" t="s">
        <v>62</v>
      </c>
      <c r="I43" t="s">
        <v>617</v>
      </c>
      <c r="J43" t="s">
        <v>615</v>
      </c>
      <c r="K43" t="s">
        <v>621</v>
      </c>
      <c r="L43" t="s">
        <v>601</v>
      </c>
      <c r="M43" t="s">
        <v>588</v>
      </c>
      <c r="N43" s="2">
        <v>2016</v>
      </c>
      <c r="O43" t="s">
        <v>100</v>
      </c>
      <c r="P43" s="2">
        <v>1</v>
      </c>
      <c r="R43" t="s">
        <v>61</v>
      </c>
    </row>
    <row r="44" spans="1:21" x14ac:dyDescent="0.25">
      <c r="A44" t="s">
        <v>271</v>
      </c>
      <c r="B44" t="s">
        <v>272</v>
      </c>
      <c r="C44" t="s">
        <v>58</v>
      </c>
      <c r="D44">
        <v>0</v>
      </c>
      <c r="E44">
        <v>1.89</v>
      </c>
      <c r="F44" s="2">
        <v>8</v>
      </c>
      <c r="G44" t="s">
        <v>596</v>
      </c>
      <c r="H44" t="s">
        <v>62</v>
      </c>
      <c r="I44" t="s">
        <v>620</v>
      </c>
      <c r="J44" t="s">
        <v>612</v>
      </c>
      <c r="K44" t="s">
        <v>621</v>
      </c>
      <c r="L44" t="s">
        <v>599</v>
      </c>
      <c r="M44" t="s">
        <v>590</v>
      </c>
      <c r="N44" s="2">
        <v>2016</v>
      </c>
      <c r="O44" t="s">
        <v>100</v>
      </c>
      <c r="Q44" s="2">
        <v>3</v>
      </c>
      <c r="R44" t="s">
        <v>61</v>
      </c>
      <c r="S44" t="s">
        <v>608</v>
      </c>
      <c r="T44" t="s">
        <v>607</v>
      </c>
      <c r="U44" t="s">
        <v>603</v>
      </c>
    </row>
    <row r="45" spans="1:21" x14ac:dyDescent="0.25">
      <c r="A45" t="s">
        <v>271</v>
      </c>
      <c r="B45" t="s">
        <v>272</v>
      </c>
      <c r="C45" t="s">
        <v>58</v>
      </c>
      <c r="D45">
        <v>0</v>
      </c>
      <c r="E45">
        <v>1.89</v>
      </c>
      <c r="F45" s="2">
        <v>8</v>
      </c>
      <c r="G45" t="s">
        <v>596</v>
      </c>
      <c r="H45" t="s">
        <v>62</v>
      </c>
      <c r="I45" t="s">
        <v>620</v>
      </c>
      <c r="J45" t="s">
        <v>612</v>
      </c>
      <c r="K45" t="s">
        <v>621</v>
      </c>
      <c r="L45" t="s">
        <v>600</v>
      </c>
      <c r="M45" t="s">
        <v>589</v>
      </c>
      <c r="N45" s="2">
        <v>2016</v>
      </c>
      <c r="O45" t="s">
        <v>100</v>
      </c>
      <c r="Q45" s="2">
        <v>1</v>
      </c>
      <c r="R45" t="s">
        <v>61</v>
      </c>
      <c r="S45" t="s">
        <v>609</v>
      </c>
      <c r="T45" t="s">
        <v>606</v>
      </c>
      <c r="U45" t="s">
        <v>602</v>
      </c>
    </row>
    <row r="46" spans="1:21" x14ac:dyDescent="0.25">
      <c r="A46" t="s">
        <v>271</v>
      </c>
      <c r="B46" t="s">
        <v>272</v>
      </c>
      <c r="C46" t="s">
        <v>58</v>
      </c>
      <c r="D46">
        <v>0</v>
      </c>
      <c r="E46">
        <v>1.89</v>
      </c>
      <c r="F46" s="2">
        <v>8</v>
      </c>
      <c r="G46" t="s">
        <v>596</v>
      </c>
      <c r="H46" t="s">
        <v>62</v>
      </c>
      <c r="I46" t="s">
        <v>620</v>
      </c>
      <c r="J46" t="s">
        <v>612</v>
      </c>
      <c r="K46" t="s">
        <v>621</v>
      </c>
      <c r="L46" t="s">
        <v>599</v>
      </c>
      <c r="M46" t="s">
        <v>591</v>
      </c>
      <c r="N46" s="2">
        <v>2016</v>
      </c>
      <c r="O46" t="s">
        <v>100</v>
      </c>
      <c r="Q46" s="2">
        <v>1</v>
      </c>
      <c r="R46" t="s">
        <v>61</v>
      </c>
      <c r="S46" t="s">
        <v>608</v>
      </c>
      <c r="T46" t="s">
        <v>628</v>
      </c>
      <c r="U46" t="s">
        <v>603</v>
      </c>
    </row>
    <row r="47" spans="1:21" x14ac:dyDescent="0.25">
      <c r="A47" t="s">
        <v>271</v>
      </c>
      <c r="B47" t="s">
        <v>272</v>
      </c>
      <c r="C47" t="s">
        <v>58</v>
      </c>
      <c r="D47">
        <v>0</v>
      </c>
      <c r="E47">
        <v>1.89</v>
      </c>
      <c r="F47" s="2">
        <v>8</v>
      </c>
      <c r="G47" t="s">
        <v>596</v>
      </c>
      <c r="H47" t="s">
        <v>62</v>
      </c>
      <c r="I47" t="s">
        <v>620</v>
      </c>
      <c r="J47" t="s">
        <v>612</v>
      </c>
      <c r="K47" t="s">
        <v>621</v>
      </c>
      <c r="L47" t="s">
        <v>599</v>
      </c>
      <c r="M47" t="s">
        <v>590</v>
      </c>
      <c r="N47" s="2">
        <v>2016</v>
      </c>
      <c r="O47" t="s">
        <v>100</v>
      </c>
      <c r="Q47" s="2">
        <v>1</v>
      </c>
      <c r="R47" t="s">
        <v>61</v>
      </c>
      <c r="S47" t="s">
        <v>610</v>
      </c>
      <c r="T47" t="s">
        <v>628</v>
      </c>
      <c r="U47" t="s">
        <v>603</v>
      </c>
    </row>
    <row r="48" spans="1:21" x14ac:dyDescent="0.25">
      <c r="A48" t="s">
        <v>271</v>
      </c>
      <c r="B48" t="s">
        <v>272</v>
      </c>
      <c r="C48" t="s">
        <v>58</v>
      </c>
      <c r="D48">
        <v>0</v>
      </c>
      <c r="E48">
        <v>1.89</v>
      </c>
      <c r="F48" s="2">
        <v>8</v>
      </c>
      <c r="G48" t="s">
        <v>596</v>
      </c>
      <c r="H48" t="s">
        <v>62</v>
      </c>
      <c r="I48" t="s">
        <v>620</v>
      </c>
      <c r="J48" t="s">
        <v>612</v>
      </c>
      <c r="K48" t="s">
        <v>621</v>
      </c>
      <c r="L48" t="s">
        <v>599</v>
      </c>
      <c r="M48" t="s">
        <v>590</v>
      </c>
      <c r="N48" s="2">
        <v>2016</v>
      </c>
      <c r="O48" t="s">
        <v>100</v>
      </c>
      <c r="Q48" s="2">
        <v>4</v>
      </c>
      <c r="R48" t="s">
        <v>61</v>
      </c>
      <c r="S48" t="s">
        <v>608</v>
      </c>
      <c r="T48" t="s">
        <v>628</v>
      </c>
      <c r="U48" t="s">
        <v>603</v>
      </c>
    </row>
    <row r="49" spans="1:21" x14ac:dyDescent="0.25">
      <c r="A49" t="s">
        <v>271</v>
      </c>
      <c r="B49" t="s">
        <v>272</v>
      </c>
      <c r="C49" t="s">
        <v>58</v>
      </c>
      <c r="D49">
        <v>0</v>
      </c>
      <c r="E49">
        <v>1.89</v>
      </c>
      <c r="F49" s="2">
        <v>8</v>
      </c>
      <c r="G49" t="s">
        <v>596</v>
      </c>
      <c r="H49" t="s">
        <v>62</v>
      </c>
      <c r="I49" t="s">
        <v>620</v>
      </c>
      <c r="J49" t="s">
        <v>612</v>
      </c>
      <c r="K49" t="s">
        <v>621</v>
      </c>
      <c r="L49" t="s">
        <v>599</v>
      </c>
      <c r="M49" t="s">
        <v>591</v>
      </c>
      <c r="N49" s="2">
        <v>2016</v>
      </c>
      <c r="O49" t="s">
        <v>100</v>
      </c>
      <c r="Q49" s="2">
        <v>4</v>
      </c>
      <c r="R49" t="s">
        <v>61</v>
      </c>
      <c r="S49" t="s">
        <v>608</v>
      </c>
      <c r="T49" t="s">
        <v>628</v>
      </c>
      <c r="U49" t="s">
        <v>603</v>
      </c>
    </row>
    <row r="50" spans="1:21" x14ac:dyDescent="0.25">
      <c r="A50" t="s">
        <v>271</v>
      </c>
      <c r="B50" t="s">
        <v>272</v>
      </c>
      <c r="C50" t="s">
        <v>58</v>
      </c>
      <c r="D50">
        <v>0</v>
      </c>
      <c r="E50">
        <v>1.89</v>
      </c>
      <c r="F50" s="2">
        <v>8</v>
      </c>
      <c r="G50" t="s">
        <v>596</v>
      </c>
      <c r="H50" t="s">
        <v>62</v>
      </c>
      <c r="I50" t="s">
        <v>620</v>
      </c>
      <c r="J50" t="s">
        <v>612</v>
      </c>
      <c r="K50" t="s">
        <v>621</v>
      </c>
      <c r="L50" t="s">
        <v>599</v>
      </c>
      <c r="M50" t="s">
        <v>588</v>
      </c>
      <c r="N50" s="2">
        <v>2016</v>
      </c>
      <c r="O50" t="s">
        <v>100</v>
      </c>
      <c r="Q50" s="2">
        <v>9</v>
      </c>
      <c r="R50" t="s">
        <v>61</v>
      </c>
      <c r="S50" t="s">
        <v>608</v>
      </c>
      <c r="T50" t="s">
        <v>628</v>
      </c>
      <c r="U50" t="s">
        <v>603</v>
      </c>
    </row>
    <row r="51" spans="1:21" x14ac:dyDescent="0.25">
      <c r="A51" t="s">
        <v>292</v>
      </c>
      <c r="B51" t="s">
        <v>293</v>
      </c>
      <c r="C51" t="s">
        <v>58</v>
      </c>
      <c r="D51">
        <v>0</v>
      </c>
      <c r="E51">
        <v>1.89</v>
      </c>
      <c r="F51" s="2">
        <v>6.5</v>
      </c>
      <c r="G51" t="s">
        <v>596</v>
      </c>
      <c r="H51" t="s">
        <v>62</v>
      </c>
      <c r="I51" t="s">
        <v>620</v>
      </c>
      <c r="J51" t="s">
        <v>614</v>
      </c>
      <c r="K51" t="s">
        <v>621</v>
      </c>
      <c r="L51" t="s">
        <v>599</v>
      </c>
      <c r="M51" t="s">
        <v>590</v>
      </c>
      <c r="N51" s="2">
        <v>2016</v>
      </c>
      <c r="O51" t="s">
        <v>100</v>
      </c>
      <c r="Q51" s="2">
        <v>1</v>
      </c>
      <c r="R51" t="s">
        <v>61</v>
      </c>
      <c r="S51" t="s">
        <v>608</v>
      </c>
      <c r="T51" t="s">
        <v>607</v>
      </c>
      <c r="U51" t="s">
        <v>603</v>
      </c>
    </row>
    <row r="52" spans="1:21" x14ac:dyDescent="0.25">
      <c r="A52" t="s">
        <v>292</v>
      </c>
      <c r="B52" t="s">
        <v>293</v>
      </c>
      <c r="C52" t="s">
        <v>58</v>
      </c>
      <c r="D52">
        <v>0</v>
      </c>
      <c r="E52">
        <v>1.89</v>
      </c>
      <c r="F52" s="2">
        <v>6.5</v>
      </c>
      <c r="G52" t="s">
        <v>596</v>
      </c>
      <c r="H52" t="s">
        <v>62</v>
      </c>
      <c r="I52" t="s">
        <v>620</v>
      </c>
      <c r="J52" t="s">
        <v>614</v>
      </c>
      <c r="K52" t="s">
        <v>621</v>
      </c>
      <c r="L52" t="s">
        <v>599</v>
      </c>
      <c r="M52" t="s">
        <v>590</v>
      </c>
      <c r="N52" s="2">
        <v>2016</v>
      </c>
      <c r="O52" t="s">
        <v>100</v>
      </c>
      <c r="Q52" s="2">
        <v>3</v>
      </c>
      <c r="R52" t="s">
        <v>61</v>
      </c>
      <c r="S52" t="s">
        <v>608</v>
      </c>
      <c r="T52" t="s">
        <v>628</v>
      </c>
      <c r="U52" t="s">
        <v>603</v>
      </c>
    </row>
    <row r="53" spans="1:21" x14ac:dyDescent="0.25">
      <c r="A53" t="s">
        <v>292</v>
      </c>
      <c r="B53" t="s">
        <v>293</v>
      </c>
      <c r="C53" t="s">
        <v>58</v>
      </c>
      <c r="D53">
        <v>0</v>
      </c>
      <c r="E53">
        <v>1.89</v>
      </c>
      <c r="F53" s="2">
        <v>6.5</v>
      </c>
      <c r="G53" t="s">
        <v>596</v>
      </c>
      <c r="H53" t="s">
        <v>62</v>
      </c>
      <c r="I53" t="s">
        <v>620</v>
      </c>
      <c r="J53" t="s">
        <v>614</v>
      </c>
      <c r="K53" t="s">
        <v>621</v>
      </c>
      <c r="L53" t="s">
        <v>600</v>
      </c>
      <c r="M53" t="s">
        <v>591</v>
      </c>
      <c r="N53" s="2">
        <v>2016</v>
      </c>
      <c r="O53" t="s">
        <v>100</v>
      </c>
      <c r="Q53" s="2">
        <v>1</v>
      </c>
      <c r="R53" t="s">
        <v>61</v>
      </c>
      <c r="S53" t="s">
        <v>608</v>
      </c>
      <c r="T53" t="s">
        <v>628</v>
      </c>
      <c r="U53" t="s">
        <v>603</v>
      </c>
    </row>
    <row r="54" spans="1:21" x14ac:dyDescent="0.25">
      <c r="A54" t="s">
        <v>292</v>
      </c>
      <c r="B54" t="s">
        <v>293</v>
      </c>
      <c r="C54" t="s">
        <v>58</v>
      </c>
      <c r="D54">
        <v>0</v>
      </c>
      <c r="E54">
        <v>1.89</v>
      </c>
      <c r="F54" s="2">
        <v>6.5</v>
      </c>
      <c r="G54" t="s">
        <v>596</v>
      </c>
      <c r="H54" t="s">
        <v>62</v>
      </c>
      <c r="I54" t="s">
        <v>620</v>
      </c>
      <c r="J54" t="s">
        <v>614</v>
      </c>
      <c r="K54" t="s">
        <v>621</v>
      </c>
      <c r="L54" t="s">
        <v>600</v>
      </c>
      <c r="M54" t="s">
        <v>590</v>
      </c>
      <c r="N54" s="2">
        <v>2016</v>
      </c>
      <c r="O54" t="s">
        <v>100</v>
      </c>
      <c r="Q54" s="2">
        <v>2</v>
      </c>
      <c r="R54" t="s">
        <v>61</v>
      </c>
      <c r="S54" t="s">
        <v>610</v>
      </c>
      <c r="T54" t="s">
        <v>607</v>
      </c>
      <c r="U54" t="s">
        <v>603</v>
      </c>
    </row>
    <row r="55" spans="1:21" x14ac:dyDescent="0.25">
      <c r="A55" t="s">
        <v>292</v>
      </c>
      <c r="B55" t="s">
        <v>293</v>
      </c>
      <c r="C55" t="s">
        <v>58</v>
      </c>
      <c r="D55">
        <v>0</v>
      </c>
      <c r="E55">
        <v>1.89</v>
      </c>
      <c r="F55" s="2">
        <v>6.5</v>
      </c>
      <c r="G55" t="s">
        <v>596</v>
      </c>
      <c r="H55" t="s">
        <v>62</v>
      </c>
      <c r="I55" t="s">
        <v>620</v>
      </c>
      <c r="J55" t="s">
        <v>614</v>
      </c>
      <c r="K55" t="s">
        <v>621</v>
      </c>
      <c r="L55" t="s">
        <v>599</v>
      </c>
      <c r="M55" t="s">
        <v>590</v>
      </c>
      <c r="N55" s="2">
        <v>2016</v>
      </c>
      <c r="O55" t="s">
        <v>100</v>
      </c>
      <c r="Q55" s="2">
        <v>3</v>
      </c>
      <c r="R55" t="s">
        <v>61</v>
      </c>
      <c r="S55" t="s">
        <v>608</v>
      </c>
      <c r="T55" t="s">
        <v>628</v>
      </c>
      <c r="U55" t="s">
        <v>603</v>
      </c>
    </row>
    <row r="56" spans="1:21" x14ac:dyDescent="0.25">
      <c r="A56" t="s">
        <v>292</v>
      </c>
      <c r="B56" t="s">
        <v>293</v>
      </c>
      <c r="C56" t="s">
        <v>58</v>
      </c>
      <c r="D56">
        <v>0</v>
      </c>
      <c r="E56">
        <v>1.89</v>
      </c>
      <c r="F56" s="2">
        <v>6.5</v>
      </c>
      <c r="G56" t="s">
        <v>596</v>
      </c>
      <c r="H56" t="s">
        <v>62</v>
      </c>
      <c r="I56" t="s">
        <v>620</v>
      </c>
      <c r="J56" t="s">
        <v>614</v>
      </c>
      <c r="K56" t="s">
        <v>621</v>
      </c>
      <c r="L56" t="s">
        <v>599</v>
      </c>
      <c r="M56" t="s">
        <v>590</v>
      </c>
      <c r="N56" s="2">
        <v>2016</v>
      </c>
      <c r="O56" t="s">
        <v>100</v>
      </c>
      <c r="Q56" s="2">
        <v>14</v>
      </c>
      <c r="R56" t="s">
        <v>61</v>
      </c>
      <c r="S56" t="s">
        <v>608</v>
      </c>
      <c r="T56" t="s">
        <v>628</v>
      </c>
      <c r="U56" t="s">
        <v>603</v>
      </c>
    </row>
    <row r="57" spans="1:21" x14ac:dyDescent="0.25">
      <c r="A57" t="s">
        <v>292</v>
      </c>
      <c r="B57" t="s">
        <v>293</v>
      </c>
      <c r="C57" t="s">
        <v>58</v>
      </c>
      <c r="D57">
        <v>0</v>
      </c>
      <c r="E57">
        <v>1.89</v>
      </c>
      <c r="F57" s="2">
        <v>6.5</v>
      </c>
      <c r="G57" t="s">
        <v>596</v>
      </c>
      <c r="H57" t="s">
        <v>62</v>
      </c>
      <c r="I57" t="s">
        <v>620</v>
      </c>
      <c r="J57" t="s">
        <v>614</v>
      </c>
      <c r="K57" t="s">
        <v>621</v>
      </c>
      <c r="L57" t="s">
        <v>600</v>
      </c>
      <c r="M57" t="s">
        <v>590</v>
      </c>
      <c r="N57" s="2">
        <v>2016</v>
      </c>
      <c r="O57" t="s">
        <v>100</v>
      </c>
      <c r="Q57" s="2">
        <v>2</v>
      </c>
      <c r="R57" t="s">
        <v>61</v>
      </c>
      <c r="S57" t="s">
        <v>609</v>
      </c>
      <c r="T57" t="s">
        <v>607</v>
      </c>
      <c r="U57" t="s">
        <v>602</v>
      </c>
    </row>
    <row r="58" spans="1:21" x14ac:dyDescent="0.25">
      <c r="A58" t="s">
        <v>292</v>
      </c>
      <c r="B58" t="s">
        <v>293</v>
      </c>
      <c r="C58" t="s">
        <v>58</v>
      </c>
      <c r="D58">
        <v>0</v>
      </c>
      <c r="E58">
        <v>1.89</v>
      </c>
      <c r="F58" s="2">
        <v>6.5</v>
      </c>
      <c r="G58" t="s">
        <v>596</v>
      </c>
      <c r="H58" t="s">
        <v>62</v>
      </c>
      <c r="I58" t="s">
        <v>620</v>
      </c>
      <c r="J58" t="s">
        <v>614</v>
      </c>
      <c r="K58" t="s">
        <v>621</v>
      </c>
      <c r="L58" t="s">
        <v>600</v>
      </c>
      <c r="M58" t="s">
        <v>589</v>
      </c>
      <c r="N58" s="2">
        <v>2016</v>
      </c>
      <c r="O58" t="s">
        <v>100</v>
      </c>
      <c r="Q58" s="2">
        <v>1</v>
      </c>
      <c r="R58" t="s">
        <v>61</v>
      </c>
      <c r="S58" t="s">
        <v>609</v>
      </c>
      <c r="T58" t="s">
        <v>607</v>
      </c>
      <c r="U58" t="s">
        <v>602</v>
      </c>
    </row>
    <row r="59" spans="1:21" x14ac:dyDescent="0.25">
      <c r="A59" t="s">
        <v>292</v>
      </c>
      <c r="B59" t="s">
        <v>293</v>
      </c>
      <c r="C59" t="s">
        <v>58</v>
      </c>
      <c r="D59">
        <v>0</v>
      </c>
      <c r="E59">
        <v>1.89</v>
      </c>
      <c r="F59" s="2">
        <v>6.5</v>
      </c>
      <c r="G59" t="s">
        <v>596</v>
      </c>
      <c r="H59" t="s">
        <v>62</v>
      </c>
      <c r="I59" t="s">
        <v>620</v>
      </c>
      <c r="J59" t="s">
        <v>614</v>
      </c>
      <c r="K59" t="s">
        <v>621</v>
      </c>
      <c r="L59" t="s">
        <v>599</v>
      </c>
      <c r="M59" t="s">
        <v>591</v>
      </c>
      <c r="N59" s="2">
        <v>2016</v>
      </c>
      <c r="O59" t="s">
        <v>100</v>
      </c>
      <c r="Q59" s="2">
        <v>5</v>
      </c>
      <c r="R59" t="s">
        <v>61</v>
      </c>
      <c r="S59" t="s">
        <v>608</v>
      </c>
      <c r="T59" t="s">
        <v>628</v>
      </c>
      <c r="U59" t="s">
        <v>603</v>
      </c>
    </row>
    <row r="60" spans="1:21" x14ac:dyDescent="0.25">
      <c r="A60" t="s">
        <v>150</v>
      </c>
      <c r="B60" t="s">
        <v>318</v>
      </c>
      <c r="C60" t="s">
        <v>58</v>
      </c>
      <c r="D60">
        <v>0</v>
      </c>
      <c r="E60">
        <v>1.89</v>
      </c>
      <c r="F60" s="2">
        <v>4</v>
      </c>
      <c r="G60" t="s">
        <v>596</v>
      </c>
      <c r="H60" t="s">
        <v>62</v>
      </c>
      <c r="I60" t="s">
        <v>617</v>
      </c>
      <c r="J60" t="s">
        <v>614</v>
      </c>
      <c r="K60" t="s">
        <v>621</v>
      </c>
      <c r="L60" t="s">
        <v>599</v>
      </c>
      <c r="M60" t="s">
        <v>590</v>
      </c>
      <c r="N60" s="2">
        <v>2016</v>
      </c>
      <c r="O60" t="s">
        <v>100</v>
      </c>
      <c r="Q60" s="2">
        <v>7</v>
      </c>
      <c r="R60" t="s">
        <v>61</v>
      </c>
      <c r="S60" t="s">
        <v>608</v>
      </c>
      <c r="T60" t="s">
        <v>607</v>
      </c>
      <c r="U60" t="s">
        <v>603</v>
      </c>
    </row>
    <row r="61" spans="1:21" x14ac:dyDescent="0.25">
      <c r="A61" t="s">
        <v>150</v>
      </c>
      <c r="B61" t="s">
        <v>318</v>
      </c>
      <c r="C61" t="s">
        <v>58</v>
      </c>
      <c r="D61">
        <v>0</v>
      </c>
      <c r="E61">
        <v>1.89</v>
      </c>
      <c r="F61" s="2">
        <v>4</v>
      </c>
      <c r="G61" t="s">
        <v>596</v>
      </c>
      <c r="H61" t="s">
        <v>62</v>
      </c>
      <c r="I61" t="s">
        <v>617</v>
      </c>
      <c r="J61" t="s">
        <v>614</v>
      </c>
      <c r="K61" t="s">
        <v>621</v>
      </c>
      <c r="L61" t="s">
        <v>600</v>
      </c>
      <c r="M61" t="s">
        <v>590</v>
      </c>
      <c r="N61" s="2">
        <v>2016</v>
      </c>
      <c r="O61" t="s">
        <v>100</v>
      </c>
      <c r="Q61" s="2">
        <v>1</v>
      </c>
      <c r="R61" t="s">
        <v>61</v>
      </c>
      <c r="S61" t="s">
        <v>609</v>
      </c>
      <c r="T61" t="s">
        <v>607</v>
      </c>
      <c r="U61" t="s">
        <v>602</v>
      </c>
    </row>
    <row r="62" spans="1:21" x14ac:dyDescent="0.25">
      <c r="A62" t="s">
        <v>150</v>
      </c>
      <c r="B62" t="s">
        <v>318</v>
      </c>
      <c r="C62" t="s">
        <v>58</v>
      </c>
      <c r="D62">
        <v>0</v>
      </c>
      <c r="E62">
        <v>1.89</v>
      </c>
      <c r="F62" s="2">
        <v>4</v>
      </c>
      <c r="G62" t="s">
        <v>596</v>
      </c>
      <c r="H62" t="s">
        <v>62</v>
      </c>
      <c r="I62" t="s">
        <v>617</v>
      </c>
      <c r="J62" t="s">
        <v>614</v>
      </c>
      <c r="K62" t="s">
        <v>621</v>
      </c>
      <c r="L62" t="s">
        <v>600</v>
      </c>
      <c r="M62" t="s">
        <v>590</v>
      </c>
      <c r="N62" s="2">
        <v>2016</v>
      </c>
      <c r="O62" t="s">
        <v>100</v>
      </c>
      <c r="Q62" s="2">
        <v>1</v>
      </c>
      <c r="R62" t="s">
        <v>61</v>
      </c>
      <c r="S62" t="s">
        <v>610</v>
      </c>
      <c r="T62" t="s">
        <v>607</v>
      </c>
      <c r="U62" t="s">
        <v>603</v>
      </c>
    </row>
    <row r="63" spans="1:21" x14ac:dyDescent="0.25">
      <c r="A63" t="s">
        <v>150</v>
      </c>
      <c r="B63" t="s">
        <v>318</v>
      </c>
      <c r="C63" t="s">
        <v>58</v>
      </c>
      <c r="D63">
        <v>0</v>
      </c>
      <c r="E63">
        <v>1.89</v>
      </c>
      <c r="F63" s="2">
        <v>4</v>
      </c>
      <c r="G63" t="s">
        <v>596</v>
      </c>
      <c r="H63" t="s">
        <v>62</v>
      </c>
      <c r="I63" t="s">
        <v>617</v>
      </c>
      <c r="J63" t="s">
        <v>614</v>
      </c>
      <c r="K63" t="s">
        <v>621</v>
      </c>
      <c r="L63" t="s">
        <v>600</v>
      </c>
      <c r="M63" t="s">
        <v>590</v>
      </c>
      <c r="N63" s="2">
        <v>2016</v>
      </c>
      <c r="O63" t="s">
        <v>100</v>
      </c>
      <c r="Q63" s="2">
        <v>1</v>
      </c>
      <c r="R63" t="s">
        <v>61</v>
      </c>
      <c r="S63" t="s">
        <v>608</v>
      </c>
      <c r="T63" t="s">
        <v>607</v>
      </c>
      <c r="U63" t="s">
        <v>603</v>
      </c>
    </row>
    <row r="64" spans="1:21" x14ac:dyDescent="0.25">
      <c r="A64" t="s">
        <v>150</v>
      </c>
      <c r="B64" t="s">
        <v>318</v>
      </c>
      <c r="C64" t="s">
        <v>58</v>
      </c>
      <c r="D64">
        <v>0</v>
      </c>
      <c r="E64">
        <v>1.89</v>
      </c>
      <c r="F64" s="2">
        <v>4</v>
      </c>
      <c r="G64" t="s">
        <v>596</v>
      </c>
      <c r="H64" t="s">
        <v>62</v>
      </c>
      <c r="I64" t="s">
        <v>617</v>
      </c>
      <c r="J64" t="s">
        <v>614</v>
      </c>
      <c r="K64" t="s">
        <v>621</v>
      </c>
      <c r="L64" t="s">
        <v>601</v>
      </c>
      <c r="M64" t="s">
        <v>590</v>
      </c>
      <c r="N64" s="2">
        <v>2016</v>
      </c>
      <c r="O64" t="s">
        <v>100</v>
      </c>
      <c r="P64" s="2">
        <v>1</v>
      </c>
      <c r="R64" t="s">
        <v>61</v>
      </c>
    </row>
    <row r="65" spans="1:21" x14ac:dyDescent="0.25">
      <c r="A65" t="s">
        <v>150</v>
      </c>
      <c r="B65" t="s">
        <v>318</v>
      </c>
      <c r="C65" t="s">
        <v>58</v>
      </c>
      <c r="D65">
        <v>0</v>
      </c>
      <c r="E65">
        <v>1.89</v>
      </c>
      <c r="F65" s="2">
        <v>4</v>
      </c>
      <c r="G65" t="s">
        <v>596</v>
      </c>
      <c r="H65" t="s">
        <v>62</v>
      </c>
      <c r="I65" t="s">
        <v>617</v>
      </c>
      <c r="J65" t="s">
        <v>614</v>
      </c>
      <c r="K65" t="s">
        <v>621</v>
      </c>
      <c r="L65" t="s">
        <v>600</v>
      </c>
      <c r="M65" t="s">
        <v>590</v>
      </c>
      <c r="N65" s="2">
        <v>2016</v>
      </c>
      <c r="O65" t="s">
        <v>100</v>
      </c>
      <c r="Q65" s="2">
        <v>7</v>
      </c>
      <c r="R65" t="s">
        <v>61</v>
      </c>
      <c r="S65" t="s">
        <v>609</v>
      </c>
      <c r="T65" t="s">
        <v>607</v>
      </c>
      <c r="U65" t="s">
        <v>602</v>
      </c>
    </row>
    <row r="66" spans="1:21" x14ac:dyDescent="0.25">
      <c r="A66" t="s">
        <v>150</v>
      </c>
      <c r="B66" t="s">
        <v>318</v>
      </c>
      <c r="C66" t="s">
        <v>58</v>
      </c>
      <c r="D66">
        <v>0</v>
      </c>
      <c r="E66">
        <v>1.89</v>
      </c>
      <c r="F66" s="2">
        <v>4</v>
      </c>
      <c r="G66" t="s">
        <v>596</v>
      </c>
      <c r="H66" t="s">
        <v>62</v>
      </c>
      <c r="I66" t="s">
        <v>617</v>
      </c>
      <c r="J66" t="s">
        <v>614</v>
      </c>
      <c r="K66" t="s">
        <v>621</v>
      </c>
      <c r="L66" t="s">
        <v>600</v>
      </c>
      <c r="M66" t="s">
        <v>590</v>
      </c>
      <c r="N66" s="2">
        <v>2016</v>
      </c>
      <c r="O66" t="s">
        <v>100</v>
      </c>
      <c r="Q66" s="2">
        <v>2</v>
      </c>
      <c r="R66" t="s">
        <v>61</v>
      </c>
      <c r="S66" t="s">
        <v>609</v>
      </c>
      <c r="T66" t="s">
        <v>607</v>
      </c>
      <c r="U66" t="s">
        <v>335</v>
      </c>
    </row>
    <row r="67" spans="1:21" x14ac:dyDescent="0.25">
      <c r="A67" t="s">
        <v>150</v>
      </c>
      <c r="B67" t="s">
        <v>318</v>
      </c>
      <c r="C67" t="s">
        <v>58</v>
      </c>
      <c r="D67">
        <v>0</v>
      </c>
      <c r="E67">
        <v>1.89</v>
      </c>
      <c r="F67" s="2">
        <v>4</v>
      </c>
      <c r="G67" t="s">
        <v>596</v>
      </c>
      <c r="H67" t="s">
        <v>62</v>
      </c>
      <c r="I67" t="s">
        <v>617</v>
      </c>
      <c r="J67" t="s">
        <v>614</v>
      </c>
      <c r="K67" t="s">
        <v>621</v>
      </c>
      <c r="L67" t="s">
        <v>600</v>
      </c>
      <c r="M67" t="s">
        <v>590</v>
      </c>
      <c r="N67" s="2">
        <v>2016</v>
      </c>
      <c r="O67" t="s">
        <v>100</v>
      </c>
      <c r="Q67" s="2">
        <v>1</v>
      </c>
      <c r="R67" t="s">
        <v>61</v>
      </c>
      <c r="S67" t="s">
        <v>609</v>
      </c>
      <c r="T67" t="s">
        <v>607</v>
      </c>
      <c r="U67" t="s">
        <v>602</v>
      </c>
    </row>
    <row r="68" spans="1:21" x14ac:dyDescent="0.25">
      <c r="A68" t="s">
        <v>150</v>
      </c>
      <c r="B68" t="s">
        <v>318</v>
      </c>
      <c r="C68" t="s">
        <v>58</v>
      </c>
      <c r="D68">
        <v>0</v>
      </c>
      <c r="E68">
        <v>1.89</v>
      </c>
      <c r="F68" s="2">
        <v>4</v>
      </c>
      <c r="G68" t="s">
        <v>596</v>
      </c>
      <c r="H68" t="s">
        <v>62</v>
      </c>
      <c r="I68" t="s">
        <v>617</v>
      </c>
      <c r="J68" t="s">
        <v>614</v>
      </c>
      <c r="K68" t="s">
        <v>621</v>
      </c>
      <c r="L68" t="s">
        <v>599</v>
      </c>
      <c r="M68" t="s">
        <v>590</v>
      </c>
      <c r="N68" s="2">
        <v>2016</v>
      </c>
      <c r="O68" t="s">
        <v>100</v>
      </c>
      <c r="Q68" s="2">
        <v>6</v>
      </c>
      <c r="R68" t="s">
        <v>61</v>
      </c>
      <c r="S68" t="s">
        <v>608</v>
      </c>
      <c r="T68" t="s">
        <v>607</v>
      </c>
      <c r="U68" t="s">
        <v>603</v>
      </c>
    </row>
    <row r="69" spans="1:21" x14ac:dyDescent="0.25">
      <c r="A69" t="s">
        <v>150</v>
      </c>
      <c r="B69" t="s">
        <v>318</v>
      </c>
      <c r="C69" t="s">
        <v>58</v>
      </c>
      <c r="D69">
        <v>0</v>
      </c>
      <c r="E69">
        <v>1.89</v>
      </c>
      <c r="F69" s="2">
        <v>4</v>
      </c>
      <c r="G69" t="s">
        <v>596</v>
      </c>
      <c r="H69" t="s">
        <v>62</v>
      </c>
      <c r="I69" t="s">
        <v>617</v>
      </c>
      <c r="J69" t="s">
        <v>614</v>
      </c>
      <c r="K69" t="s">
        <v>621</v>
      </c>
      <c r="L69" t="s">
        <v>599</v>
      </c>
      <c r="M69" t="s">
        <v>588</v>
      </c>
      <c r="N69" s="2">
        <v>2016</v>
      </c>
      <c r="O69" t="s">
        <v>100</v>
      </c>
      <c r="Q69" s="2">
        <v>2</v>
      </c>
      <c r="R69" t="s">
        <v>61</v>
      </c>
      <c r="S69" t="s">
        <v>608</v>
      </c>
      <c r="T69" t="s">
        <v>628</v>
      </c>
      <c r="U69" t="s">
        <v>603</v>
      </c>
    </row>
    <row r="70" spans="1:21" x14ac:dyDescent="0.25">
      <c r="A70" t="s">
        <v>345</v>
      </c>
      <c r="B70" t="s">
        <v>225</v>
      </c>
      <c r="C70" t="s">
        <v>58</v>
      </c>
      <c r="D70">
        <v>0</v>
      </c>
      <c r="E70">
        <v>1.89</v>
      </c>
      <c r="F70" s="2">
        <v>4</v>
      </c>
      <c r="G70" t="s">
        <v>596</v>
      </c>
      <c r="H70" t="s">
        <v>62</v>
      </c>
      <c r="I70" t="s">
        <v>616</v>
      </c>
      <c r="J70" t="s">
        <v>612</v>
      </c>
      <c r="K70" t="s">
        <v>621</v>
      </c>
      <c r="L70" t="s">
        <v>600</v>
      </c>
      <c r="M70" t="s">
        <v>590</v>
      </c>
      <c r="N70" s="2">
        <v>2016</v>
      </c>
      <c r="O70" t="s">
        <v>100</v>
      </c>
      <c r="Q70" s="2">
        <v>1</v>
      </c>
      <c r="R70" t="s">
        <v>61</v>
      </c>
      <c r="S70" t="s">
        <v>608</v>
      </c>
      <c r="T70" t="s">
        <v>607</v>
      </c>
      <c r="U70" t="s">
        <v>603</v>
      </c>
    </row>
    <row r="71" spans="1:21" x14ac:dyDescent="0.25">
      <c r="A71" t="s">
        <v>345</v>
      </c>
      <c r="B71" t="s">
        <v>225</v>
      </c>
      <c r="C71" t="s">
        <v>58</v>
      </c>
      <c r="D71">
        <v>0</v>
      </c>
      <c r="E71">
        <v>1.89</v>
      </c>
      <c r="F71" s="2">
        <v>4</v>
      </c>
      <c r="G71" t="s">
        <v>596</v>
      </c>
      <c r="H71" t="s">
        <v>62</v>
      </c>
      <c r="I71" t="s">
        <v>616</v>
      </c>
      <c r="J71" t="s">
        <v>612</v>
      </c>
      <c r="K71" t="s">
        <v>621</v>
      </c>
      <c r="L71" t="s">
        <v>600</v>
      </c>
      <c r="M71" t="s">
        <v>588</v>
      </c>
      <c r="N71" s="2">
        <v>2016</v>
      </c>
      <c r="O71" t="s">
        <v>100</v>
      </c>
      <c r="Q71" s="2">
        <v>1</v>
      </c>
      <c r="R71" t="s">
        <v>61</v>
      </c>
      <c r="S71" t="s">
        <v>608</v>
      </c>
      <c r="T71" t="s">
        <v>628</v>
      </c>
      <c r="U71" t="s">
        <v>603</v>
      </c>
    </row>
    <row r="72" spans="1:21" x14ac:dyDescent="0.25">
      <c r="A72" t="s">
        <v>345</v>
      </c>
      <c r="B72" t="s">
        <v>225</v>
      </c>
      <c r="C72" t="s">
        <v>58</v>
      </c>
      <c r="D72">
        <v>0</v>
      </c>
      <c r="E72">
        <v>1.89</v>
      </c>
      <c r="F72" s="2">
        <v>4</v>
      </c>
      <c r="G72" t="s">
        <v>596</v>
      </c>
      <c r="H72" t="s">
        <v>62</v>
      </c>
      <c r="I72" t="s">
        <v>616</v>
      </c>
      <c r="J72" t="s">
        <v>612</v>
      </c>
      <c r="K72" t="s">
        <v>621</v>
      </c>
      <c r="L72" t="s">
        <v>600</v>
      </c>
      <c r="M72" t="s">
        <v>590</v>
      </c>
      <c r="N72" s="2">
        <v>2016</v>
      </c>
      <c r="O72" t="s">
        <v>100</v>
      </c>
      <c r="Q72" s="2">
        <v>1</v>
      </c>
      <c r="R72" t="s">
        <v>61</v>
      </c>
      <c r="S72" t="s">
        <v>609</v>
      </c>
      <c r="T72" t="s">
        <v>606</v>
      </c>
      <c r="U72" t="s">
        <v>335</v>
      </c>
    </row>
    <row r="73" spans="1:21" x14ac:dyDescent="0.25">
      <c r="A73" t="s">
        <v>345</v>
      </c>
      <c r="B73" t="s">
        <v>225</v>
      </c>
      <c r="C73" t="s">
        <v>58</v>
      </c>
      <c r="D73">
        <v>0</v>
      </c>
      <c r="E73">
        <v>1.89</v>
      </c>
      <c r="F73" s="2">
        <v>4</v>
      </c>
      <c r="G73" t="s">
        <v>596</v>
      </c>
      <c r="H73" t="s">
        <v>62</v>
      </c>
      <c r="I73" t="s">
        <v>616</v>
      </c>
      <c r="J73" t="s">
        <v>612</v>
      </c>
      <c r="K73" t="s">
        <v>621</v>
      </c>
      <c r="L73" t="s">
        <v>600</v>
      </c>
      <c r="M73" t="s">
        <v>588</v>
      </c>
      <c r="N73" s="2">
        <v>2016</v>
      </c>
      <c r="O73" t="s">
        <v>100</v>
      </c>
      <c r="Q73" s="2">
        <v>1</v>
      </c>
      <c r="R73" t="s">
        <v>61</v>
      </c>
      <c r="S73" t="s">
        <v>608</v>
      </c>
      <c r="T73" t="s">
        <v>628</v>
      </c>
      <c r="U73" t="s">
        <v>603</v>
      </c>
    </row>
    <row r="74" spans="1:21" x14ac:dyDescent="0.25">
      <c r="A74" t="s">
        <v>345</v>
      </c>
      <c r="B74" t="s">
        <v>225</v>
      </c>
      <c r="C74" t="s">
        <v>58</v>
      </c>
      <c r="D74">
        <v>0</v>
      </c>
      <c r="E74">
        <v>1.89</v>
      </c>
      <c r="F74" s="2">
        <v>4</v>
      </c>
      <c r="G74" t="s">
        <v>596</v>
      </c>
      <c r="H74" t="s">
        <v>62</v>
      </c>
      <c r="I74" t="s">
        <v>616</v>
      </c>
      <c r="J74" t="s">
        <v>612</v>
      </c>
      <c r="K74" t="s">
        <v>621</v>
      </c>
      <c r="L74" t="s">
        <v>600</v>
      </c>
      <c r="M74" t="s">
        <v>589</v>
      </c>
      <c r="N74" s="2">
        <v>2016</v>
      </c>
      <c r="O74" t="s">
        <v>100</v>
      </c>
      <c r="Q74" s="2">
        <v>1</v>
      </c>
      <c r="R74" t="s">
        <v>61</v>
      </c>
      <c r="S74" t="s">
        <v>608</v>
      </c>
      <c r="T74" t="s">
        <v>606</v>
      </c>
      <c r="U74" t="s">
        <v>603</v>
      </c>
    </row>
    <row r="75" spans="1:21" x14ac:dyDescent="0.25">
      <c r="A75" t="s">
        <v>345</v>
      </c>
      <c r="B75" t="s">
        <v>225</v>
      </c>
      <c r="C75" t="s">
        <v>58</v>
      </c>
      <c r="D75">
        <v>0</v>
      </c>
      <c r="E75">
        <v>1.89</v>
      </c>
      <c r="F75" s="2">
        <v>4</v>
      </c>
      <c r="G75" t="s">
        <v>596</v>
      </c>
      <c r="H75" t="s">
        <v>62</v>
      </c>
      <c r="I75" t="s">
        <v>616</v>
      </c>
      <c r="J75" t="s">
        <v>612</v>
      </c>
      <c r="K75" t="s">
        <v>621</v>
      </c>
      <c r="L75" t="s">
        <v>600</v>
      </c>
      <c r="M75" t="s">
        <v>590</v>
      </c>
      <c r="N75" s="2">
        <v>2016</v>
      </c>
      <c r="O75" t="s">
        <v>100</v>
      </c>
      <c r="Q75" s="2">
        <v>1</v>
      </c>
      <c r="R75" t="s">
        <v>61</v>
      </c>
      <c r="S75" t="s">
        <v>609</v>
      </c>
      <c r="T75" t="s">
        <v>607</v>
      </c>
      <c r="U75" t="s">
        <v>604</v>
      </c>
    </row>
    <row r="76" spans="1:21" x14ac:dyDescent="0.25">
      <c r="A76" t="s">
        <v>345</v>
      </c>
      <c r="B76" t="s">
        <v>225</v>
      </c>
      <c r="C76" t="s">
        <v>58</v>
      </c>
      <c r="D76">
        <v>0</v>
      </c>
      <c r="E76">
        <v>1.89</v>
      </c>
      <c r="F76" s="2">
        <v>4</v>
      </c>
      <c r="G76" t="s">
        <v>596</v>
      </c>
      <c r="H76" t="s">
        <v>62</v>
      </c>
      <c r="I76" t="s">
        <v>616</v>
      </c>
      <c r="J76" t="s">
        <v>612</v>
      </c>
      <c r="K76" t="s">
        <v>621</v>
      </c>
      <c r="L76" t="s">
        <v>600</v>
      </c>
      <c r="M76" t="s">
        <v>590</v>
      </c>
      <c r="N76" s="2">
        <v>2016</v>
      </c>
      <c r="O76" t="s">
        <v>100</v>
      </c>
      <c r="Q76" s="2">
        <v>1</v>
      </c>
      <c r="R76" t="s">
        <v>61</v>
      </c>
      <c r="S76" t="s">
        <v>610</v>
      </c>
      <c r="T76" t="s">
        <v>607</v>
      </c>
      <c r="U76" t="s">
        <v>603</v>
      </c>
    </row>
    <row r="77" spans="1:21" x14ac:dyDescent="0.25">
      <c r="A77" t="s">
        <v>345</v>
      </c>
      <c r="B77" t="s">
        <v>225</v>
      </c>
      <c r="C77" t="s">
        <v>58</v>
      </c>
      <c r="D77">
        <v>0</v>
      </c>
      <c r="E77">
        <v>1.89</v>
      </c>
      <c r="F77" s="2">
        <v>4</v>
      </c>
      <c r="G77" t="s">
        <v>596</v>
      </c>
      <c r="H77" t="s">
        <v>62</v>
      </c>
      <c r="I77" t="s">
        <v>616</v>
      </c>
      <c r="J77" t="s">
        <v>612</v>
      </c>
      <c r="K77" t="s">
        <v>621</v>
      </c>
      <c r="L77" t="s">
        <v>600</v>
      </c>
      <c r="M77" t="s">
        <v>590</v>
      </c>
      <c r="N77" s="2">
        <v>2016</v>
      </c>
      <c r="O77" t="s">
        <v>100</v>
      </c>
      <c r="Q77" s="2">
        <v>1</v>
      </c>
      <c r="R77" t="s">
        <v>61</v>
      </c>
      <c r="S77" t="s">
        <v>609</v>
      </c>
      <c r="T77" t="s">
        <v>607</v>
      </c>
      <c r="U77" t="s">
        <v>602</v>
      </c>
    </row>
    <row r="78" spans="1:21" x14ac:dyDescent="0.25">
      <c r="A78" t="s">
        <v>345</v>
      </c>
      <c r="B78" t="s">
        <v>225</v>
      </c>
      <c r="C78" t="s">
        <v>58</v>
      </c>
      <c r="D78">
        <v>0</v>
      </c>
      <c r="E78">
        <v>1.89</v>
      </c>
      <c r="F78" s="2">
        <v>4</v>
      </c>
      <c r="G78" t="s">
        <v>596</v>
      </c>
      <c r="H78" t="s">
        <v>62</v>
      </c>
      <c r="I78" t="s">
        <v>616</v>
      </c>
      <c r="J78" t="s">
        <v>612</v>
      </c>
      <c r="K78" t="s">
        <v>621</v>
      </c>
      <c r="L78" t="s">
        <v>599</v>
      </c>
      <c r="M78" t="s">
        <v>590</v>
      </c>
      <c r="N78" s="2">
        <v>2016</v>
      </c>
      <c r="O78" t="s">
        <v>100</v>
      </c>
      <c r="Q78" s="2">
        <v>1</v>
      </c>
      <c r="R78" t="s">
        <v>61</v>
      </c>
      <c r="S78" t="s">
        <v>608</v>
      </c>
      <c r="T78" t="s">
        <v>606</v>
      </c>
      <c r="U78" t="s">
        <v>603</v>
      </c>
    </row>
    <row r="79" spans="1:21" x14ac:dyDescent="0.25">
      <c r="A79" t="s">
        <v>345</v>
      </c>
      <c r="B79" t="s">
        <v>225</v>
      </c>
      <c r="C79" t="s">
        <v>58</v>
      </c>
      <c r="D79">
        <v>0</v>
      </c>
      <c r="E79">
        <v>1.89</v>
      </c>
      <c r="F79" s="2">
        <v>4</v>
      </c>
      <c r="G79" t="s">
        <v>596</v>
      </c>
      <c r="H79" t="s">
        <v>62</v>
      </c>
      <c r="I79" t="s">
        <v>616</v>
      </c>
      <c r="J79" t="s">
        <v>612</v>
      </c>
      <c r="K79" t="s">
        <v>621</v>
      </c>
      <c r="L79" t="s">
        <v>599</v>
      </c>
      <c r="M79" t="s">
        <v>588</v>
      </c>
      <c r="N79" s="2">
        <v>2016</v>
      </c>
      <c r="O79" t="s">
        <v>100</v>
      </c>
      <c r="Q79" s="2">
        <v>1</v>
      </c>
      <c r="R79" t="s">
        <v>61</v>
      </c>
      <c r="S79" t="s">
        <v>608</v>
      </c>
      <c r="T79" t="s">
        <v>628</v>
      </c>
      <c r="U79" t="s">
        <v>603</v>
      </c>
    </row>
    <row r="80" spans="1:21" x14ac:dyDescent="0.25">
      <c r="A80" t="s">
        <v>345</v>
      </c>
      <c r="B80" t="s">
        <v>225</v>
      </c>
      <c r="C80" t="s">
        <v>58</v>
      </c>
      <c r="D80">
        <v>0</v>
      </c>
      <c r="E80">
        <v>1.89</v>
      </c>
      <c r="F80" s="2">
        <v>4</v>
      </c>
      <c r="G80" t="s">
        <v>596</v>
      </c>
      <c r="H80" t="s">
        <v>62</v>
      </c>
      <c r="I80" t="s">
        <v>616</v>
      </c>
      <c r="J80" t="s">
        <v>612</v>
      </c>
      <c r="K80" t="s">
        <v>621</v>
      </c>
      <c r="L80" t="s">
        <v>599</v>
      </c>
      <c r="M80" t="s">
        <v>588</v>
      </c>
      <c r="N80" s="2">
        <v>2016</v>
      </c>
      <c r="O80" t="s">
        <v>100</v>
      </c>
      <c r="Q80" s="2">
        <v>2</v>
      </c>
      <c r="R80" t="s">
        <v>61</v>
      </c>
      <c r="S80" t="s">
        <v>608</v>
      </c>
      <c r="T80" t="s">
        <v>628</v>
      </c>
      <c r="U80" t="s">
        <v>603</v>
      </c>
    </row>
    <row r="81" spans="1:21" x14ac:dyDescent="0.25">
      <c r="A81" t="s">
        <v>345</v>
      </c>
      <c r="B81" t="s">
        <v>225</v>
      </c>
      <c r="C81" t="s">
        <v>58</v>
      </c>
      <c r="D81">
        <v>0</v>
      </c>
      <c r="E81">
        <v>1.89</v>
      </c>
      <c r="F81" s="2">
        <v>4</v>
      </c>
      <c r="G81" t="s">
        <v>596</v>
      </c>
      <c r="H81" t="s">
        <v>62</v>
      </c>
      <c r="I81" t="s">
        <v>616</v>
      </c>
      <c r="J81" t="s">
        <v>612</v>
      </c>
      <c r="K81" t="s">
        <v>621</v>
      </c>
      <c r="L81" t="s">
        <v>600</v>
      </c>
      <c r="M81" t="s">
        <v>590</v>
      </c>
      <c r="N81" s="2">
        <v>2016</v>
      </c>
      <c r="O81" t="s">
        <v>100</v>
      </c>
      <c r="Q81" s="2">
        <v>1</v>
      </c>
      <c r="R81" t="s">
        <v>61</v>
      </c>
      <c r="S81" t="s">
        <v>608</v>
      </c>
      <c r="T81" t="s">
        <v>607</v>
      </c>
      <c r="U81" t="s">
        <v>603</v>
      </c>
    </row>
    <row r="82" spans="1:21" x14ac:dyDescent="0.25">
      <c r="A82" t="s">
        <v>345</v>
      </c>
      <c r="B82" t="s">
        <v>225</v>
      </c>
      <c r="C82" t="s">
        <v>58</v>
      </c>
      <c r="D82">
        <v>0</v>
      </c>
      <c r="E82">
        <v>1.89</v>
      </c>
      <c r="F82" s="2">
        <v>4</v>
      </c>
      <c r="G82" t="s">
        <v>596</v>
      </c>
      <c r="H82" t="s">
        <v>62</v>
      </c>
      <c r="I82" t="s">
        <v>616</v>
      </c>
      <c r="J82" t="s">
        <v>612</v>
      </c>
      <c r="K82" t="s">
        <v>621</v>
      </c>
      <c r="L82" t="s">
        <v>600</v>
      </c>
      <c r="M82" t="s">
        <v>590</v>
      </c>
      <c r="N82" s="2">
        <v>2016</v>
      </c>
      <c r="O82" t="s">
        <v>100</v>
      </c>
      <c r="Q82" s="2">
        <v>1</v>
      </c>
      <c r="R82" t="s">
        <v>61</v>
      </c>
      <c r="S82" t="s">
        <v>610</v>
      </c>
      <c r="T82" t="s">
        <v>607</v>
      </c>
      <c r="U82" t="s">
        <v>603</v>
      </c>
    </row>
    <row r="83" spans="1:21" x14ac:dyDescent="0.25">
      <c r="A83" t="s">
        <v>345</v>
      </c>
      <c r="B83" t="s">
        <v>225</v>
      </c>
      <c r="C83" t="s">
        <v>58</v>
      </c>
      <c r="D83">
        <v>0</v>
      </c>
      <c r="E83">
        <v>1.89</v>
      </c>
      <c r="F83" s="2">
        <v>4</v>
      </c>
      <c r="G83" t="s">
        <v>596</v>
      </c>
      <c r="H83" t="s">
        <v>62</v>
      </c>
      <c r="I83" t="s">
        <v>616</v>
      </c>
      <c r="J83" t="s">
        <v>612</v>
      </c>
      <c r="K83" t="s">
        <v>621</v>
      </c>
      <c r="L83" t="s">
        <v>600</v>
      </c>
      <c r="M83" t="s">
        <v>590</v>
      </c>
      <c r="N83" s="2">
        <v>2016</v>
      </c>
      <c r="O83" t="s">
        <v>100</v>
      </c>
      <c r="Q83" s="2">
        <v>1</v>
      </c>
      <c r="R83" t="s">
        <v>61</v>
      </c>
      <c r="S83" t="s">
        <v>609</v>
      </c>
      <c r="T83" t="s">
        <v>606</v>
      </c>
      <c r="U83" t="s">
        <v>335</v>
      </c>
    </row>
    <row r="84" spans="1:21" x14ac:dyDescent="0.25">
      <c r="A84" t="s">
        <v>345</v>
      </c>
      <c r="B84" t="s">
        <v>225</v>
      </c>
      <c r="C84" t="s">
        <v>58</v>
      </c>
      <c r="D84">
        <v>0</v>
      </c>
      <c r="E84">
        <v>1.89</v>
      </c>
      <c r="F84" s="2">
        <v>4</v>
      </c>
      <c r="G84" t="s">
        <v>596</v>
      </c>
      <c r="H84" t="s">
        <v>62</v>
      </c>
      <c r="I84" t="s">
        <v>616</v>
      </c>
      <c r="J84" t="s">
        <v>612</v>
      </c>
      <c r="K84" t="s">
        <v>621</v>
      </c>
      <c r="L84" t="s">
        <v>600</v>
      </c>
      <c r="M84" t="s">
        <v>590</v>
      </c>
      <c r="N84" s="2">
        <v>2016</v>
      </c>
      <c r="O84" t="s">
        <v>100</v>
      </c>
      <c r="Q84" s="2">
        <v>1</v>
      </c>
      <c r="R84" t="s">
        <v>61</v>
      </c>
      <c r="S84" t="s">
        <v>609</v>
      </c>
      <c r="T84" t="s">
        <v>606</v>
      </c>
      <c r="U84" t="s">
        <v>602</v>
      </c>
    </row>
    <row r="85" spans="1:21" x14ac:dyDescent="0.25">
      <c r="A85" t="s">
        <v>345</v>
      </c>
      <c r="B85" t="s">
        <v>225</v>
      </c>
      <c r="C85" t="s">
        <v>58</v>
      </c>
      <c r="D85">
        <v>0</v>
      </c>
      <c r="E85">
        <v>1.89</v>
      </c>
      <c r="F85" s="2">
        <v>4</v>
      </c>
      <c r="G85" t="s">
        <v>596</v>
      </c>
      <c r="H85" t="s">
        <v>62</v>
      </c>
      <c r="I85" t="s">
        <v>616</v>
      </c>
      <c r="J85" t="s">
        <v>612</v>
      </c>
      <c r="K85" t="s">
        <v>621</v>
      </c>
      <c r="L85" t="s">
        <v>599</v>
      </c>
      <c r="M85" t="s">
        <v>590</v>
      </c>
      <c r="N85" s="2">
        <v>2016</v>
      </c>
      <c r="O85" t="s">
        <v>100</v>
      </c>
      <c r="Q85" s="2">
        <v>1</v>
      </c>
      <c r="R85" t="s">
        <v>61</v>
      </c>
      <c r="S85" t="s">
        <v>608</v>
      </c>
      <c r="T85" t="s">
        <v>628</v>
      </c>
      <c r="U85" t="s">
        <v>603</v>
      </c>
    </row>
    <row r="86" spans="1:21" x14ac:dyDescent="0.25">
      <c r="A86" t="s">
        <v>383</v>
      </c>
      <c r="B86" t="s">
        <v>384</v>
      </c>
      <c r="C86" t="s">
        <v>58</v>
      </c>
      <c r="D86">
        <v>0</v>
      </c>
      <c r="E86">
        <v>1.89</v>
      </c>
      <c r="F86" s="2">
        <v>4</v>
      </c>
      <c r="G86" t="s">
        <v>597</v>
      </c>
      <c r="H86" t="s">
        <v>62</v>
      </c>
      <c r="I86" t="s">
        <v>617</v>
      </c>
      <c r="J86" t="s">
        <v>614</v>
      </c>
      <c r="K86" t="s">
        <v>621</v>
      </c>
      <c r="L86" t="s">
        <v>600</v>
      </c>
      <c r="M86" t="s">
        <v>590</v>
      </c>
      <c r="N86" s="2">
        <v>2016</v>
      </c>
      <c r="O86" t="s">
        <v>100</v>
      </c>
      <c r="Q86" s="2">
        <v>2</v>
      </c>
      <c r="R86" t="s">
        <v>61</v>
      </c>
      <c r="S86" t="s">
        <v>609</v>
      </c>
      <c r="T86" t="s">
        <v>606</v>
      </c>
      <c r="U86" t="s">
        <v>602</v>
      </c>
    </row>
    <row r="87" spans="1:21" x14ac:dyDescent="0.25">
      <c r="A87" t="s">
        <v>383</v>
      </c>
      <c r="B87" t="s">
        <v>384</v>
      </c>
      <c r="C87" t="s">
        <v>58</v>
      </c>
      <c r="D87">
        <v>0</v>
      </c>
      <c r="E87">
        <v>1.89</v>
      </c>
      <c r="F87" s="2">
        <v>4</v>
      </c>
      <c r="G87" t="s">
        <v>597</v>
      </c>
      <c r="H87" t="s">
        <v>62</v>
      </c>
      <c r="I87" t="s">
        <v>617</v>
      </c>
      <c r="J87" t="s">
        <v>614</v>
      </c>
      <c r="K87" t="s">
        <v>621</v>
      </c>
      <c r="L87" t="s">
        <v>600</v>
      </c>
      <c r="M87" t="s">
        <v>590</v>
      </c>
      <c r="N87" s="2">
        <v>2016</v>
      </c>
      <c r="O87" t="s">
        <v>100</v>
      </c>
      <c r="Q87" s="2">
        <v>2</v>
      </c>
      <c r="R87" t="s">
        <v>61</v>
      </c>
      <c r="S87" t="s">
        <v>610</v>
      </c>
      <c r="T87" t="s">
        <v>606</v>
      </c>
      <c r="U87" t="s">
        <v>603</v>
      </c>
    </row>
    <row r="88" spans="1:21" x14ac:dyDescent="0.25">
      <c r="A88" t="s">
        <v>383</v>
      </c>
      <c r="B88" t="s">
        <v>384</v>
      </c>
      <c r="C88" t="s">
        <v>58</v>
      </c>
      <c r="D88">
        <v>0</v>
      </c>
      <c r="E88">
        <v>1.89</v>
      </c>
      <c r="F88" s="2">
        <v>4</v>
      </c>
      <c r="G88" t="s">
        <v>597</v>
      </c>
      <c r="H88" t="s">
        <v>62</v>
      </c>
      <c r="I88" t="s">
        <v>617</v>
      </c>
      <c r="J88" t="s">
        <v>614</v>
      </c>
      <c r="K88" t="s">
        <v>621</v>
      </c>
      <c r="L88" t="s">
        <v>600</v>
      </c>
      <c r="M88" t="s">
        <v>590</v>
      </c>
      <c r="N88" s="2">
        <v>2016</v>
      </c>
      <c r="O88" t="s">
        <v>100</v>
      </c>
      <c r="Q88" s="2">
        <v>1</v>
      </c>
      <c r="R88" t="s">
        <v>61</v>
      </c>
      <c r="S88" t="s">
        <v>609</v>
      </c>
      <c r="T88" t="s">
        <v>628</v>
      </c>
      <c r="U88" t="s">
        <v>604</v>
      </c>
    </row>
    <row r="89" spans="1:21" x14ac:dyDescent="0.25">
      <c r="A89" t="s">
        <v>383</v>
      </c>
      <c r="B89" t="s">
        <v>384</v>
      </c>
      <c r="C89" t="s">
        <v>58</v>
      </c>
      <c r="D89">
        <v>0</v>
      </c>
      <c r="E89">
        <v>1.89</v>
      </c>
      <c r="F89" s="2">
        <v>4</v>
      </c>
      <c r="G89" t="s">
        <v>597</v>
      </c>
      <c r="H89" t="s">
        <v>62</v>
      </c>
      <c r="I89" t="s">
        <v>617</v>
      </c>
      <c r="J89" t="s">
        <v>614</v>
      </c>
      <c r="K89" t="s">
        <v>621</v>
      </c>
      <c r="L89" t="s">
        <v>601</v>
      </c>
      <c r="M89" t="s">
        <v>588</v>
      </c>
      <c r="N89" s="2">
        <v>2016</v>
      </c>
      <c r="O89" t="s">
        <v>100</v>
      </c>
      <c r="P89" s="2">
        <v>1</v>
      </c>
      <c r="R89" t="s">
        <v>61</v>
      </c>
    </row>
    <row r="90" spans="1:21" x14ac:dyDescent="0.25">
      <c r="A90" t="s">
        <v>400</v>
      </c>
      <c r="B90" t="s">
        <v>401</v>
      </c>
      <c r="C90" t="s">
        <v>58</v>
      </c>
      <c r="D90">
        <v>0</v>
      </c>
      <c r="E90">
        <v>1.89</v>
      </c>
      <c r="F90" s="2">
        <v>0.5</v>
      </c>
      <c r="G90" t="s">
        <v>597</v>
      </c>
      <c r="H90" t="s">
        <v>62</v>
      </c>
      <c r="I90" t="s">
        <v>617</v>
      </c>
      <c r="J90" t="s">
        <v>614</v>
      </c>
      <c r="K90" t="s">
        <v>623</v>
      </c>
      <c r="L90" t="s">
        <v>600</v>
      </c>
      <c r="M90" t="s">
        <v>590</v>
      </c>
      <c r="N90" s="2">
        <v>2016</v>
      </c>
      <c r="O90" t="s">
        <v>100</v>
      </c>
      <c r="Q90" s="2">
        <v>1</v>
      </c>
      <c r="R90" t="s">
        <v>61</v>
      </c>
      <c r="S90" t="s">
        <v>608</v>
      </c>
      <c r="T90" t="s">
        <v>607</v>
      </c>
      <c r="U90" t="s">
        <v>603</v>
      </c>
    </row>
    <row r="91" spans="1:21" x14ac:dyDescent="0.25">
      <c r="A91" t="s">
        <v>400</v>
      </c>
      <c r="B91" t="s">
        <v>401</v>
      </c>
      <c r="C91" t="s">
        <v>58</v>
      </c>
      <c r="D91">
        <v>0</v>
      </c>
      <c r="E91">
        <v>1.89</v>
      </c>
      <c r="F91" s="2">
        <v>0.5</v>
      </c>
      <c r="G91" t="s">
        <v>597</v>
      </c>
      <c r="H91" t="s">
        <v>62</v>
      </c>
      <c r="I91" t="s">
        <v>617</v>
      </c>
      <c r="J91" t="s">
        <v>614</v>
      </c>
      <c r="K91" t="s">
        <v>623</v>
      </c>
      <c r="L91" t="s">
        <v>600</v>
      </c>
      <c r="M91" t="s">
        <v>590</v>
      </c>
      <c r="N91" s="2">
        <v>2016</v>
      </c>
      <c r="O91" t="s">
        <v>100</v>
      </c>
      <c r="Q91" s="2">
        <v>1</v>
      </c>
      <c r="R91" t="s">
        <v>61</v>
      </c>
      <c r="S91" t="s">
        <v>609</v>
      </c>
      <c r="T91" t="s">
        <v>628</v>
      </c>
      <c r="U91" t="s">
        <v>602</v>
      </c>
    </row>
    <row r="92" spans="1:21" x14ac:dyDescent="0.25">
      <c r="A92" t="s">
        <v>409</v>
      </c>
      <c r="B92" t="s">
        <v>410</v>
      </c>
      <c r="C92" t="s">
        <v>58</v>
      </c>
      <c r="D92">
        <v>0</v>
      </c>
      <c r="E92">
        <v>1.89</v>
      </c>
      <c r="F92" s="2">
        <v>2</v>
      </c>
      <c r="G92" t="s">
        <v>597</v>
      </c>
      <c r="H92" t="s">
        <v>62</v>
      </c>
      <c r="I92" t="s">
        <v>618</v>
      </c>
      <c r="J92" t="s">
        <v>612</v>
      </c>
      <c r="K92" t="s">
        <v>621</v>
      </c>
      <c r="L92" t="s">
        <v>600</v>
      </c>
      <c r="M92" t="s">
        <v>590</v>
      </c>
      <c r="N92" s="2">
        <v>2016</v>
      </c>
      <c r="O92" t="s">
        <v>100</v>
      </c>
      <c r="Q92" s="2">
        <v>1</v>
      </c>
      <c r="R92" t="s">
        <v>61</v>
      </c>
      <c r="S92" t="s">
        <v>610</v>
      </c>
      <c r="T92" t="s">
        <v>606</v>
      </c>
      <c r="U92" t="s">
        <v>603</v>
      </c>
    </row>
    <row r="93" spans="1:21" x14ac:dyDescent="0.25">
      <c r="A93" t="s">
        <v>409</v>
      </c>
      <c r="B93" t="s">
        <v>410</v>
      </c>
      <c r="C93" t="s">
        <v>58</v>
      </c>
      <c r="D93">
        <v>0</v>
      </c>
      <c r="E93">
        <v>1.89</v>
      </c>
      <c r="F93" s="2">
        <v>2</v>
      </c>
      <c r="G93" t="s">
        <v>597</v>
      </c>
      <c r="H93" t="s">
        <v>62</v>
      </c>
      <c r="I93" t="s">
        <v>618</v>
      </c>
      <c r="J93" t="s">
        <v>612</v>
      </c>
      <c r="K93" t="s">
        <v>621</v>
      </c>
      <c r="L93" t="s">
        <v>600</v>
      </c>
      <c r="M93" t="s">
        <v>590</v>
      </c>
      <c r="N93" s="2">
        <v>2016</v>
      </c>
      <c r="O93" t="s">
        <v>100</v>
      </c>
      <c r="Q93" s="2">
        <v>1</v>
      </c>
      <c r="R93" t="s">
        <v>61</v>
      </c>
      <c r="S93" t="s">
        <v>609</v>
      </c>
      <c r="T93" t="s">
        <v>606</v>
      </c>
      <c r="U93" t="s">
        <v>604</v>
      </c>
    </row>
    <row r="94" spans="1:21" x14ac:dyDescent="0.25">
      <c r="A94" t="s">
        <v>150</v>
      </c>
      <c r="B94" t="s">
        <v>417</v>
      </c>
      <c r="C94" t="s">
        <v>58</v>
      </c>
      <c r="D94">
        <v>0</v>
      </c>
      <c r="E94">
        <v>1.89</v>
      </c>
      <c r="F94" s="2">
        <v>4</v>
      </c>
      <c r="G94" t="s">
        <v>597</v>
      </c>
      <c r="H94" t="s">
        <v>61</v>
      </c>
      <c r="I94" t="s">
        <v>619</v>
      </c>
      <c r="J94" t="s">
        <v>614</v>
      </c>
      <c r="K94" t="s">
        <v>419</v>
      </c>
    </row>
    <row r="95" spans="1:21" x14ac:dyDescent="0.25">
      <c r="A95" t="s">
        <v>422</v>
      </c>
      <c r="B95" t="s">
        <v>423</v>
      </c>
      <c r="C95" t="s">
        <v>58</v>
      </c>
      <c r="D95">
        <v>0</v>
      </c>
      <c r="E95">
        <v>1.89</v>
      </c>
      <c r="F95" s="2">
        <v>3</v>
      </c>
      <c r="G95" t="s">
        <v>597</v>
      </c>
      <c r="H95" t="s">
        <v>62</v>
      </c>
      <c r="I95" t="s">
        <v>617</v>
      </c>
      <c r="J95" t="s">
        <v>614</v>
      </c>
      <c r="K95" t="s">
        <v>621</v>
      </c>
      <c r="L95" t="s">
        <v>600</v>
      </c>
      <c r="M95" t="s">
        <v>588</v>
      </c>
      <c r="N95" s="2">
        <v>2016</v>
      </c>
      <c r="O95" t="s">
        <v>100</v>
      </c>
      <c r="Q95" s="2">
        <v>1</v>
      </c>
      <c r="R95" t="s">
        <v>61</v>
      </c>
      <c r="S95" t="s">
        <v>608</v>
      </c>
      <c r="T95" t="s">
        <v>628</v>
      </c>
      <c r="U95" t="s">
        <v>603</v>
      </c>
    </row>
    <row r="96" spans="1:21" x14ac:dyDescent="0.25">
      <c r="A96" t="s">
        <v>422</v>
      </c>
      <c r="B96" t="s">
        <v>423</v>
      </c>
      <c r="C96" t="s">
        <v>58</v>
      </c>
      <c r="D96">
        <v>0</v>
      </c>
      <c r="E96">
        <v>1.89</v>
      </c>
      <c r="F96" s="2">
        <v>3</v>
      </c>
      <c r="G96" t="s">
        <v>597</v>
      </c>
      <c r="H96" t="s">
        <v>62</v>
      </c>
      <c r="I96" t="s">
        <v>617</v>
      </c>
      <c r="J96" t="s">
        <v>614</v>
      </c>
      <c r="K96" t="s">
        <v>621</v>
      </c>
      <c r="L96" t="s">
        <v>600</v>
      </c>
      <c r="M96" t="s">
        <v>590</v>
      </c>
      <c r="N96" s="2">
        <v>2016</v>
      </c>
      <c r="O96" t="s">
        <v>100</v>
      </c>
      <c r="Q96" s="2">
        <v>1</v>
      </c>
      <c r="R96" t="s">
        <v>61</v>
      </c>
      <c r="S96" t="s">
        <v>609</v>
      </c>
      <c r="T96" t="s">
        <v>607</v>
      </c>
      <c r="U96" t="s">
        <v>604</v>
      </c>
    </row>
    <row r="97" spans="1:21" x14ac:dyDescent="0.25">
      <c r="A97" t="s">
        <v>144</v>
      </c>
      <c r="B97" t="s">
        <v>145</v>
      </c>
      <c r="C97" t="s">
        <v>58</v>
      </c>
      <c r="D97">
        <v>0</v>
      </c>
      <c r="E97">
        <v>1.89</v>
      </c>
      <c r="F97" s="2">
        <v>4</v>
      </c>
      <c r="G97" t="s">
        <v>597</v>
      </c>
      <c r="H97" t="s">
        <v>61</v>
      </c>
      <c r="I97" t="s">
        <v>619</v>
      </c>
      <c r="J97" t="s">
        <v>614</v>
      </c>
      <c r="K97" t="s">
        <v>621</v>
      </c>
    </row>
    <row r="98" spans="1:21" x14ac:dyDescent="0.25">
      <c r="A98" t="s">
        <v>150</v>
      </c>
      <c r="B98" t="s">
        <v>151</v>
      </c>
      <c r="C98" t="s">
        <v>58</v>
      </c>
      <c r="D98">
        <v>0</v>
      </c>
      <c r="E98">
        <v>1.89</v>
      </c>
      <c r="F98" s="2">
        <v>1</v>
      </c>
      <c r="G98" t="s">
        <v>597</v>
      </c>
      <c r="H98" t="s">
        <v>61</v>
      </c>
      <c r="I98" t="s">
        <v>617</v>
      </c>
      <c r="J98" t="s">
        <v>611</v>
      </c>
      <c r="K98" t="s">
        <v>621</v>
      </c>
    </row>
    <row r="99" spans="1:21" x14ac:dyDescent="0.25">
      <c r="A99" t="s">
        <v>155</v>
      </c>
      <c r="B99" t="s">
        <v>156</v>
      </c>
      <c r="C99" t="s">
        <v>58</v>
      </c>
      <c r="D99">
        <v>0</v>
      </c>
      <c r="E99">
        <v>1.89</v>
      </c>
      <c r="F99" s="2">
        <v>2</v>
      </c>
      <c r="G99" t="s">
        <v>597</v>
      </c>
      <c r="H99" t="s">
        <v>61</v>
      </c>
      <c r="I99" t="s">
        <v>616</v>
      </c>
      <c r="J99" t="s">
        <v>612</v>
      </c>
      <c r="K99" t="s">
        <v>623</v>
      </c>
    </row>
    <row r="100" spans="1:21" x14ac:dyDescent="0.25">
      <c r="A100" t="s">
        <v>160</v>
      </c>
      <c r="B100" t="s">
        <v>161</v>
      </c>
      <c r="C100" t="s">
        <v>58</v>
      </c>
      <c r="D100">
        <v>0</v>
      </c>
      <c r="E100">
        <v>1.89</v>
      </c>
      <c r="F100" s="2">
        <v>5</v>
      </c>
      <c r="G100" t="s">
        <v>597</v>
      </c>
      <c r="H100" t="s">
        <v>61</v>
      </c>
      <c r="I100" t="s">
        <v>617</v>
      </c>
      <c r="J100" t="s">
        <v>612</v>
      </c>
      <c r="K100" t="s">
        <v>621</v>
      </c>
    </row>
    <row r="101" spans="1:21" x14ac:dyDescent="0.25">
      <c r="A101" t="s">
        <v>433</v>
      </c>
      <c r="B101" t="s">
        <v>434</v>
      </c>
      <c r="C101" t="s">
        <v>58</v>
      </c>
      <c r="D101">
        <v>0</v>
      </c>
      <c r="E101">
        <v>1.89</v>
      </c>
      <c r="F101" t="s">
        <v>435</v>
      </c>
      <c r="G101" t="s">
        <v>597</v>
      </c>
      <c r="H101" t="s">
        <v>62</v>
      </c>
      <c r="I101" t="s">
        <v>617</v>
      </c>
      <c r="J101" t="s">
        <v>614</v>
      </c>
      <c r="K101" t="s">
        <v>621</v>
      </c>
      <c r="L101" t="s">
        <v>599</v>
      </c>
      <c r="M101" t="s">
        <v>592</v>
      </c>
      <c r="N101" s="2">
        <v>2016</v>
      </c>
      <c r="O101" t="s">
        <v>440</v>
      </c>
      <c r="Q101" s="2">
        <v>1</v>
      </c>
      <c r="R101" t="s">
        <v>61</v>
      </c>
      <c r="S101" t="s">
        <v>608</v>
      </c>
      <c r="T101" t="s">
        <v>628</v>
      </c>
      <c r="U101" t="s">
        <v>603</v>
      </c>
    </row>
    <row r="102" spans="1:21" x14ac:dyDescent="0.25">
      <c r="A102" t="s">
        <v>443</v>
      </c>
      <c r="B102" t="s">
        <v>444</v>
      </c>
      <c r="C102" t="s">
        <v>58</v>
      </c>
      <c r="D102">
        <v>0</v>
      </c>
      <c r="E102">
        <v>1.89</v>
      </c>
      <c r="F102" s="2">
        <v>3</v>
      </c>
      <c r="G102" t="s">
        <v>597</v>
      </c>
      <c r="H102" t="s">
        <v>62</v>
      </c>
      <c r="I102" t="s">
        <v>617</v>
      </c>
      <c r="J102" t="s">
        <v>614</v>
      </c>
      <c r="K102" t="s">
        <v>621</v>
      </c>
      <c r="L102" t="s">
        <v>601</v>
      </c>
      <c r="M102" t="s">
        <v>592</v>
      </c>
      <c r="N102" s="2">
        <v>2016</v>
      </c>
      <c r="O102" t="s">
        <v>100</v>
      </c>
      <c r="P102" s="2">
        <v>1</v>
      </c>
      <c r="R102" t="s">
        <v>61</v>
      </c>
    </row>
    <row r="103" spans="1:21" x14ac:dyDescent="0.25">
      <c r="A103" t="s">
        <v>165</v>
      </c>
      <c r="B103" t="s">
        <v>166</v>
      </c>
      <c r="C103" t="s">
        <v>58</v>
      </c>
      <c r="D103">
        <v>0</v>
      </c>
      <c r="E103">
        <v>1.89</v>
      </c>
      <c r="F103" s="2">
        <v>6.5</v>
      </c>
      <c r="G103" t="s">
        <v>597</v>
      </c>
      <c r="H103" t="s">
        <v>62</v>
      </c>
      <c r="I103" t="s">
        <v>617</v>
      </c>
      <c r="J103" t="s">
        <v>614</v>
      </c>
      <c r="K103" t="s">
        <v>622</v>
      </c>
      <c r="L103" t="s">
        <v>601</v>
      </c>
      <c r="M103" t="s">
        <v>588</v>
      </c>
      <c r="N103" s="2">
        <v>2016</v>
      </c>
      <c r="O103" t="s">
        <v>100</v>
      </c>
      <c r="P103" s="2">
        <v>1</v>
      </c>
      <c r="R103" t="s">
        <v>61</v>
      </c>
    </row>
    <row r="104" spans="1:21" x14ac:dyDescent="0.25">
      <c r="A104" t="s">
        <v>175</v>
      </c>
      <c r="B104" t="s">
        <v>176</v>
      </c>
      <c r="C104" t="s">
        <v>58</v>
      </c>
      <c r="D104">
        <v>0</v>
      </c>
      <c r="E104">
        <v>1.89</v>
      </c>
      <c r="F104" s="2">
        <v>7.5</v>
      </c>
      <c r="G104" t="s">
        <v>598</v>
      </c>
      <c r="H104" t="s">
        <v>61</v>
      </c>
      <c r="I104" t="s">
        <v>618</v>
      </c>
      <c r="J104" t="s">
        <v>614</v>
      </c>
      <c r="K104" t="s">
        <v>621</v>
      </c>
    </row>
    <row r="105" spans="1:21" x14ac:dyDescent="0.25">
      <c r="A105" t="s">
        <v>451</v>
      </c>
      <c r="B105" t="s">
        <v>452</v>
      </c>
      <c r="C105" t="s">
        <v>58</v>
      </c>
      <c r="D105">
        <v>0</v>
      </c>
      <c r="E105">
        <v>1.89</v>
      </c>
      <c r="F105" s="2">
        <v>7.5</v>
      </c>
      <c r="G105" t="s">
        <v>597</v>
      </c>
      <c r="H105" t="s">
        <v>62</v>
      </c>
      <c r="I105" t="s">
        <v>619</v>
      </c>
      <c r="J105" t="s">
        <v>611</v>
      </c>
      <c r="K105" t="s">
        <v>623</v>
      </c>
      <c r="L105" t="s">
        <v>599</v>
      </c>
      <c r="M105" t="s">
        <v>592</v>
      </c>
      <c r="N105" s="2">
        <v>2016</v>
      </c>
      <c r="O105" t="s">
        <v>100</v>
      </c>
      <c r="Q105" s="2">
        <v>1</v>
      </c>
      <c r="R105" t="s">
        <v>61</v>
      </c>
      <c r="S105" t="s">
        <v>608</v>
      </c>
      <c r="T105" t="s">
        <v>628</v>
      </c>
      <c r="U105" t="s">
        <v>603</v>
      </c>
    </row>
    <row r="106" spans="1:21" x14ac:dyDescent="0.25">
      <c r="A106" t="s">
        <v>458</v>
      </c>
      <c r="B106" t="s">
        <v>459</v>
      </c>
      <c r="C106" t="s">
        <v>58</v>
      </c>
      <c r="D106">
        <v>0</v>
      </c>
      <c r="E106">
        <v>1.89</v>
      </c>
      <c r="F106" s="2">
        <v>9</v>
      </c>
      <c r="G106" t="s">
        <v>597</v>
      </c>
      <c r="H106" t="s">
        <v>62</v>
      </c>
      <c r="I106" t="s">
        <v>619</v>
      </c>
      <c r="J106" t="s">
        <v>614</v>
      </c>
      <c r="K106" t="s">
        <v>621</v>
      </c>
      <c r="L106" t="s">
        <v>599</v>
      </c>
      <c r="M106" t="s">
        <v>592</v>
      </c>
      <c r="N106" s="2">
        <v>2016</v>
      </c>
      <c r="O106" t="s">
        <v>100</v>
      </c>
      <c r="Q106" s="2">
        <v>1</v>
      </c>
      <c r="R106" t="s">
        <v>61</v>
      </c>
      <c r="S106" t="s">
        <v>608</v>
      </c>
      <c r="T106" t="s">
        <v>628</v>
      </c>
      <c r="U106" t="s">
        <v>603</v>
      </c>
    </row>
    <row r="107" spans="1:21" x14ac:dyDescent="0.25">
      <c r="A107" t="s">
        <v>181</v>
      </c>
      <c r="B107" t="s">
        <v>182</v>
      </c>
      <c r="C107" t="s">
        <v>58</v>
      </c>
      <c r="D107">
        <v>0</v>
      </c>
      <c r="E107">
        <v>1.89</v>
      </c>
      <c r="F107" s="2">
        <v>9</v>
      </c>
      <c r="G107" t="s">
        <v>598</v>
      </c>
      <c r="H107" t="s">
        <v>61</v>
      </c>
      <c r="I107" t="s">
        <v>619</v>
      </c>
      <c r="J107" t="s">
        <v>614</v>
      </c>
      <c r="K107" t="s">
        <v>621</v>
      </c>
    </row>
    <row r="108" spans="1:21" x14ac:dyDescent="0.25">
      <c r="A108" t="s">
        <v>186</v>
      </c>
      <c r="B108" t="s">
        <v>187</v>
      </c>
      <c r="C108" t="s">
        <v>58</v>
      </c>
      <c r="D108">
        <v>0</v>
      </c>
      <c r="E108">
        <v>1.89</v>
      </c>
      <c r="F108" s="2">
        <v>8.5</v>
      </c>
      <c r="G108" t="s">
        <v>598</v>
      </c>
      <c r="H108" t="s">
        <v>61</v>
      </c>
      <c r="I108" t="s">
        <v>619</v>
      </c>
      <c r="J108" t="s">
        <v>612</v>
      </c>
      <c r="K108" t="s">
        <v>623</v>
      </c>
    </row>
    <row r="109" spans="1:21" x14ac:dyDescent="0.25">
      <c r="A109" t="s">
        <v>191</v>
      </c>
      <c r="B109" t="s">
        <v>192</v>
      </c>
      <c r="C109" t="s">
        <v>193</v>
      </c>
      <c r="D109">
        <v>2.61</v>
      </c>
      <c r="E109">
        <v>3.82</v>
      </c>
      <c r="F109" s="2">
        <v>13</v>
      </c>
      <c r="G109" t="s">
        <v>594</v>
      </c>
      <c r="H109" t="s">
        <v>61</v>
      </c>
      <c r="I109" t="s">
        <v>624</v>
      </c>
      <c r="J109" t="s">
        <v>611</v>
      </c>
      <c r="K109" t="s">
        <v>623</v>
      </c>
    </row>
    <row r="110" spans="1:21" x14ac:dyDescent="0.25">
      <c r="A110" t="s">
        <v>53</v>
      </c>
      <c r="B110" t="s">
        <v>56</v>
      </c>
      <c r="C110" t="s">
        <v>193</v>
      </c>
      <c r="D110">
        <v>2.61</v>
      </c>
      <c r="E110">
        <v>3.82</v>
      </c>
      <c r="F110" s="2">
        <v>13</v>
      </c>
      <c r="G110" t="s">
        <v>594</v>
      </c>
      <c r="H110" t="s">
        <v>61</v>
      </c>
      <c r="I110" t="s">
        <v>619</v>
      </c>
      <c r="J110" t="s">
        <v>613</v>
      </c>
      <c r="K110" t="s">
        <v>621</v>
      </c>
    </row>
    <row r="111" spans="1:21" x14ac:dyDescent="0.25">
      <c r="A111" t="s">
        <v>201</v>
      </c>
      <c r="B111" t="s">
        <v>72</v>
      </c>
      <c r="C111" t="s">
        <v>193</v>
      </c>
      <c r="D111">
        <v>2.61</v>
      </c>
      <c r="E111">
        <v>3.82</v>
      </c>
      <c r="F111" s="2">
        <v>9.5</v>
      </c>
      <c r="G111" t="s">
        <v>594</v>
      </c>
      <c r="H111" t="s">
        <v>61</v>
      </c>
      <c r="I111" t="s">
        <v>618</v>
      </c>
      <c r="J111" t="s">
        <v>612</v>
      </c>
      <c r="K111" t="s">
        <v>623</v>
      </c>
    </row>
    <row r="112" spans="1:21" x14ac:dyDescent="0.25">
      <c r="A112" t="s">
        <v>205</v>
      </c>
      <c r="B112" t="s">
        <v>82</v>
      </c>
      <c r="C112" t="s">
        <v>193</v>
      </c>
      <c r="D112">
        <v>2.61</v>
      </c>
      <c r="E112">
        <v>3.82</v>
      </c>
      <c r="F112" s="2">
        <v>10.1</v>
      </c>
      <c r="G112" t="s">
        <v>594</v>
      </c>
      <c r="H112" t="s">
        <v>61</v>
      </c>
      <c r="I112" t="s">
        <v>618</v>
      </c>
      <c r="J112" t="s">
        <v>613</v>
      </c>
      <c r="K112" t="s">
        <v>621</v>
      </c>
    </row>
    <row r="113" spans="1:21" x14ac:dyDescent="0.25">
      <c r="A113" t="s">
        <v>209</v>
      </c>
      <c r="B113" t="s">
        <v>90</v>
      </c>
      <c r="C113" t="s">
        <v>193</v>
      </c>
      <c r="D113">
        <v>2.61</v>
      </c>
      <c r="E113">
        <v>3.82</v>
      </c>
      <c r="F113" s="2">
        <v>11</v>
      </c>
      <c r="G113" t="s">
        <v>594</v>
      </c>
      <c r="H113" t="s">
        <v>62</v>
      </c>
      <c r="I113" t="s">
        <v>618</v>
      </c>
      <c r="J113" t="s">
        <v>613</v>
      </c>
      <c r="K113" t="s">
        <v>621</v>
      </c>
      <c r="L113" t="s">
        <v>600</v>
      </c>
      <c r="M113" t="s">
        <v>589</v>
      </c>
      <c r="N113" s="2">
        <v>2016</v>
      </c>
      <c r="O113" t="s">
        <v>100</v>
      </c>
      <c r="Q113" s="2">
        <v>1</v>
      </c>
      <c r="R113" t="s">
        <v>61</v>
      </c>
      <c r="S113" t="s">
        <v>627</v>
      </c>
      <c r="T113" t="s">
        <v>607</v>
      </c>
      <c r="U113" t="s">
        <v>603</v>
      </c>
    </row>
    <row r="114" spans="1:21" x14ac:dyDescent="0.25">
      <c r="A114" t="s">
        <v>191</v>
      </c>
      <c r="B114" t="s">
        <v>216</v>
      </c>
      <c r="C114" t="s">
        <v>193</v>
      </c>
      <c r="D114">
        <v>2.61</v>
      </c>
      <c r="E114">
        <v>3.82</v>
      </c>
      <c r="F114" s="2">
        <v>10</v>
      </c>
      <c r="G114" t="s">
        <v>595</v>
      </c>
      <c r="H114" t="s">
        <v>61</v>
      </c>
      <c r="I114" t="s">
        <v>620</v>
      </c>
      <c r="J114" t="s">
        <v>613</v>
      </c>
      <c r="K114" t="s">
        <v>622</v>
      </c>
    </row>
    <row r="115" spans="1:21" x14ac:dyDescent="0.25">
      <c r="A115" t="s">
        <v>220</v>
      </c>
      <c r="B115" t="s">
        <v>122</v>
      </c>
      <c r="C115" t="s">
        <v>193</v>
      </c>
      <c r="D115">
        <v>2.61</v>
      </c>
      <c r="E115">
        <v>3.82</v>
      </c>
      <c r="F115" s="2">
        <v>12</v>
      </c>
      <c r="G115" t="s">
        <v>595</v>
      </c>
      <c r="H115" t="s">
        <v>61</v>
      </c>
      <c r="I115" t="s">
        <v>625</v>
      </c>
      <c r="J115" t="s">
        <v>613</v>
      </c>
      <c r="K115" t="s">
        <v>621</v>
      </c>
    </row>
    <row r="116" spans="1:21" x14ac:dyDescent="0.25">
      <c r="A116" t="s">
        <v>463</v>
      </c>
      <c r="B116" t="s">
        <v>129</v>
      </c>
      <c r="C116" t="s">
        <v>193</v>
      </c>
      <c r="D116">
        <v>2.61</v>
      </c>
      <c r="E116">
        <v>3.82</v>
      </c>
      <c r="F116" s="2">
        <v>10</v>
      </c>
      <c r="G116" t="s">
        <v>595</v>
      </c>
      <c r="H116" t="s">
        <v>61</v>
      </c>
      <c r="I116" t="s">
        <v>620</v>
      </c>
      <c r="J116" t="s">
        <v>613</v>
      </c>
      <c r="K116" t="s">
        <v>623</v>
      </c>
    </row>
    <row r="117" spans="1:21" x14ac:dyDescent="0.25">
      <c r="A117" t="s">
        <v>235</v>
      </c>
      <c r="B117" t="s">
        <v>236</v>
      </c>
      <c r="C117" t="s">
        <v>193</v>
      </c>
      <c r="D117">
        <v>2.61</v>
      </c>
      <c r="E117">
        <v>3.82</v>
      </c>
      <c r="F117" s="2">
        <v>8</v>
      </c>
      <c r="G117" t="s">
        <v>595</v>
      </c>
      <c r="H117" t="s">
        <v>61</v>
      </c>
      <c r="I117" t="s">
        <v>618</v>
      </c>
      <c r="J117" t="s">
        <v>613</v>
      </c>
      <c r="K117" t="s">
        <v>621</v>
      </c>
    </row>
    <row r="118" spans="1:21" x14ac:dyDescent="0.25">
      <c r="A118" t="s">
        <v>466</v>
      </c>
      <c r="B118" t="s">
        <v>272</v>
      </c>
      <c r="C118" t="s">
        <v>193</v>
      </c>
      <c r="D118">
        <v>2.61</v>
      </c>
      <c r="E118">
        <v>3.82</v>
      </c>
      <c r="F118" s="2">
        <v>8</v>
      </c>
      <c r="G118" t="s">
        <v>596</v>
      </c>
      <c r="H118" t="s">
        <v>61</v>
      </c>
      <c r="I118" t="s">
        <v>620</v>
      </c>
      <c r="J118" t="s">
        <v>613</v>
      </c>
      <c r="K118" t="s">
        <v>621</v>
      </c>
    </row>
    <row r="119" spans="1:21" x14ac:dyDescent="0.25">
      <c r="A119" t="s">
        <v>469</v>
      </c>
      <c r="B119" t="s">
        <v>293</v>
      </c>
      <c r="C119" t="s">
        <v>193</v>
      </c>
      <c r="D119">
        <v>2.61</v>
      </c>
      <c r="E119">
        <v>3.82</v>
      </c>
      <c r="F119" s="2">
        <v>5</v>
      </c>
      <c r="G119" t="s">
        <v>596</v>
      </c>
      <c r="H119" t="s">
        <v>61</v>
      </c>
      <c r="I119" t="s">
        <v>620</v>
      </c>
      <c r="J119" t="s">
        <v>613</v>
      </c>
      <c r="K119" t="s">
        <v>626</v>
      </c>
    </row>
    <row r="120" spans="1:21" x14ac:dyDescent="0.25">
      <c r="A120" t="s">
        <v>345</v>
      </c>
      <c r="B120" t="s">
        <v>318</v>
      </c>
      <c r="C120" t="s">
        <v>193</v>
      </c>
      <c r="D120">
        <v>2.61</v>
      </c>
      <c r="E120">
        <v>3.82</v>
      </c>
      <c r="F120" s="2">
        <v>2</v>
      </c>
      <c r="G120" t="s">
        <v>597</v>
      </c>
      <c r="H120" t="s">
        <v>61</v>
      </c>
      <c r="I120" t="s">
        <v>617</v>
      </c>
      <c r="J120" t="s">
        <v>613</v>
      </c>
      <c r="K120" t="s">
        <v>621</v>
      </c>
    </row>
    <row r="121" spans="1:21" x14ac:dyDescent="0.25">
      <c r="A121" t="s">
        <v>71</v>
      </c>
      <c r="B121" t="s">
        <v>225</v>
      </c>
      <c r="C121" t="s">
        <v>193</v>
      </c>
      <c r="D121">
        <v>2.61</v>
      </c>
      <c r="E121">
        <v>3.82</v>
      </c>
      <c r="F121" s="2">
        <v>0.5</v>
      </c>
      <c r="G121" t="s">
        <v>596</v>
      </c>
      <c r="H121" t="s">
        <v>62</v>
      </c>
      <c r="I121" t="s">
        <v>618</v>
      </c>
      <c r="J121" t="s">
        <v>612</v>
      </c>
      <c r="K121" t="s">
        <v>621</v>
      </c>
      <c r="L121" t="s">
        <v>599</v>
      </c>
      <c r="M121" t="s">
        <v>590</v>
      </c>
      <c r="N121" s="2">
        <v>2016</v>
      </c>
      <c r="O121" t="s">
        <v>100</v>
      </c>
      <c r="Q121" s="2">
        <v>1</v>
      </c>
      <c r="R121" t="s">
        <v>61</v>
      </c>
      <c r="S121" t="s">
        <v>608</v>
      </c>
      <c r="T121" t="s">
        <v>628</v>
      </c>
      <c r="U121" t="s">
        <v>603</v>
      </c>
    </row>
    <row r="122" spans="1:21" x14ac:dyDescent="0.25">
      <c r="A122" t="s">
        <v>383</v>
      </c>
      <c r="B122" t="s">
        <v>384</v>
      </c>
      <c r="C122" t="s">
        <v>193</v>
      </c>
      <c r="D122">
        <v>2.61</v>
      </c>
      <c r="E122">
        <v>3.82</v>
      </c>
      <c r="F122" s="2">
        <v>2.5</v>
      </c>
      <c r="G122" t="s">
        <v>597</v>
      </c>
      <c r="H122" t="s">
        <v>61</v>
      </c>
      <c r="I122" t="s">
        <v>620</v>
      </c>
      <c r="J122" t="s">
        <v>613</v>
      </c>
      <c r="K122" t="s">
        <v>621</v>
      </c>
    </row>
    <row r="123" spans="1:21" x14ac:dyDescent="0.25">
      <c r="A123" t="s">
        <v>150</v>
      </c>
      <c r="B123" t="s">
        <v>401</v>
      </c>
      <c r="C123" t="s">
        <v>193</v>
      </c>
      <c r="D123">
        <v>2.61</v>
      </c>
      <c r="E123">
        <v>3.82</v>
      </c>
      <c r="F123" s="2">
        <v>0</v>
      </c>
      <c r="G123" t="s">
        <v>597</v>
      </c>
      <c r="H123" t="s">
        <v>61</v>
      </c>
      <c r="I123" t="s">
        <v>618</v>
      </c>
      <c r="J123" t="s">
        <v>612</v>
      </c>
      <c r="K123" t="s">
        <v>623</v>
      </c>
    </row>
    <row r="124" spans="1:21" x14ac:dyDescent="0.25">
      <c r="A124" t="s">
        <v>150</v>
      </c>
      <c r="B124" t="s">
        <v>410</v>
      </c>
      <c r="C124" t="s">
        <v>193</v>
      </c>
      <c r="D124">
        <v>2.61</v>
      </c>
      <c r="E124">
        <v>3.82</v>
      </c>
      <c r="F124" s="2">
        <v>0</v>
      </c>
      <c r="G124" t="s">
        <v>597</v>
      </c>
      <c r="H124" t="s">
        <v>61</v>
      </c>
      <c r="I124" t="s">
        <v>617</v>
      </c>
      <c r="J124" t="s">
        <v>613</v>
      </c>
      <c r="K124" t="s">
        <v>621</v>
      </c>
    </row>
    <row r="125" spans="1:21" x14ac:dyDescent="0.25">
      <c r="A125" t="s">
        <v>483</v>
      </c>
      <c r="B125" t="s">
        <v>484</v>
      </c>
      <c r="C125" t="s">
        <v>193</v>
      </c>
      <c r="D125">
        <v>2.61</v>
      </c>
      <c r="E125">
        <v>3.82</v>
      </c>
      <c r="F125" s="2">
        <v>0</v>
      </c>
      <c r="G125" t="s">
        <v>597</v>
      </c>
      <c r="H125" t="s">
        <v>61</v>
      </c>
      <c r="I125" t="s">
        <v>617</v>
      </c>
      <c r="J125" t="s">
        <v>612</v>
      </c>
      <c r="K125" t="s">
        <v>621</v>
      </c>
    </row>
    <row r="126" spans="1:21" x14ac:dyDescent="0.25">
      <c r="A126" t="s">
        <v>345</v>
      </c>
      <c r="B126" t="s">
        <v>423</v>
      </c>
      <c r="C126" t="s">
        <v>193</v>
      </c>
      <c r="D126">
        <v>2.61</v>
      </c>
      <c r="E126">
        <v>3.82</v>
      </c>
      <c r="F126" s="2">
        <v>2</v>
      </c>
      <c r="G126" t="s">
        <v>597</v>
      </c>
      <c r="H126" t="s">
        <v>61</v>
      </c>
      <c r="I126" t="s">
        <v>617</v>
      </c>
      <c r="J126" t="s">
        <v>613</v>
      </c>
      <c r="K126" t="s">
        <v>621</v>
      </c>
    </row>
    <row r="127" spans="1:21" x14ac:dyDescent="0.25">
      <c r="A127" t="s">
        <v>490</v>
      </c>
      <c r="B127" t="s">
        <v>145</v>
      </c>
      <c r="C127" t="s">
        <v>193</v>
      </c>
      <c r="D127">
        <v>2.61</v>
      </c>
      <c r="E127">
        <v>3.82</v>
      </c>
      <c r="F127" s="2">
        <v>4</v>
      </c>
      <c r="G127" t="s">
        <v>597</v>
      </c>
      <c r="H127" t="s">
        <v>61</v>
      </c>
      <c r="I127" t="s">
        <v>618</v>
      </c>
      <c r="J127" t="s">
        <v>613</v>
      </c>
      <c r="K127" t="s">
        <v>621</v>
      </c>
    </row>
    <row r="128" spans="1:21" x14ac:dyDescent="0.25">
      <c r="A128" t="s">
        <v>186</v>
      </c>
      <c r="B128" t="s">
        <v>151</v>
      </c>
      <c r="C128" t="s">
        <v>193</v>
      </c>
      <c r="D128">
        <v>2.61</v>
      </c>
      <c r="E128">
        <v>3.82</v>
      </c>
      <c r="F128" s="2">
        <v>0</v>
      </c>
      <c r="G128" t="s">
        <v>597</v>
      </c>
      <c r="H128" t="s">
        <v>61</v>
      </c>
      <c r="I128" t="s">
        <v>617</v>
      </c>
      <c r="J128" t="s">
        <v>612</v>
      </c>
      <c r="K128" t="s">
        <v>621</v>
      </c>
    </row>
    <row r="129" spans="1:21" x14ac:dyDescent="0.25">
      <c r="A129" t="s">
        <v>494</v>
      </c>
      <c r="B129" t="s">
        <v>156</v>
      </c>
      <c r="C129" t="s">
        <v>193</v>
      </c>
      <c r="D129">
        <v>2.61</v>
      </c>
      <c r="E129">
        <v>3.82</v>
      </c>
      <c r="F129" s="2">
        <v>3</v>
      </c>
      <c r="G129" t="s">
        <v>597</v>
      </c>
      <c r="H129" t="s">
        <v>61</v>
      </c>
      <c r="I129" t="s">
        <v>616</v>
      </c>
      <c r="J129" t="s">
        <v>613</v>
      </c>
      <c r="K129" t="s">
        <v>623</v>
      </c>
    </row>
    <row r="130" spans="1:21" x14ac:dyDescent="0.25">
      <c r="A130" t="s">
        <v>383</v>
      </c>
      <c r="B130" t="s">
        <v>161</v>
      </c>
      <c r="C130" t="s">
        <v>193</v>
      </c>
      <c r="D130">
        <v>2.61</v>
      </c>
      <c r="E130">
        <v>3.82</v>
      </c>
      <c r="F130" s="2">
        <v>6</v>
      </c>
      <c r="G130" t="s">
        <v>597</v>
      </c>
      <c r="H130" t="s">
        <v>61</v>
      </c>
      <c r="I130" t="s">
        <v>617</v>
      </c>
      <c r="J130" t="s">
        <v>613</v>
      </c>
      <c r="K130" t="s">
        <v>621</v>
      </c>
    </row>
    <row r="131" spans="1:21" x14ac:dyDescent="0.25">
      <c r="A131" t="s">
        <v>165</v>
      </c>
      <c r="B131" t="s">
        <v>444</v>
      </c>
      <c r="C131" t="s">
        <v>193</v>
      </c>
      <c r="D131">
        <v>2.61</v>
      </c>
      <c r="E131">
        <v>3.82</v>
      </c>
      <c r="F131" s="2">
        <v>2.5</v>
      </c>
      <c r="G131" t="s">
        <v>597</v>
      </c>
      <c r="H131" t="s">
        <v>61</v>
      </c>
      <c r="I131" t="s">
        <v>617</v>
      </c>
      <c r="J131" t="s">
        <v>613</v>
      </c>
      <c r="K131" t="s">
        <v>626</v>
      </c>
    </row>
    <row r="132" spans="1:21" x14ac:dyDescent="0.25">
      <c r="A132" t="s">
        <v>501</v>
      </c>
      <c r="B132" t="s">
        <v>502</v>
      </c>
      <c r="C132" t="s">
        <v>193</v>
      </c>
      <c r="D132">
        <v>2.61</v>
      </c>
      <c r="E132">
        <v>3.82</v>
      </c>
      <c r="F132" t="s">
        <v>435</v>
      </c>
      <c r="G132" t="s">
        <v>597</v>
      </c>
      <c r="H132" t="s">
        <v>62</v>
      </c>
      <c r="I132" t="s">
        <v>617</v>
      </c>
      <c r="J132" t="s">
        <v>614</v>
      </c>
      <c r="K132" t="s">
        <v>621</v>
      </c>
      <c r="L132" t="s">
        <v>599</v>
      </c>
      <c r="M132" t="s">
        <v>592</v>
      </c>
      <c r="N132" s="2">
        <v>2016</v>
      </c>
      <c r="O132" t="s">
        <v>100</v>
      </c>
      <c r="Q132" s="2">
        <v>2</v>
      </c>
      <c r="R132" t="s">
        <v>61</v>
      </c>
      <c r="S132" t="s">
        <v>609</v>
      </c>
      <c r="T132" t="s">
        <v>628</v>
      </c>
      <c r="U132" t="s">
        <v>602</v>
      </c>
    </row>
    <row r="133" spans="1:21" x14ac:dyDescent="0.25">
      <c r="A133" t="s">
        <v>501</v>
      </c>
      <c r="B133" t="s">
        <v>502</v>
      </c>
      <c r="C133" t="s">
        <v>193</v>
      </c>
      <c r="D133">
        <v>2.61</v>
      </c>
      <c r="E133">
        <v>3.82</v>
      </c>
      <c r="F133" t="s">
        <v>435</v>
      </c>
      <c r="G133" t="s">
        <v>597</v>
      </c>
      <c r="H133" t="s">
        <v>62</v>
      </c>
      <c r="I133" t="s">
        <v>617</v>
      </c>
      <c r="J133" t="s">
        <v>614</v>
      </c>
      <c r="K133" t="s">
        <v>621</v>
      </c>
      <c r="L133" t="s">
        <v>601</v>
      </c>
      <c r="M133" t="s">
        <v>592</v>
      </c>
      <c r="N133" s="2">
        <v>2016</v>
      </c>
      <c r="O133" t="s">
        <v>100</v>
      </c>
      <c r="P133" s="2">
        <v>3</v>
      </c>
      <c r="R133" t="s">
        <v>62</v>
      </c>
    </row>
    <row r="134" spans="1:21" x14ac:dyDescent="0.25">
      <c r="A134" t="s">
        <v>483</v>
      </c>
      <c r="B134" t="s">
        <v>166</v>
      </c>
      <c r="C134" t="s">
        <v>193</v>
      </c>
      <c r="D134">
        <v>2.61</v>
      </c>
      <c r="E134">
        <v>3.82</v>
      </c>
      <c r="F134" s="2">
        <v>6.5</v>
      </c>
      <c r="G134" t="s">
        <v>597</v>
      </c>
      <c r="H134" t="s">
        <v>62</v>
      </c>
      <c r="I134" t="s">
        <v>617</v>
      </c>
      <c r="J134" t="s">
        <v>612</v>
      </c>
      <c r="K134" t="s">
        <v>621</v>
      </c>
      <c r="L134" t="s">
        <v>601</v>
      </c>
      <c r="M134" t="s">
        <v>592</v>
      </c>
      <c r="N134" s="2">
        <v>2016</v>
      </c>
      <c r="O134" t="s">
        <v>100</v>
      </c>
      <c r="P134" s="2">
        <v>1</v>
      </c>
      <c r="R134" t="s">
        <v>61</v>
      </c>
    </row>
    <row r="135" spans="1:21" x14ac:dyDescent="0.25">
      <c r="A135" t="s">
        <v>175</v>
      </c>
      <c r="B135" t="s">
        <v>176</v>
      </c>
      <c r="C135" t="s">
        <v>193</v>
      </c>
      <c r="D135">
        <v>2.61</v>
      </c>
      <c r="E135">
        <v>3.82</v>
      </c>
      <c r="F135" s="2">
        <v>7.5</v>
      </c>
      <c r="G135" t="s">
        <v>597</v>
      </c>
      <c r="H135" t="s">
        <v>61</v>
      </c>
      <c r="I135" t="s">
        <v>618</v>
      </c>
      <c r="J135" t="s">
        <v>613</v>
      </c>
      <c r="K135" t="s">
        <v>621</v>
      </c>
    </row>
    <row r="136" spans="1:21" x14ac:dyDescent="0.25">
      <c r="A136" t="s">
        <v>518</v>
      </c>
      <c r="B136" t="s">
        <v>452</v>
      </c>
      <c r="C136" t="s">
        <v>193</v>
      </c>
      <c r="D136">
        <v>2.61</v>
      </c>
      <c r="E136">
        <v>3.82</v>
      </c>
      <c r="F136" s="2">
        <v>7.5</v>
      </c>
      <c r="G136" t="s">
        <v>597</v>
      </c>
      <c r="H136" t="s">
        <v>61</v>
      </c>
      <c r="I136" t="s">
        <v>618</v>
      </c>
      <c r="J136" t="s">
        <v>612</v>
      </c>
      <c r="K136" t="s">
        <v>623</v>
      </c>
    </row>
    <row r="137" spans="1:21" x14ac:dyDescent="0.25">
      <c r="A137" t="s">
        <v>345</v>
      </c>
      <c r="B137" t="s">
        <v>459</v>
      </c>
      <c r="C137" t="s">
        <v>193</v>
      </c>
      <c r="D137">
        <v>2.61</v>
      </c>
      <c r="E137">
        <v>3.82</v>
      </c>
      <c r="F137" s="2">
        <v>10</v>
      </c>
      <c r="G137" t="s">
        <v>597</v>
      </c>
      <c r="H137" t="s">
        <v>61</v>
      </c>
      <c r="I137" t="s">
        <v>619</v>
      </c>
      <c r="J137" t="s">
        <v>613</v>
      </c>
      <c r="K137" t="s">
        <v>621</v>
      </c>
    </row>
  </sheetData>
  <sortState ref="A2:W137">
    <sortCondition ref="C2:C137"/>
    <sortCondition ref="B2:B137"/>
  </sortState>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opLeftCell="C1" workbookViewId="0">
      <selection activeCell="Q1" sqref="Q1:Q25"/>
    </sheetView>
  </sheetViews>
  <sheetFormatPr defaultRowHeight="15" x14ac:dyDescent="0.25"/>
  <cols>
    <col min="1" max="1" width="21.7109375" customWidth="1"/>
    <col min="2" max="2" width="17" customWidth="1"/>
    <col min="3" max="3" width="18.5703125" customWidth="1"/>
    <col min="4" max="4" width="13.140625" customWidth="1"/>
    <col min="5" max="5" width="17" customWidth="1"/>
    <col min="6" max="6" width="19.5703125" customWidth="1"/>
    <col min="7" max="7" width="13.140625" customWidth="1"/>
    <col min="8" max="8" width="13.5703125" customWidth="1"/>
    <col min="9" max="9" width="20" bestFit="1" customWidth="1"/>
    <col min="10" max="10" width="12.7109375" bestFit="1" customWidth="1"/>
    <col min="11" max="11" width="8.5703125" bestFit="1" customWidth="1"/>
    <col min="12" max="12" width="11.7109375" customWidth="1"/>
    <col min="13" max="13" width="8.5703125" customWidth="1"/>
    <col min="15" max="15" width="7.5703125" customWidth="1"/>
    <col min="16" max="16" width="11.140625" bestFit="1" customWidth="1"/>
    <col min="17" max="17" width="10.28515625" bestFit="1" customWidth="1"/>
    <col min="18" max="18" width="16.85546875" bestFit="1" customWidth="1"/>
    <col min="19" max="19" width="19.140625" bestFit="1" customWidth="1"/>
    <col min="20" max="20" width="11.5703125" bestFit="1" customWidth="1"/>
    <col min="21" max="21" width="16.28515625" bestFit="1" customWidth="1"/>
  </cols>
  <sheetData>
    <row r="1" spans="1:21" ht="15.75" x14ac:dyDescent="0.25">
      <c r="A1" s="3" t="s">
        <v>584</v>
      </c>
      <c r="B1" s="3" t="s">
        <v>629</v>
      </c>
      <c r="C1" s="3" t="s">
        <v>630</v>
      </c>
      <c r="D1" s="3" t="s">
        <v>631</v>
      </c>
      <c r="E1" s="3" t="s">
        <v>632</v>
      </c>
      <c r="F1" s="3" t="s">
        <v>634</v>
      </c>
      <c r="G1" s="3" t="s">
        <v>633</v>
      </c>
      <c r="H1" s="3" t="s">
        <v>646</v>
      </c>
      <c r="I1" s="3" t="s">
        <v>635</v>
      </c>
      <c r="J1" s="3" t="s">
        <v>636</v>
      </c>
      <c r="K1" s="3" t="s">
        <v>637</v>
      </c>
      <c r="L1" s="3" t="s">
        <v>638</v>
      </c>
      <c r="M1" s="3" t="s">
        <v>639</v>
      </c>
      <c r="N1" s="3" t="s">
        <v>647</v>
      </c>
      <c r="O1" s="3" t="s">
        <v>648</v>
      </c>
      <c r="P1" s="3" t="s">
        <v>640</v>
      </c>
      <c r="Q1" s="3" t="s">
        <v>641</v>
      </c>
      <c r="R1" s="3" t="s">
        <v>642</v>
      </c>
      <c r="S1" s="3" t="s">
        <v>643</v>
      </c>
      <c r="T1" s="3" t="s">
        <v>644</v>
      </c>
      <c r="U1" s="3" t="s">
        <v>645</v>
      </c>
    </row>
    <row r="2" spans="1:21" x14ac:dyDescent="0.25">
      <c r="A2" t="s">
        <v>522</v>
      </c>
      <c r="B2" t="s">
        <v>90</v>
      </c>
      <c r="C2" t="s">
        <v>524</v>
      </c>
      <c r="D2">
        <v>0</v>
      </c>
      <c r="E2">
        <v>0.15</v>
      </c>
      <c r="F2" s="2">
        <v>12</v>
      </c>
      <c r="G2" t="s">
        <v>594</v>
      </c>
      <c r="H2" t="s">
        <v>61</v>
      </c>
      <c r="I2" t="s">
        <v>617</v>
      </c>
      <c r="J2" t="s">
        <v>613</v>
      </c>
      <c r="K2" t="s">
        <v>621</v>
      </c>
    </row>
    <row r="3" spans="1:21" x14ac:dyDescent="0.25">
      <c r="A3" t="s">
        <v>71</v>
      </c>
      <c r="B3" t="s">
        <v>129</v>
      </c>
      <c r="C3" t="s">
        <v>524</v>
      </c>
      <c r="D3">
        <v>0</v>
      </c>
      <c r="E3">
        <v>0.15</v>
      </c>
      <c r="F3" s="2">
        <v>11</v>
      </c>
      <c r="G3" t="s">
        <v>595</v>
      </c>
      <c r="H3" t="s">
        <v>61</v>
      </c>
      <c r="I3" t="s">
        <v>617</v>
      </c>
      <c r="J3" t="s">
        <v>612</v>
      </c>
      <c r="K3" t="s">
        <v>621</v>
      </c>
    </row>
    <row r="4" spans="1:21" x14ac:dyDescent="0.25">
      <c r="A4" t="s">
        <v>458</v>
      </c>
      <c r="B4" t="s">
        <v>236</v>
      </c>
      <c r="C4" t="s">
        <v>524</v>
      </c>
      <c r="D4">
        <v>0</v>
      </c>
      <c r="E4">
        <v>0.15</v>
      </c>
      <c r="F4" s="2">
        <v>10.5</v>
      </c>
      <c r="G4" t="s">
        <v>595</v>
      </c>
      <c r="H4" t="s">
        <v>61</v>
      </c>
      <c r="I4" t="s">
        <v>617</v>
      </c>
      <c r="J4" t="s">
        <v>612</v>
      </c>
      <c r="K4" t="s">
        <v>621</v>
      </c>
    </row>
    <row r="5" spans="1:21" x14ac:dyDescent="0.25">
      <c r="A5" t="s">
        <v>345</v>
      </c>
      <c r="B5" t="s">
        <v>272</v>
      </c>
      <c r="C5" t="s">
        <v>524</v>
      </c>
      <c r="D5">
        <v>0</v>
      </c>
      <c r="E5">
        <v>0.15</v>
      </c>
      <c r="F5" s="2">
        <v>9</v>
      </c>
      <c r="G5" t="s">
        <v>595</v>
      </c>
      <c r="H5" t="s">
        <v>62</v>
      </c>
      <c r="I5" t="s">
        <v>618</v>
      </c>
      <c r="J5" t="s">
        <v>612</v>
      </c>
      <c r="K5" t="s">
        <v>621</v>
      </c>
      <c r="L5" t="s">
        <v>600</v>
      </c>
      <c r="M5" t="s">
        <v>590</v>
      </c>
      <c r="N5" s="2">
        <v>2016</v>
      </c>
      <c r="O5" t="s">
        <v>100</v>
      </c>
      <c r="Q5" s="2">
        <v>1</v>
      </c>
      <c r="R5" t="s">
        <v>61</v>
      </c>
      <c r="S5" t="s">
        <v>608</v>
      </c>
      <c r="T5" t="s">
        <v>607</v>
      </c>
      <c r="U5" t="s">
        <v>603</v>
      </c>
    </row>
    <row r="6" spans="1:21" x14ac:dyDescent="0.25">
      <c r="A6" t="s">
        <v>292</v>
      </c>
      <c r="B6" t="s">
        <v>293</v>
      </c>
      <c r="C6" t="s">
        <v>524</v>
      </c>
      <c r="D6">
        <v>0</v>
      </c>
      <c r="E6">
        <v>0.15</v>
      </c>
      <c r="F6" s="2">
        <v>7.5</v>
      </c>
      <c r="G6" t="s">
        <v>596</v>
      </c>
      <c r="H6" t="s">
        <v>61</v>
      </c>
      <c r="I6" t="s">
        <v>618</v>
      </c>
      <c r="J6" t="s">
        <v>613</v>
      </c>
      <c r="K6" t="s">
        <v>621</v>
      </c>
    </row>
    <row r="7" spans="1:21" x14ac:dyDescent="0.25">
      <c r="A7" t="s">
        <v>150</v>
      </c>
      <c r="B7" t="s">
        <v>318</v>
      </c>
      <c r="C7" t="s">
        <v>524</v>
      </c>
      <c r="D7">
        <v>0</v>
      </c>
      <c r="E7">
        <v>0.15</v>
      </c>
      <c r="F7" s="2">
        <v>5</v>
      </c>
      <c r="G7" t="s">
        <v>596</v>
      </c>
      <c r="H7" t="s">
        <v>61</v>
      </c>
      <c r="I7" t="s">
        <v>617</v>
      </c>
      <c r="J7" t="s">
        <v>613</v>
      </c>
      <c r="K7" t="s">
        <v>621</v>
      </c>
    </row>
    <row r="8" spans="1:21" x14ac:dyDescent="0.25">
      <c r="A8" t="s">
        <v>345</v>
      </c>
      <c r="B8" t="s">
        <v>225</v>
      </c>
      <c r="C8" t="s">
        <v>524</v>
      </c>
      <c r="D8">
        <v>0</v>
      </c>
      <c r="E8">
        <v>0.15</v>
      </c>
      <c r="F8" s="2">
        <v>4.5</v>
      </c>
      <c r="G8" t="s">
        <v>596</v>
      </c>
      <c r="H8" t="s">
        <v>62</v>
      </c>
      <c r="I8" t="s">
        <v>618</v>
      </c>
      <c r="J8" t="s">
        <v>613</v>
      </c>
      <c r="K8" t="s">
        <v>621</v>
      </c>
      <c r="L8" t="s">
        <v>599</v>
      </c>
      <c r="M8" t="s">
        <v>588</v>
      </c>
      <c r="N8" s="2">
        <v>2016</v>
      </c>
      <c r="O8" t="s">
        <v>100</v>
      </c>
      <c r="Q8" s="2">
        <v>1</v>
      </c>
      <c r="R8" t="s">
        <v>61</v>
      </c>
      <c r="S8" t="s">
        <v>608</v>
      </c>
      <c r="T8" t="s">
        <v>628</v>
      </c>
      <c r="U8" t="s">
        <v>603</v>
      </c>
    </row>
    <row r="9" spans="1:21" x14ac:dyDescent="0.25">
      <c r="A9" t="s">
        <v>383</v>
      </c>
      <c r="B9" t="s">
        <v>384</v>
      </c>
      <c r="C9" t="s">
        <v>524</v>
      </c>
      <c r="D9">
        <v>0</v>
      </c>
      <c r="E9">
        <v>0.15</v>
      </c>
      <c r="F9" s="2">
        <v>5.5</v>
      </c>
      <c r="G9" t="s">
        <v>596</v>
      </c>
      <c r="H9" t="s">
        <v>62</v>
      </c>
      <c r="I9" t="s">
        <v>619</v>
      </c>
      <c r="J9" t="s">
        <v>613</v>
      </c>
      <c r="K9" t="s">
        <v>621</v>
      </c>
      <c r="L9" t="s">
        <v>600</v>
      </c>
      <c r="M9" t="s">
        <v>590</v>
      </c>
      <c r="N9" s="2">
        <v>2016</v>
      </c>
      <c r="O9" t="s">
        <v>100</v>
      </c>
      <c r="Q9" s="2">
        <v>1</v>
      </c>
      <c r="R9" t="s">
        <v>61</v>
      </c>
      <c r="S9" t="s">
        <v>610</v>
      </c>
      <c r="T9" t="s">
        <v>607</v>
      </c>
      <c r="U9" t="s">
        <v>603</v>
      </c>
    </row>
    <row r="10" spans="1:21" x14ac:dyDescent="0.25">
      <c r="A10" t="s">
        <v>383</v>
      </c>
      <c r="B10" t="s">
        <v>384</v>
      </c>
      <c r="C10" t="s">
        <v>524</v>
      </c>
      <c r="D10">
        <v>0</v>
      </c>
      <c r="E10">
        <v>0.15</v>
      </c>
      <c r="F10" s="2">
        <v>5.5</v>
      </c>
      <c r="G10" t="s">
        <v>596</v>
      </c>
      <c r="H10" t="s">
        <v>62</v>
      </c>
      <c r="I10" t="s">
        <v>619</v>
      </c>
      <c r="J10" t="s">
        <v>613</v>
      </c>
      <c r="K10" t="s">
        <v>621</v>
      </c>
      <c r="L10" t="s">
        <v>600</v>
      </c>
      <c r="M10" t="s">
        <v>590</v>
      </c>
      <c r="N10" s="2">
        <v>2016</v>
      </c>
      <c r="O10" t="s">
        <v>100</v>
      </c>
      <c r="Q10" s="2">
        <v>1</v>
      </c>
      <c r="R10" t="s">
        <v>61</v>
      </c>
      <c r="S10" t="s">
        <v>609</v>
      </c>
      <c r="T10" t="s">
        <v>607</v>
      </c>
      <c r="U10" t="s">
        <v>604</v>
      </c>
    </row>
    <row r="11" spans="1:21" x14ac:dyDescent="0.25">
      <c r="A11" t="s">
        <v>554</v>
      </c>
      <c r="B11" t="s">
        <v>401</v>
      </c>
      <c r="C11" t="s">
        <v>524</v>
      </c>
      <c r="D11">
        <v>0</v>
      </c>
      <c r="E11">
        <v>0.15</v>
      </c>
      <c r="F11" s="2">
        <v>2</v>
      </c>
      <c r="G11" t="s">
        <v>597</v>
      </c>
      <c r="H11" t="s">
        <v>61</v>
      </c>
      <c r="I11" t="s">
        <v>619</v>
      </c>
      <c r="J11" t="s">
        <v>614</v>
      </c>
      <c r="K11" t="s">
        <v>623</v>
      </c>
    </row>
    <row r="12" spans="1:21" x14ac:dyDescent="0.25">
      <c r="A12" t="s">
        <v>150</v>
      </c>
      <c r="B12" t="s">
        <v>410</v>
      </c>
      <c r="C12" t="s">
        <v>524</v>
      </c>
      <c r="D12">
        <v>0</v>
      </c>
      <c r="E12">
        <v>0.15</v>
      </c>
      <c r="F12" s="2">
        <v>3</v>
      </c>
      <c r="G12" t="s">
        <v>597</v>
      </c>
      <c r="H12" t="s">
        <v>61</v>
      </c>
      <c r="I12" t="s">
        <v>617</v>
      </c>
      <c r="J12" t="s">
        <v>613</v>
      </c>
      <c r="K12" t="s">
        <v>621</v>
      </c>
    </row>
    <row r="13" spans="1:21" x14ac:dyDescent="0.25">
      <c r="A13" t="s">
        <v>483</v>
      </c>
      <c r="B13" t="s">
        <v>484</v>
      </c>
      <c r="C13" t="s">
        <v>524</v>
      </c>
      <c r="D13">
        <v>0</v>
      </c>
      <c r="E13">
        <v>0.15</v>
      </c>
      <c r="F13" s="2">
        <v>5</v>
      </c>
      <c r="G13" t="s">
        <v>597</v>
      </c>
      <c r="H13" t="s">
        <v>61</v>
      </c>
      <c r="I13" t="s">
        <v>619</v>
      </c>
      <c r="J13" t="s">
        <v>613</v>
      </c>
      <c r="K13" t="s">
        <v>621</v>
      </c>
    </row>
    <row r="14" spans="1:21" x14ac:dyDescent="0.25">
      <c r="A14" t="s">
        <v>345</v>
      </c>
      <c r="B14" t="s">
        <v>423</v>
      </c>
      <c r="C14" t="s">
        <v>524</v>
      </c>
      <c r="D14">
        <v>0</v>
      </c>
      <c r="E14">
        <v>0.15</v>
      </c>
      <c r="F14" s="2">
        <v>4.5</v>
      </c>
      <c r="G14" t="s">
        <v>597</v>
      </c>
      <c r="H14" t="s">
        <v>61</v>
      </c>
      <c r="I14" t="s">
        <v>617</v>
      </c>
      <c r="J14" t="s">
        <v>613</v>
      </c>
      <c r="K14" t="s">
        <v>621</v>
      </c>
    </row>
    <row r="15" spans="1:21" x14ac:dyDescent="0.25">
      <c r="A15" t="s">
        <v>490</v>
      </c>
      <c r="B15" t="s">
        <v>145</v>
      </c>
      <c r="C15" t="s">
        <v>524</v>
      </c>
      <c r="D15">
        <v>0</v>
      </c>
      <c r="E15">
        <v>0.15</v>
      </c>
      <c r="F15" s="2">
        <v>6</v>
      </c>
      <c r="G15" t="s">
        <v>597</v>
      </c>
      <c r="H15" t="s">
        <v>61</v>
      </c>
      <c r="I15" t="s">
        <v>619</v>
      </c>
      <c r="J15" t="s">
        <v>614</v>
      </c>
      <c r="K15" t="s">
        <v>621</v>
      </c>
    </row>
    <row r="16" spans="1:21" x14ac:dyDescent="0.25">
      <c r="A16" t="s">
        <v>150</v>
      </c>
      <c r="B16" t="s">
        <v>151</v>
      </c>
      <c r="C16" t="s">
        <v>524</v>
      </c>
      <c r="D16">
        <v>0</v>
      </c>
      <c r="E16">
        <v>0.15</v>
      </c>
      <c r="F16" s="2">
        <v>2</v>
      </c>
      <c r="G16" t="s">
        <v>597</v>
      </c>
      <c r="H16" t="s">
        <v>61</v>
      </c>
      <c r="I16" t="s">
        <v>617</v>
      </c>
      <c r="J16" t="s">
        <v>613</v>
      </c>
      <c r="K16" t="s">
        <v>621</v>
      </c>
    </row>
    <row r="17" spans="1:11" x14ac:dyDescent="0.25">
      <c r="A17" t="s">
        <v>155</v>
      </c>
      <c r="B17" t="s">
        <v>156</v>
      </c>
      <c r="C17" t="s">
        <v>524</v>
      </c>
      <c r="D17">
        <v>0</v>
      </c>
      <c r="E17">
        <v>0.15</v>
      </c>
      <c r="F17" s="2">
        <v>4</v>
      </c>
      <c r="G17" t="s">
        <v>597</v>
      </c>
      <c r="H17" t="s">
        <v>61</v>
      </c>
      <c r="I17" t="s">
        <v>618</v>
      </c>
      <c r="J17" t="s">
        <v>614</v>
      </c>
      <c r="K17" t="s">
        <v>623</v>
      </c>
    </row>
    <row r="18" spans="1:11" x14ac:dyDescent="0.25">
      <c r="A18" t="s">
        <v>383</v>
      </c>
      <c r="B18" t="s">
        <v>161</v>
      </c>
      <c r="C18" t="s">
        <v>524</v>
      </c>
      <c r="D18">
        <v>0</v>
      </c>
      <c r="E18">
        <v>0.15</v>
      </c>
      <c r="F18" s="2">
        <v>7</v>
      </c>
      <c r="G18" t="s">
        <v>597</v>
      </c>
      <c r="H18" t="s">
        <v>61</v>
      </c>
      <c r="I18" t="s">
        <v>617</v>
      </c>
      <c r="J18" t="s">
        <v>612</v>
      </c>
      <c r="K18" t="s">
        <v>621</v>
      </c>
    </row>
    <row r="19" spans="1:11" x14ac:dyDescent="0.25">
      <c r="A19" t="s">
        <v>443</v>
      </c>
      <c r="B19" t="s">
        <v>444</v>
      </c>
      <c r="C19" t="s">
        <v>524</v>
      </c>
      <c r="D19">
        <v>0</v>
      </c>
      <c r="E19">
        <v>0.15</v>
      </c>
      <c r="F19" s="2">
        <v>4</v>
      </c>
      <c r="G19" t="s">
        <v>597</v>
      </c>
      <c r="H19" t="s">
        <v>61</v>
      </c>
      <c r="I19" t="s">
        <v>619</v>
      </c>
      <c r="J19" t="s">
        <v>613</v>
      </c>
      <c r="K19" t="s">
        <v>621</v>
      </c>
    </row>
    <row r="20" spans="1:11" x14ac:dyDescent="0.25">
      <c r="A20" t="s">
        <v>71</v>
      </c>
      <c r="B20" t="s">
        <v>166</v>
      </c>
      <c r="C20" t="s">
        <v>524</v>
      </c>
      <c r="D20">
        <v>0</v>
      </c>
      <c r="E20">
        <v>0.15</v>
      </c>
      <c r="F20" s="2">
        <v>8</v>
      </c>
      <c r="G20" t="s">
        <v>597</v>
      </c>
      <c r="H20" t="s">
        <v>61</v>
      </c>
      <c r="I20" t="s">
        <v>619</v>
      </c>
      <c r="J20" t="s">
        <v>613</v>
      </c>
      <c r="K20" t="s">
        <v>621</v>
      </c>
    </row>
    <row r="21" spans="1:11" x14ac:dyDescent="0.25">
      <c r="A21" t="s">
        <v>578</v>
      </c>
      <c r="B21" t="s">
        <v>176</v>
      </c>
      <c r="C21" t="s">
        <v>524</v>
      </c>
      <c r="D21">
        <v>0</v>
      </c>
      <c r="E21">
        <v>0.15</v>
      </c>
      <c r="F21" s="2">
        <v>7</v>
      </c>
      <c r="G21" t="s">
        <v>598</v>
      </c>
      <c r="H21" t="s">
        <v>61</v>
      </c>
      <c r="I21" t="s">
        <v>618</v>
      </c>
      <c r="J21" t="s">
        <v>613</v>
      </c>
      <c r="K21" t="s">
        <v>621</v>
      </c>
    </row>
    <row r="22" spans="1:11" x14ac:dyDescent="0.25">
      <c r="A22" t="s">
        <v>518</v>
      </c>
      <c r="B22" t="s">
        <v>452</v>
      </c>
      <c r="C22" t="s">
        <v>524</v>
      </c>
      <c r="D22">
        <v>0</v>
      </c>
      <c r="E22">
        <v>0.15</v>
      </c>
      <c r="F22" s="2">
        <v>5.5</v>
      </c>
      <c r="G22" t="s">
        <v>598</v>
      </c>
      <c r="H22" t="s">
        <v>61</v>
      </c>
      <c r="I22" t="s">
        <v>618</v>
      </c>
      <c r="J22" t="s">
        <v>614</v>
      </c>
      <c r="K22" t="s">
        <v>623</v>
      </c>
    </row>
    <row r="23" spans="1:11" x14ac:dyDescent="0.25">
      <c r="A23" t="s">
        <v>458</v>
      </c>
      <c r="B23" t="s">
        <v>459</v>
      </c>
      <c r="C23" t="s">
        <v>524</v>
      </c>
      <c r="D23">
        <v>0</v>
      </c>
      <c r="E23">
        <v>0.15</v>
      </c>
      <c r="F23" s="2">
        <v>10.5</v>
      </c>
      <c r="G23" t="s">
        <v>598</v>
      </c>
      <c r="H23" t="s">
        <v>61</v>
      </c>
      <c r="I23" t="s">
        <v>619</v>
      </c>
      <c r="J23" t="s">
        <v>612</v>
      </c>
      <c r="K23" t="s">
        <v>621</v>
      </c>
    </row>
    <row r="24" spans="1:11" x14ac:dyDescent="0.25">
      <c r="A24" t="s">
        <v>181</v>
      </c>
      <c r="B24" t="s">
        <v>182</v>
      </c>
      <c r="C24" t="s">
        <v>524</v>
      </c>
      <c r="D24">
        <v>0</v>
      </c>
      <c r="E24">
        <v>0.15</v>
      </c>
      <c r="F24" s="2">
        <v>9</v>
      </c>
      <c r="G24" t="s">
        <v>598</v>
      </c>
      <c r="H24" t="s">
        <v>61</v>
      </c>
      <c r="I24" t="s">
        <v>619</v>
      </c>
      <c r="J24" t="s">
        <v>612</v>
      </c>
      <c r="K24" t="s">
        <v>621</v>
      </c>
    </row>
    <row r="25" spans="1:11" x14ac:dyDescent="0.25">
      <c r="A25" t="s">
        <v>186</v>
      </c>
      <c r="B25" t="s">
        <v>187</v>
      </c>
      <c r="C25" t="s">
        <v>524</v>
      </c>
      <c r="D25">
        <v>0</v>
      </c>
      <c r="E25">
        <v>0.15</v>
      </c>
      <c r="F25" s="2">
        <v>9</v>
      </c>
      <c r="G25" t="s">
        <v>598</v>
      </c>
      <c r="H25" t="s">
        <v>61</v>
      </c>
      <c r="I25" t="s">
        <v>619</v>
      </c>
      <c r="J25" t="s">
        <v>612</v>
      </c>
      <c r="K25" t="s">
        <v>623</v>
      </c>
    </row>
    <row r="28" spans="1:11" x14ac:dyDescent="0.25">
      <c r="A28" s="5" t="s">
        <v>587</v>
      </c>
      <c r="B28" t="s">
        <v>649</v>
      </c>
      <c r="D28" s="5" t="s">
        <v>587</v>
      </c>
      <c r="E28" t="s">
        <v>649</v>
      </c>
      <c r="G28" s="5" t="s">
        <v>587</v>
      </c>
    </row>
    <row r="29" spans="1:11" x14ac:dyDescent="0.25">
      <c r="A29" s="6" t="s">
        <v>524</v>
      </c>
      <c r="B29" s="2">
        <v>4</v>
      </c>
      <c r="D29" s="6" t="s">
        <v>590</v>
      </c>
      <c r="E29" s="2">
        <v>3</v>
      </c>
      <c r="G29" s="6" t="s">
        <v>90</v>
      </c>
    </row>
    <row r="30" spans="1:11" x14ac:dyDescent="0.25">
      <c r="A30" s="7" t="s">
        <v>590</v>
      </c>
      <c r="B30" s="2">
        <v>3</v>
      </c>
      <c r="D30" s="7" t="s">
        <v>600</v>
      </c>
      <c r="E30" s="2">
        <v>3</v>
      </c>
      <c r="G30" s="6" t="s">
        <v>129</v>
      </c>
    </row>
    <row r="31" spans="1:11" x14ac:dyDescent="0.25">
      <c r="A31" s="7" t="s">
        <v>588</v>
      </c>
      <c r="B31" s="2">
        <v>1</v>
      </c>
      <c r="D31" s="6" t="s">
        <v>588</v>
      </c>
      <c r="E31" s="2">
        <v>1</v>
      </c>
      <c r="G31" s="6" t="s">
        <v>236</v>
      </c>
    </row>
    <row r="32" spans="1:11" x14ac:dyDescent="0.25">
      <c r="A32" s="6" t="s">
        <v>586</v>
      </c>
      <c r="B32" s="2">
        <v>4</v>
      </c>
      <c r="D32" s="7" t="s">
        <v>599</v>
      </c>
      <c r="E32" s="2">
        <v>1</v>
      </c>
      <c r="G32" s="6" t="s">
        <v>272</v>
      </c>
    </row>
    <row r="33" spans="4:7" x14ac:dyDescent="0.25">
      <c r="D33" s="6" t="s">
        <v>586</v>
      </c>
      <c r="E33" s="2">
        <v>4</v>
      </c>
      <c r="G33" s="6" t="s">
        <v>293</v>
      </c>
    </row>
    <row r="34" spans="4:7" x14ac:dyDescent="0.25">
      <c r="G34" s="6" t="s">
        <v>318</v>
      </c>
    </row>
    <row r="35" spans="4:7" x14ac:dyDescent="0.25">
      <c r="G35" s="6" t="s">
        <v>225</v>
      </c>
    </row>
    <row r="36" spans="4:7" x14ac:dyDescent="0.25">
      <c r="G36" s="6" t="s">
        <v>384</v>
      </c>
    </row>
    <row r="37" spans="4:7" x14ac:dyDescent="0.25">
      <c r="G37" s="6" t="s">
        <v>401</v>
      </c>
    </row>
    <row r="38" spans="4:7" x14ac:dyDescent="0.25">
      <c r="G38" s="6" t="s">
        <v>410</v>
      </c>
    </row>
    <row r="39" spans="4:7" x14ac:dyDescent="0.25">
      <c r="G39" s="6" t="s">
        <v>484</v>
      </c>
    </row>
    <row r="40" spans="4:7" x14ac:dyDescent="0.25">
      <c r="G40" s="6" t="s">
        <v>423</v>
      </c>
    </row>
    <row r="41" spans="4:7" x14ac:dyDescent="0.25">
      <c r="G41" s="6" t="s">
        <v>145</v>
      </c>
    </row>
    <row r="42" spans="4:7" x14ac:dyDescent="0.25">
      <c r="G42" s="6" t="s">
        <v>151</v>
      </c>
    </row>
    <row r="43" spans="4:7" x14ac:dyDescent="0.25">
      <c r="G43" s="6" t="s">
        <v>156</v>
      </c>
    </row>
    <row r="44" spans="4:7" x14ac:dyDescent="0.25">
      <c r="G44" s="6" t="s">
        <v>161</v>
      </c>
    </row>
    <row r="45" spans="4:7" x14ac:dyDescent="0.25">
      <c r="G45" s="6" t="s">
        <v>444</v>
      </c>
    </row>
    <row r="46" spans="4:7" x14ac:dyDescent="0.25">
      <c r="G46" s="6" t="s">
        <v>166</v>
      </c>
    </row>
    <row r="47" spans="4:7" x14ac:dyDescent="0.25">
      <c r="G47" s="6" t="s">
        <v>176</v>
      </c>
    </row>
    <row r="48" spans="4:7" x14ac:dyDescent="0.25">
      <c r="G48" s="6" t="s">
        <v>452</v>
      </c>
    </row>
    <row r="49" spans="7:7" x14ac:dyDescent="0.25">
      <c r="G49" s="6" t="s">
        <v>459</v>
      </c>
    </row>
    <row r="50" spans="7:7" x14ac:dyDescent="0.25">
      <c r="G50" s="6" t="s">
        <v>182</v>
      </c>
    </row>
    <row r="51" spans="7:7" x14ac:dyDescent="0.25">
      <c r="G51" s="6" t="s">
        <v>187</v>
      </c>
    </row>
    <row r="52" spans="7:7" x14ac:dyDescent="0.25">
      <c r="G52" s="6" t="s">
        <v>586</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K32" sqref="K32"/>
    </sheetView>
  </sheetViews>
  <sheetFormatPr defaultRowHeight="15" x14ac:dyDescent="0.25"/>
  <cols>
    <col min="1" max="1" width="12" bestFit="1" customWidth="1"/>
    <col min="2" max="2" width="13.140625" bestFit="1" customWidth="1"/>
    <col min="3" max="3" width="18.5703125" bestFit="1" customWidth="1"/>
  </cols>
  <sheetData>
    <row r="1" spans="1:3" ht="15.75" x14ac:dyDescent="0.25">
      <c r="A1" s="3" t="s">
        <v>629</v>
      </c>
      <c r="B1" s="3" t="s">
        <v>641</v>
      </c>
    </row>
    <row r="2" spans="1:3" x14ac:dyDescent="0.25">
      <c r="A2" s="65">
        <v>42667</v>
      </c>
    </row>
    <row r="3" spans="1:3" x14ac:dyDescent="0.25">
      <c r="A3" s="65">
        <v>42688</v>
      </c>
    </row>
    <row r="4" spans="1:3" x14ac:dyDescent="0.25">
      <c r="A4" s="65">
        <v>42695</v>
      </c>
    </row>
    <row r="5" spans="1:3" x14ac:dyDescent="0.25">
      <c r="A5" s="65">
        <v>42702</v>
      </c>
      <c r="B5" s="2">
        <v>1</v>
      </c>
      <c r="C5" s="2"/>
    </row>
    <row r="6" spans="1:3" x14ac:dyDescent="0.25">
      <c r="A6" s="65">
        <v>42709</v>
      </c>
      <c r="C6" s="2"/>
    </row>
    <row r="7" spans="1:3" x14ac:dyDescent="0.25">
      <c r="A7" s="65">
        <v>42717</v>
      </c>
      <c r="C7" s="2"/>
    </row>
    <row r="8" spans="1:3" x14ac:dyDescent="0.25">
      <c r="A8" s="65">
        <v>42723</v>
      </c>
      <c r="B8" s="2">
        <v>1</v>
      </c>
      <c r="C8" s="2"/>
    </row>
    <row r="9" spans="1:3" x14ac:dyDescent="0.25">
      <c r="A9" s="65">
        <v>42732</v>
      </c>
      <c r="B9" s="2">
        <v>2</v>
      </c>
      <c r="C9" s="2"/>
    </row>
    <row r="10" spans="1:3" x14ac:dyDescent="0.25">
      <c r="A10" s="65">
        <v>42738</v>
      </c>
      <c r="C10" s="2"/>
    </row>
    <row r="11" spans="1:3" x14ac:dyDescent="0.25">
      <c r="A11" s="65">
        <v>42744</v>
      </c>
      <c r="C11" s="2"/>
    </row>
    <row r="12" spans="1:3" x14ac:dyDescent="0.25">
      <c r="A12" s="65">
        <v>42752</v>
      </c>
      <c r="C12" s="2"/>
    </row>
    <row r="13" spans="1:3" x14ac:dyDescent="0.25">
      <c r="A13" s="65">
        <v>42758</v>
      </c>
      <c r="C13" s="2"/>
    </row>
    <row r="14" spans="1:3" x14ac:dyDescent="0.25">
      <c r="A14" s="65">
        <v>42765</v>
      </c>
      <c r="C14" s="2"/>
    </row>
    <row r="15" spans="1:3" x14ac:dyDescent="0.25">
      <c r="A15" s="65">
        <v>42774</v>
      </c>
      <c r="C15" s="2"/>
    </row>
    <row r="16" spans="1:3" x14ac:dyDescent="0.25">
      <c r="A16" s="65">
        <v>39126</v>
      </c>
      <c r="C16" s="2"/>
    </row>
    <row r="17" spans="1:3" x14ac:dyDescent="0.25">
      <c r="A17" s="65">
        <v>42787</v>
      </c>
      <c r="C17" s="2"/>
    </row>
    <row r="18" spans="1:3" x14ac:dyDescent="0.25">
      <c r="A18" s="65">
        <v>42793</v>
      </c>
      <c r="C18" s="2"/>
    </row>
    <row r="19" spans="1:3" x14ac:dyDescent="0.25">
      <c r="A19" s="65">
        <v>42815</v>
      </c>
      <c r="C19" s="2"/>
    </row>
    <row r="20" spans="1:3" x14ac:dyDescent="0.25">
      <c r="A20" s="65">
        <v>42829</v>
      </c>
      <c r="C20" s="2"/>
    </row>
    <row r="21" spans="1:3" x14ac:dyDescent="0.25">
      <c r="A21" s="65">
        <v>42836</v>
      </c>
      <c r="C21" s="2"/>
    </row>
    <row r="22" spans="1:3" x14ac:dyDescent="0.25">
      <c r="A22" s="65">
        <v>42843</v>
      </c>
      <c r="C22" s="2"/>
    </row>
    <row r="23" spans="1:3" x14ac:dyDescent="0.25">
      <c r="A23" s="65">
        <v>42850</v>
      </c>
      <c r="C23" s="2"/>
    </row>
    <row r="24" spans="1:3" x14ac:dyDescent="0.25">
      <c r="A24" s="65">
        <v>42857</v>
      </c>
      <c r="C24" s="2"/>
    </row>
    <row r="25" spans="1:3" x14ac:dyDescent="0.25">
      <c r="B25" s="6"/>
      <c r="C25" s="2"/>
    </row>
    <row r="26" spans="1:3" x14ac:dyDescent="0.25">
      <c r="B26" s="6"/>
      <c r="C26" s="2"/>
    </row>
    <row r="27" spans="1:3" x14ac:dyDescent="0.25">
      <c r="B27" s="6"/>
      <c r="C27"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6"/>
  <sheetViews>
    <sheetView zoomScaleNormal="100" workbookViewId="0">
      <pane ySplit="1" topLeftCell="A2" activePane="bottomLeft" state="frozen"/>
      <selection pane="bottomLeft" activeCell="A2" sqref="A2"/>
    </sheetView>
  </sheetViews>
  <sheetFormatPr defaultRowHeight="15" x14ac:dyDescent="0.25"/>
  <cols>
    <col min="1" max="1" width="20.5703125" customWidth="1"/>
    <col min="2" max="3" width="17" customWidth="1"/>
    <col min="4" max="4" width="14.140625" bestFit="1" customWidth="1"/>
    <col min="5" max="5" width="17" customWidth="1"/>
    <col min="6" max="6" width="19.5703125" customWidth="1"/>
    <col min="7" max="7" width="16.140625" customWidth="1"/>
    <col min="8" max="8" width="17" customWidth="1"/>
    <col min="9" max="9" width="18.140625" customWidth="1"/>
    <col min="10" max="10" width="16.28515625" customWidth="1"/>
    <col min="11" max="11" width="13.140625" customWidth="1"/>
    <col min="12" max="12" width="21.42578125" customWidth="1"/>
    <col min="13" max="13" width="18.140625" customWidth="1"/>
    <col min="14" max="14" width="15" style="9" customWidth="1"/>
    <col min="15" max="15" width="20.140625" style="8" customWidth="1"/>
    <col min="16" max="16" width="17.7109375" bestFit="1" customWidth="1"/>
    <col min="17" max="17" width="23.28515625" bestFit="1" customWidth="1"/>
    <col min="18" max="18" width="23.5703125" bestFit="1" customWidth="1"/>
    <col min="19" max="19" width="16.85546875" bestFit="1" customWidth="1"/>
    <col min="20" max="20" width="26.28515625" bestFit="1" customWidth="1"/>
    <col min="21" max="21" width="16.5703125" bestFit="1" customWidth="1"/>
  </cols>
  <sheetData>
    <row r="1" spans="1:21" ht="15.75" x14ac:dyDescent="0.25">
      <c r="A1" s="3" t="s">
        <v>584</v>
      </c>
      <c r="B1" s="3" t="s">
        <v>629</v>
      </c>
      <c r="C1" s="3" t="s">
        <v>630</v>
      </c>
      <c r="D1" s="3" t="s">
        <v>631</v>
      </c>
      <c r="E1" s="3" t="s">
        <v>632</v>
      </c>
      <c r="F1" s="3" t="s">
        <v>634</v>
      </c>
      <c r="G1" s="3" t="s">
        <v>633</v>
      </c>
      <c r="H1" s="3" t="s">
        <v>646</v>
      </c>
      <c r="I1" s="3" t="s">
        <v>635</v>
      </c>
      <c r="J1" s="3" t="s">
        <v>636</v>
      </c>
      <c r="K1" s="3" t="s">
        <v>637</v>
      </c>
      <c r="L1" s="3" t="s">
        <v>638</v>
      </c>
      <c r="M1" s="3" t="s">
        <v>639</v>
      </c>
      <c r="N1" s="3" t="s">
        <v>647</v>
      </c>
      <c r="O1" s="3" t="s">
        <v>648</v>
      </c>
      <c r="P1" s="3" t="s">
        <v>640</v>
      </c>
      <c r="Q1" s="3" t="s">
        <v>641</v>
      </c>
      <c r="R1" s="3" t="s">
        <v>642</v>
      </c>
      <c r="S1" s="3" t="s">
        <v>643</v>
      </c>
      <c r="T1" s="3" t="s">
        <v>644</v>
      </c>
      <c r="U1" s="3" t="s">
        <v>645</v>
      </c>
    </row>
    <row r="2" spans="1:21" s="4" customFormat="1" x14ac:dyDescent="0.25">
      <c r="A2" t="s">
        <v>53</v>
      </c>
      <c r="B2" t="s">
        <v>56</v>
      </c>
      <c r="C2" t="s">
        <v>58</v>
      </c>
      <c r="D2">
        <v>0</v>
      </c>
      <c r="E2">
        <v>1.89</v>
      </c>
      <c r="F2" s="2">
        <v>11.5</v>
      </c>
      <c r="G2" t="s">
        <v>593</v>
      </c>
      <c r="H2" t="s">
        <v>61</v>
      </c>
      <c r="I2" t="s">
        <v>619</v>
      </c>
      <c r="J2" t="s">
        <v>611</v>
      </c>
      <c r="K2" t="s">
        <v>622</v>
      </c>
      <c r="L2"/>
      <c r="M2"/>
      <c r="N2"/>
      <c r="O2"/>
      <c r="P2"/>
      <c r="Q2"/>
      <c r="R2"/>
      <c r="S2"/>
      <c r="T2"/>
      <c r="U2"/>
    </row>
    <row r="3" spans="1:21" x14ac:dyDescent="0.25">
      <c r="A3" t="s">
        <v>71</v>
      </c>
      <c r="B3" t="s">
        <v>72</v>
      </c>
      <c r="C3" t="s">
        <v>58</v>
      </c>
      <c r="D3">
        <v>0</v>
      </c>
      <c r="E3">
        <v>1.89</v>
      </c>
      <c r="F3" s="2">
        <v>8</v>
      </c>
      <c r="G3" t="s">
        <v>594</v>
      </c>
      <c r="H3" t="s">
        <v>61</v>
      </c>
      <c r="I3" t="s">
        <v>618</v>
      </c>
      <c r="J3" t="s">
        <v>611</v>
      </c>
      <c r="K3" t="s">
        <v>623</v>
      </c>
      <c r="N3"/>
      <c r="O3"/>
    </row>
    <row r="4" spans="1:21" x14ac:dyDescent="0.25">
      <c r="A4" t="s">
        <v>81</v>
      </c>
      <c r="B4" t="s">
        <v>82</v>
      </c>
      <c r="C4" t="s">
        <v>58</v>
      </c>
      <c r="D4">
        <v>0</v>
      </c>
      <c r="E4">
        <v>1.89</v>
      </c>
      <c r="F4" s="2">
        <v>12</v>
      </c>
      <c r="G4" t="s">
        <v>594</v>
      </c>
      <c r="H4" t="s">
        <v>61</v>
      </c>
      <c r="I4" t="s">
        <v>617</v>
      </c>
      <c r="J4" t="s">
        <v>612</v>
      </c>
      <c r="K4" t="s">
        <v>621</v>
      </c>
      <c r="N4"/>
      <c r="O4"/>
    </row>
    <row r="5" spans="1:21" x14ac:dyDescent="0.25">
      <c r="A5" t="s">
        <v>89</v>
      </c>
      <c r="B5" t="s">
        <v>90</v>
      </c>
      <c r="C5" t="s">
        <v>58</v>
      </c>
      <c r="D5">
        <v>0</v>
      </c>
      <c r="E5">
        <v>1.89</v>
      </c>
      <c r="F5" s="2">
        <v>10.199999999999999</v>
      </c>
      <c r="G5" t="s">
        <v>594</v>
      </c>
      <c r="H5" t="s">
        <v>62</v>
      </c>
      <c r="I5" t="s">
        <v>617</v>
      </c>
      <c r="J5" t="s">
        <v>612</v>
      </c>
      <c r="K5" t="s">
        <v>621</v>
      </c>
      <c r="L5" t="s">
        <v>599</v>
      </c>
      <c r="M5" t="s">
        <v>588</v>
      </c>
      <c r="N5" s="2">
        <v>2016</v>
      </c>
      <c r="O5" t="s">
        <v>100</v>
      </c>
      <c r="Q5" s="2">
        <v>2</v>
      </c>
      <c r="R5" t="s">
        <v>61</v>
      </c>
      <c r="S5" t="s">
        <v>608</v>
      </c>
      <c r="T5" t="s">
        <v>603</v>
      </c>
      <c r="U5" t="s">
        <v>603</v>
      </c>
    </row>
    <row r="6" spans="1:21" x14ac:dyDescent="0.25">
      <c r="A6" t="s">
        <v>105</v>
      </c>
      <c r="B6" t="s">
        <v>106</v>
      </c>
      <c r="C6" t="s">
        <v>58</v>
      </c>
      <c r="D6">
        <v>0</v>
      </c>
      <c r="E6">
        <v>1.89</v>
      </c>
      <c r="F6" s="2">
        <v>11</v>
      </c>
      <c r="G6" t="s">
        <v>595</v>
      </c>
      <c r="H6" t="s">
        <v>62</v>
      </c>
      <c r="I6" t="s">
        <v>620</v>
      </c>
      <c r="J6" t="s">
        <v>612</v>
      </c>
      <c r="K6" t="s">
        <v>621</v>
      </c>
      <c r="L6" t="s">
        <v>600</v>
      </c>
      <c r="M6" t="s">
        <v>589</v>
      </c>
      <c r="N6" s="2">
        <v>2016</v>
      </c>
      <c r="O6" t="s">
        <v>100</v>
      </c>
      <c r="Q6" s="2">
        <v>1</v>
      </c>
      <c r="R6" t="s">
        <v>61</v>
      </c>
      <c r="S6" t="s">
        <v>609</v>
      </c>
      <c r="T6" t="s">
        <v>606</v>
      </c>
      <c r="U6" t="s">
        <v>604</v>
      </c>
    </row>
    <row r="7" spans="1:21" x14ac:dyDescent="0.25">
      <c r="A7" t="s">
        <v>121</v>
      </c>
      <c r="B7" t="s">
        <v>122</v>
      </c>
      <c r="C7" t="s">
        <v>58</v>
      </c>
      <c r="D7">
        <v>0</v>
      </c>
      <c r="E7">
        <v>1.89</v>
      </c>
      <c r="F7" s="2">
        <v>13</v>
      </c>
      <c r="G7" t="s">
        <v>595</v>
      </c>
      <c r="H7" t="s">
        <v>61</v>
      </c>
      <c r="I7" t="s">
        <v>616</v>
      </c>
      <c r="J7" t="s">
        <v>613</v>
      </c>
      <c r="K7" t="s">
        <v>622</v>
      </c>
      <c r="N7"/>
      <c r="O7"/>
    </row>
    <row r="8" spans="1:21" x14ac:dyDescent="0.25">
      <c r="A8" t="s">
        <v>128</v>
      </c>
      <c r="B8" t="s">
        <v>129</v>
      </c>
      <c r="C8" t="s">
        <v>58</v>
      </c>
      <c r="D8">
        <v>0</v>
      </c>
      <c r="E8">
        <v>1.89</v>
      </c>
      <c r="F8" s="2">
        <v>11</v>
      </c>
      <c r="G8" t="s">
        <v>595</v>
      </c>
      <c r="H8" t="s">
        <v>62</v>
      </c>
      <c r="I8" t="s">
        <v>618</v>
      </c>
      <c r="J8" t="s">
        <v>614</v>
      </c>
      <c r="K8" t="s">
        <v>621</v>
      </c>
      <c r="L8" t="s">
        <v>599</v>
      </c>
      <c r="M8" t="s">
        <v>590</v>
      </c>
      <c r="N8" s="2">
        <v>2016</v>
      </c>
      <c r="O8" t="s">
        <v>100</v>
      </c>
      <c r="Q8" s="2">
        <v>1</v>
      </c>
      <c r="R8" t="s">
        <v>61</v>
      </c>
      <c r="S8" t="s">
        <v>608</v>
      </c>
      <c r="T8" t="s">
        <v>603</v>
      </c>
      <c r="U8" t="s">
        <v>603</v>
      </c>
    </row>
    <row r="9" spans="1:21" x14ac:dyDescent="0.25">
      <c r="A9" t="s">
        <v>128</v>
      </c>
      <c r="B9" t="s">
        <v>129</v>
      </c>
      <c r="C9" t="s">
        <v>58</v>
      </c>
      <c r="D9">
        <v>0</v>
      </c>
      <c r="E9">
        <v>1.89</v>
      </c>
      <c r="F9" s="2">
        <v>11</v>
      </c>
      <c r="G9" t="s">
        <v>595</v>
      </c>
      <c r="H9" t="s">
        <v>62</v>
      </c>
      <c r="I9" t="s">
        <v>618</v>
      </c>
      <c r="J9" t="s">
        <v>614</v>
      </c>
      <c r="K9" t="s">
        <v>621</v>
      </c>
      <c r="L9" t="s">
        <v>600</v>
      </c>
      <c r="M9" t="s">
        <v>590</v>
      </c>
      <c r="N9" s="2">
        <v>2016</v>
      </c>
      <c r="O9" t="s">
        <v>100</v>
      </c>
      <c r="Q9" s="2">
        <v>1</v>
      </c>
      <c r="R9" t="s">
        <v>61</v>
      </c>
      <c r="S9" t="s">
        <v>610</v>
      </c>
      <c r="T9" t="s">
        <v>607</v>
      </c>
      <c r="U9" t="s">
        <v>603</v>
      </c>
    </row>
    <row r="10" spans="1:21" x14ac:dyDescent="0.25">
      <c r="A10" t="s">
        <v>240</v>
      </c>
      <c r="B10" t="s">
        <v>236</v>
      </c>
      <c r="C10" t="s">
        <v>58</v>
      </c>
      <c r="D10">
        <v>0</v>
      </c>
      <c r="E10">
        <v>1.89</v>
      </c>
      <c r="F10" s="2">
        <v>10</v>
      </c>
      <c r="G10" t="s">
        <v>595</v>
      </c>
      <c r="H10" t="s">
        <v>62</v>
      </c>
      <c r="I10" t="s">
        <v>617</v>
      </c>
      <c r="J10" t="s">
        <v>615</v>
      </c>
      <c r="K10" t="s">
        <v>621</v>
      </c>
      <c r="L10" t="s">
        <v>600</v>
      </c>
      <c r="M10" t="s">
        <v>590</v>
      </c>
      <c r="N10" s="2">
        <v>2016</v>
      </c>
      <c r="O10" t="s">
        <v>100</v>
      </c>
      <c r="Q10" s="2">
        <v>1</v>
      </c>
      <c r="R10" t="s">
        <v>61</v>
      </c>
      <c r="S10" t="s">
        <v>608</v>
      </c>
      <c r="T10" t="s">
        <v>628</v>
      </c>
      <c r="U10" t="s">
        <v>603</v>
      </c>
    </row>
    <row r="11" spans="1:21" x14ac:dyDescent="0.25">
      <c r="A11" t="s">
        <v>240</v>
      </c>
      <c r="B11" t="s">
        <v>236</v>
      </c>
      <c r="C11" t="s">
        <v>58</v>
      </c>
      <c r="D11">
        <v>0</v>
      </c>
      <c r="E11">
        <v>1.89</v>
      </c>
      <c r="F11" s="2">
        <v>10</v>
      </c>
      <c r="G11" t="s">
        <v>595</v>
      </c>
      <c r="H11" t="s">
        <v>62</v>
      </c>
      <c r="I11" t="s">
        <v>617</v>
      </c>
      <c r="J11" t="s">
        <v>615</v>
      </c>
      <c r="K11" t="s">
        <v>621</v>
      </c>
      <c r="L11" t="s">
        <v>600</v>
      </c>
      <c r="M11" t="s">
        <v>589</v>
      </c>
      <c r="N11" s="2">
        <v>2016</v>
      </c>
      <c r="O11" t="s">
        <v>100</v>
      </c>
      <c r="Q11" s="2">
        <v>1</v>
      </c>
      <c r="R11" t="s">
        <v>61</v>
      </c>
      <c r="S11" t="s">
        <v>610</v>
      </c>
      <c r="T11" t="s">
        <v>607</v>
      </c>
      <c r="U11" t="s">
        <v>603</v>
      </c>
    </row>
    <row r="12" spans="1:21" x14ac:dyDescent="0.25">
      <c r="A12" t="s">
        <v>240</v>
      </c>
      <c r="B12" t="s">
        <v>236</v>
      </c>
      <c r="C12" t="s">
        <v>58</v>
      </c>
      <c r="D12">
        <v>0</v>
      </c>
      <c r="E12">
        <v>1.89</v>
      </c>
      <c r="F12" s="2">
        <v>10</v>
      </c>
      <c r="G12" t="s">
        <v>595</v>
      </c>
      <c r="H12" t="s">
        <v>62</v>
      </c>
      <c r="I12" t="s">
        <v>617</v>
      </c>
      <c r="J12" t="s">
        <v>615</v>
      </c>
      <c r="K12" t="s">
        <v>621</v>
      </c>
      <c r="L12" t="s">
        <v>599</v>
      </c>
      <c r="M12" t="s">
        <v>590</v>
      </c>
      <c r="N12" s="2">
        <v>2016</v>
      </c>
      <c r="O12" t="s">
        <v>100</v>
      </c>
      <c r="Q12" s="2">
        <v>3</v>
      </c>
      <c r="R12" t="s">
        <v>61</v>
      </c>
      <c r="S12" t="s">
        <v>608</v>
      </c>
      <c r="T12" t="s">
        <v>607</v>
      </c>
      <c r="U12" t="s">
        <v>603</v>
      </c>
    </row>
    <row r="13" spans="1:21" x14ac:dyDescent="0.25">
      <c r="A13" t="s">
        <v>240</v>
      </c>
      <c r="B13" t="s">
        <v>236</v>
      </c>
      <c r="C13" t="s">
        <v>58</v>
      </c>
      <c r="D13">
        <v>0</v>
      </c>
      <c r="E13">
        <v>1.89</v>
      </c>
      <c r="F13" s="2">
        <v>10</v>
      </c>
      <c r="G13" t="s">
        <v>595</v>
      </c>
      <c r="H13" t="s">
        <v>62</v>
      </c>
      <c r="I13" t="s">
        <v>617</v>
      </c>
      <c r="J13" t="s">
        <v>615</v>
      </c>
      <c r="K13" t="s">
        <v>621</v>
      </c>
      <c r="L13" t="s">
        <v>599</v>
      </c>
      <c r="M13" t="s">
        <v>590</v>
      </c>
      <c r="N13" s="2">
        <v>2016</v>
      </c>
      <c r="O13" t="s">
        <v>100</v>
      </c>
      <c r="Q13" s="2">
        <v>2</v>
      </c>
      <c r="R13" t="s">
        <v>61</v>
      </c>
      <c r="S13" t="s">
        <v>608</v>
      </c>
      <c r="T13" t="s">
        <v>628</v>
      </c>
      <c r="U13" t="s">
        <v>603</v>
      </c>
    </row>
    <row r="14" spans="1:21" x14ac:dyDescent="0.25">
      <c r="A14" t="s">
        <v>240</v>
      </c>
      <c r="B14" t="s">
        <v>236</v>
      </c>
      <c r="C14" t="s">
        <v>58</v>
      </c>
      <c r="D14">
        <v>0</v>
      </c>
      <c r="E14">
        <v>1.89</v>
      </c>
      <c r="F14" s="2">
        <v>10</v>
      </c>
      <c r="G14" t="s">
        <v>595</v>
      </c>
      <c r="H14" t="s">
        <v>62</v>
      </c>
      <c r="I14" t="s">
        <v>617</v>
      </c>
      <c r="J14" t="s">
        <v>615</v>
      </c>
      <c r="K14" t="s">
        <v>621</v>
      </c>
      <c r="L14" t="s">
        <v>599</v>
      </c>
      <c r="M14" t="s">
        <v>589</v>
      </c>
      <c r="N14" s="2">
        <v>2016</v>
      </c>
      <c r="O14" t="s">
        <v>100</v>
      </c>
      <c r="Q14" s="2">
        <v>1</v>
      </c>
      <c r="R14" t="s">
        <v>61</v>
      </c>
      <c r="S14" t="s">
        <v>608</v>
      </c>
      <c r="T14" t="s">
        <v>628</v>
      </c>
      <c r="U14" t="s">
        <v>603</v>
      </c>
    </row>
    <row r="15" spans="1:21" x14ac:dyDescent="0.25">
      <c r="A15" t="s">
        <v>240</v>
      </c>
      <c r="B15" t="s">
        <v>236</v>
      </c>
      <c r="C15" t="s">
        <v>58</v>
      </c>
      <c r="D15">
        <v>0</v>
      </c>
      <c r="E15">
        <v>1.89</v>
      </c>
      <c r="F15" s="2">
        <v>10</v>
      </c>
      <c r="G15" t="s">
        <v>595</v>
      </c>
      <c r="H15" t="s">
        <v>62</v>
      </c>
      <c r="I15" t="s">
        <v>617</v>
      </c>
      <c r="J15" t="s">
        <v>615</v>
      </c>
      <c r="K15" t="s">
        <v>621</v>
      </c>
      <c r="L15" t="s">
        <v>599</v>
      </c>
      <c r="M15" t="s">
        <v>592</v>
      </c>
      <c r="N15" s="2">
        <v>2016</v>
      </c>
      <c r="O15" t="s">
        <v>100</v>
      </c>
      <c r="Q15" s="2">
        <v>1</v>
      </c>
      <c r="R15" t="s">
        <v>61</v>
      </c>
      <c r="S15" t="s">
        <v>608</v>
      </c>
      <c r="T15" t="s">
        <v>628</v>
      </c>
      <c r="U15" t="s">
        <v>603</v>
      </c>
    </row>
    <row r="16" spans="1:21" x14ac:dyDescent="0.25">
      <c r="A16" t="s">
        <v>240</v>
      </c>
      <c r="B16" t="s">
        <v>236</v>
      </c>
      <c r="C16" t="s">
        <v>58</v>
      </c>
      <c r="D16">
        <v>0</v>
      </c>
      <c r="E16">
        <v>1.89</v>
      </c>
      <c r="F16" s="2">
        <v>10</v>
      </c>
      <c r="G16" t="s">
        <v>595</v>
      </c>
      <c r="H16" t="s">
        <v>62</v>
      </c>
      <c r="I16" t="s">
        <v>617</v>
      </c>
      <c r="J16" t="s">
        <v>615</v>
      </c>
      <c r="K16" t="s">
        <v>621</v>
      </c>
      <c r="L16" t="s">
        <v>599</v>
      </c>
      <c r="M16" t="s">
        <v>591</v>
      </c>
      <c r="N16" s="2">
        <v>2016</v>
      </c>
      <c r="O16" t="s">
        <v>100</v>
      </c>
      <c r="Q16" s="2">
        <v>1</v>
      </c>
      <c r="R16" t="s">
        <v>61</v>
      </c>
      <c r="S16" t="s">
        <v>608</v>
      </c>
      <c r="T16" t="s">
        <v>607</v>
      </c>
      <c r="U16" t="s">
        <v>603</v>
      </c>
    </row>
    <row r="17" spans="1:21" x14ac:dyDescent="0.25">
      <c r="A17" t="s">
        <v>240</v>
      </c>
      <c r="B17" t="s">
        <v>236</v>
      </c>
      <c r="C17" t="s">
        <v>58</v>
      </c>
      <c r="D17">
        <v>0</v>
      </c>
      <c r="E17">
        <v>1.89</v>
      </c>
      <c r="F17" s="2">
        <v>10</v>
      </c>
      <c r="G17" t="s">
        <v>595</v>
      </c>
      <c r="H17" t="s">
        <v>62</v>
      </c>
      <c r="I17" t="s">
        <v>617</v>
      </c>
      <c r="J17" t="s">
        <v>615</v>
      </c>
      <c r="K17" t="s">
        <v>621</v>
      </c>
      <c r="L17" t="s">
        <v>600</v>
      </c>
      <c r="M17" t="s">
        <v>591</v>
      </c>
      <c r="N17" s="2">
        <v>2016</v>
      </c>
      <c r="O17" t="s">
        <v>100</v>
      </c>
      <c r="Q17" s="2">
        <v>1</v>
      </c>
      <c r="R17" t="s">
        <v>61</v>
      </c>
      <c r="S17" t="s">
        <v>610</v>
      </c>
      <c r="T17" t="s">
        <v>606</v>
      </c>
      <c r="U17" t="s">
        <v>603</v>
      </c>
    </row>
    <row r="18" spans="1:21" x14ac:dyDescent="0.25">
      <c r="A18" t="s">
        <v>240</v>
      </c>
      <c r="B18" t="s">
        <v>236</v>
      </c>
      <c r="C18" t="s">
        <v>58</v>
      </c>
      <c r="D18">
        <v>0</v>
      </c>
      <c r="E18">
        <v>1.89</v>
      </c>
      <c r="F18" s="2">
        <v>10</v>
      </c>
      <c r="G18" t="s">
        <v>595</v>
      </c>
      <c r="H18" t="s">
        <v>62</v>
      </c>
      <c r="I18" t="s">
        <v>617</v>
      </c>
      <c r="J18" t="s">
        <v>615</v>
      </c>
      <c r="K18" t="s">
        <v>621</v>
      </c>
      <c r="L18" t="s">
        <v>599</v>
      </c>
      <c r="M18" t="s">
        <v>591</v>
      </c>
      <c r="N18" s="2">
        <v>2016</v>
      </c>
      <c r="O18" t="s">
        <v>100</v>
      </c>
      <c r="Q18" s="2">
        <v>12</v>
      </c>
      <c r="R18" t="s">
        <v>61</v>
      </c>
      <c r="S18" t="s">
        <v>608</v>
      </c>
      <c r="T18" t="s">
        <v>607</v>
      </c>
      <c r="U18" t="s">
        <v>603</v>
      </c>
    </row>
    <row r="19" spans="1:21" x14ac:dyDescent="0.25">
      <c r="A19" t="s">
        <v>240</v>
      </c>
      <c r="B19" t="s">
        <v>236</v>
      </c>
      <c r="C19" t="s">
        <v>58</v>
      </c>
      <c r="D19">
        <v>0</v>
      </c>
      <c r="E19">
        <v>1.89</v>
      </c>
      <c r="F19" s="2">
        <v>10</v>
      </c>
      <c r="G19" t="s">
        <v>595</v>
      </c>
      <c r="H19" t="s">
        <v>62</v>
      </c>
      <c r="I19" t="s">
        <v>617</v>
      </c>
      <c r="J19" t="s">
        <v>615</v>
      </c>
      <c r="K19" t="s">
        <v>621</v>
      </c>
      <c r="L19" t="s">
        <v>601</v>
      </c>
      <c r="M19" t="s">
        <v>588</v>
      </c>
      <c r="N19" s="2">
        <v>2016</v>
      </c>
      <c r="O19" t="s">
        <v>100</v>
      </c>
      <c r="P19" s="2">
        <v>1</v>
      </c>
      <c r="R19" t="s">
        <v>61</v>
      </c>
    </row>
    <row r="20" spans="1:21" x14ac:dyDescent="0.25">
      <c r="A20" t="s">
        <v>271</v>
      </c>
      <c r="B20" t="s">
        <v>272</v>
      </c>
      <c r="C20" t="s">
        <v>58</v>
      </c>
      <c r="D20">
        <v>0</v>
      </c>
      <c r="E20">
        <v>1.89</v>
      </c>
      <c r="F20" s="2">
        <v>8</v>
      </c>
      <c r="G20" t="s">
        <v>596</v>
      </c>
      <c r="H20" t="s">
        <v>62</v>
      </c>
      <c r="I20" t="s">
        <v>620</v>
      </c>
      <c r="J20" t="s">
        <v>612</v>
      </c>
      <c r="K20" t="s">
        <v>621</v>
      </c>
      <c r="L20" t="s">
        <v>599</v>
      </c>
      <c r="M20" t="s">
        <v>590</v>
      </c>
      <c r="N20" s="2">
        <v>2016</v>
      </c>
      <c r="O20" t="s">
        <v>100</v>
      </c>
      <c r="Q20" s="2">
        <v>3</v>
      </c>
      <c r="R20" t="s">
        <v>61</v>
      </c>
      <c r="S20" t="s">
        <v>608</v>
      </c>
      <c r="T20" t="s">
        <v>607</v>
      </c>
      <c r="U20" t="s">
        <v>603</v>
      </c>
    </row>
    <row r="21" spans="1:21" x14ac:dyDescent="0.25">
      <c r="A21" t="s">
        <v>271</v>
      </c>
      <c r="B21" t="s">
        <v>272</v>
      </c>
      <c r="C21" t="s">
        <v>58</v>
      </c>
      <c r="D21">
        <v>0</v>
      </c>
      <c r="E21">
        <v>1.89</v>
      </c>
      <c r="F21" s="2">
        <v>8</v>
      </c>
      <c r="G21" t="s">
        <v>596</v>
      </c>
      <c r="H21" t="s">
        <v>62</v>
      </c>
      <c r="I21" t="s">
        <v>620</v>
      </c>
      <c r="J21" t="s">
        <v>612</v>
      </c>
      <c r="K21" t="s">
        <v>621</v>
      </c>
      <c r="L21" t="s">
        <v>600</v>
      </c>
      <c r="M21" t="s">
        <v>589</v>
      </c>
      <c r="N21" s="2">
        <v>2016</v>
      </c>
      <c r="O21" t="s">
        <v>100</v>
      </c>
      <c r="Q21" s="2">
        <v>1</v>
      </c>
      <c r="R21" t="s">
        <v>61</v>
      </c>
      <c r="S21" t="s">
        <v>609</v>
      </c>
      <c r="T21" t="s">
        <v>606</v>
      </c>
      <c r="U21" t="s">
        <v>602</v>
      </c>
    </row>
    <row r="22" spans="1:21" x14ac:dyDescent="0.25">
      <c r="A22" t="s">
        <v>271</v>
      </c>
      <c r="B22" t="s">
        <v>272</v>
      </c>
      <c r="C22" t="s">
        <v>58</v>
      </c>
      <c r="D22">
        <v>0</v>
      </c>
      <c r="E22">
        <v>1.89</v>
      </c>
      <c r="F22" s="2">
        <v>8</v>
      </c>
      <c r="G22" t="s">
        <v>596</v>
      </c>
      <c r="H22" t="s">
        <v>62</v>
      </c>
      <c r="I22" t="s">
        <v>620</v>
      </c>
      <c r="J22" t="s">
        <v>612</v>
      </c>
      <c r="K22" t="s">
        <v>621</v>
      </c>
      <c r="L22" t="s">
        <v>599</v>
      </c>
      <c r="M22" t="s">
        <v>591</v>
      </c>
      <c r="N22" s="2">
        <v>2016</v>
      </c>
      <c r="O22" t="s">
        <v>100</v>
      </c>
      <c r="Q22" s="2">
        <v>1</v>
      </c>
      <c r="R22" t="s">
        <v>61</v>
      </c>
      <c r="S22" t="s">
        <v>608</v>
      </c>
      <c r="T22" t="s">
        <v>628</v>
      </c>
      <c r="U22" t="s">
        <v>603</v>
      </c>
    </row>
    <row r="23" spans="1:21" x14ac:dyDescent="0.25">
      <c r="A23" t="s">
        <v>271</v>
      </c>
      <c r="B23" t="s">
        <v>272</v>
      </c>
      <c r="C23" t="s">
        <v>58</v>
      </c>
      <c r="D23">
        <v>0</v>
      </c>
      <c r="E23">
        <v>1.89</v>
      </c>
      <c r="F23" s="2">
        <v>8</v>
      </c>
      <c r="G23" t="s">
        <v>596</v>
      </c>
      <c r="H23" t="s">
        <v>62</v>
      </c>
      <c r="I23" t="s">
        <v>620</v>
      </c>
      <c r="J23" t="s">
        <v>612</v>
      </c>
      <c r="K23" t="s">
        <v>621</v>
      </c>
      <c r="L23" t="s">
        <v>599</v>
      </c>
      <c r="M23" t="s">
        <v>590</v>
      </c>
      <c r="N23" s="2">
        <v>2016</v>
      </c>
      <c r="O23" t="s">
        <v>100</v>
      </c>
      <c r="Q23" s="2">
        <v>1</v>
      </c>
      <c r="R23" t="s">
        <v>61</v>
      </c>
      <c r="S23" t="s">
        <v>610</v>
      </c>
      <c r="T23" t="s">
        <v>628</v>
      </c>
      <c r="U23" t="s">
        <v>603</v>
      </c>
    </row>
    <row r="24" spans="1:21" x14ac:dyDescent="0.25">
      <c r="A24" t="s">
        <v>271</v>
      </c>
      <c r="B24" t="s">
        <v>272</v>
      </c>
      <c r="C24" t="s">
        <v>58</v>
      </c>
      <c r="D24">
        <v>0</v>
      </c>
      <c r="E24">
        <v>1.89</v>
      </c>
      <c r="F24" s="2">
        <v>8</v>
      </c>
      <c r="G24" t="s">
        <v>596</v>
      </c>
      <c r="H24" t="s">
        <v>62</v>
      </c>
      <c r="I24" t="s">
        <v>620</v>
      </c>
      <c r="J24" t="s">
        <v>612</v>
      </c>
      <c r="K24" t="s">
        <v>621</v>
      </c>
      <c r="L24" t="s">
        <v>599</v>
      </c>
      <c r="M24" t="s">
        <v>590</v>
      </c>
      <c r="N24" s="2">
        <v>2016</v>
      </c>
      <c r="O24" t="s">
        <v>100</v>
      </c>
      <c r="Q24" s="2">
        <v>4</v>
      </c>
      <c r="R24" t="s">
        <v>61</v>
      </c>
      <c r="S24" t="s">
        <v>608</v>
      </c>
      <c r="T24" t="s">
        <v>628</v>
      </c>
      <c r="U24" t="s">
        <v>603</v>
      </c>
    </row>
    <row r="25" spans="1:21" x14ac:dyDescent="0.25">
      <c r="A25" t="s">
        <v>271</v>
      </c>
      <c r="B25" t="s">
        <v>272</v>
      </c>
      <c r="C25" t="s">
        <v>58</v>
      </c>
      <c r="D25">
        <v>0</v>
      </c>
      <c r="E25">
        <v>1.89</v>
      </c>
      <c r="F25" s="2">
        <v>8</v>
      </c>
      <c r="G25" t="s">
        <v>596</v>
      </c>
      <c r="H25" t="s">
        <v>62</v>
      </c>
      <c r="I25" t="s">
        <v>620</v>
      </c>
      <c r="J25" t="s">
        <v>612</v>
      </c>
      <c r="K25" t="s">
        <v>621</v>
      </c>
      <c r="L25" t="s">
        <v>599</v>
      </c>
      <c r="M25" t="s">
        <v>591</v>
      </c>
      <c r="N25" s="2">
        <v>2016</v>
      </c>
      <c r="O25" t="s">
        <v>100</v>
      </c>
      <c r="Q25" s="2">
        <v>4</v>
      </c>
      <c r="R25" t="s">
        <v>61</v>
      </c>
      <c r="S25" t="s">
        <v>608</v>
      </c>
      <c r="T25" t="s">
        <v>628</v>
      </c>
      <c r="U25" t="s">
        <v>603</v>
      </c>
    </row>
    <row r="26" spans="1:21" x14ac:dyDescent="0.25">
      <c r="A26" t="s">
        <v>271</v>
      </c>
      <c r="B26" t="s">
        <v>272</v>
      </c>
      <c r="C26" t="s">
        <v>58</v>
      </c>
      <c r="D26">
        <v>0</v>
      </c>
      <c r="E26">
        <v>1.89</v>
      </c>
      <c r="F26" s="2">
        <v>8</v>
      </c>
      <c r="G26" t="s">
        <v>596</v>
      </c>
      <c r="H26" t="s">
        <v>62</v>
      </c>
      <c r="I26" t="s">
        <v>620</v>
      </c>
      <c r="J26" t="s">
        <v>612</v>
      </c>
      <c r="K26" t="s">
        <v>621</v>
      </c>
      <c r="L26" t="s">
        <v>599</v>
      </c>
      <c r="M26" t="s">
        <v>588</v>
      </c>
      <c r="N26" s="2">
        <v>2016</v>
      </c>
      <c r="O26" t="s">
        <v>100</v>
      </c>
      <c r="Q26" s="2">
        <v>9</v>
      </c>
      <c r="R26" t="s">
        <v>61</v>
      </c>
      <c r="S26" t="s">
        <v>608</v>
      </c>
      <c r="T26" t="s">
        <v>628</v>
      </c>
      <c r="U26" t="s">
        <v>603</v>
      </c>
    </row>
    <row r="27" spans="1:21" x14ac:dyDescent="0.25">
      <c r="A27" t="s">
        <v>292</v>
      </c>
      <c r="B27" t="s">
        <v>293</v>
      </c>
      <c r="C27" t="s">
        <v>58</v>
      </c>
      <c r="D27">
        <v>0</v>
      </c>
      <c r="E27">
        <v>1.89</v>
      </c>
      <c r="F27" s="2">
        <v>6.5</v>
      </c>
      <c r="G27" t="s">
        <v>596</v>
      </c>
      <c r="H27" t="s">
        <v>62</v>
      </c>
      <c r="I27" t="s">
        <v>620</v>
      </c>
      <c r="J27" t="s">
        <v>614</v>
      </c>
      <c r="K27" t="s">
        <v>621</v>
      </c>
      <c r="L27" t="s">
        <v>599</v>
      </c>
      <c r="M27" t="s">
        <v>590</v>
      </c>
      <c r="N27" s="2">
        <v>2016</v>
      </c>
      <c r="O27" t="s">
        <v>100</v>
      </c>
      <c r="Q27" s="2">
        <v>1</v>
      </c>
      <c r="R27" t="s">
        <v>61</v>
      </c>
      <c r="S27" t="s">
        <v>608</v>
      </c>
      <c r="T27" t="s">
        <v>607</v>
      </c>
      <c r="U27" t="s">
        <v>603</v>
      </c>
    </row>
    <row r="28" spans="1:21" x14ac:dyDescent="0.25">
      <c r="A28" t="s">
        <v>292</v>
      </c>
      <c r="B28" t="s">
        <v>293</v>
      </c>
      <c r="C28" t="s">
        <v>58</v>
      </c>
      <c r="D28">
        <v>0</v>
      </c>
      <c r="E28">
        <v>1.89</v>
      </c>
      <c r="F28" s="2">
        <v>6.5</v>
      </c>
      <c r="G28" t="s">
        <v>596</v>
      </c>
      <c r="H28" t="s">
        <v>62</v>
      </c>
      <c r="I28" t="s">
        <v>620</v>
      </c>
      <c r="J28" t="s">
        <v>614</v>
      </c>
      <c r="K28" t="s">
        <v>621</v>
      </c>
      <c r="L28" t="s">
        <v>599</v>
      </c>
      <c r="M28" t="s">
        <v>590</v>
      </c>
      <c r="N28" s="2">
        <v>2016</v>
      </c>
      <c r="O28" t="s">
        <v>100</v>
      </c>
      <c r="Q28" s="2">
        <v>3</v>
      </c>
      <c r="R28" t="s">
        <v>61</v>
      </c>
      <c r="S28" t="s">
        <v>608</v>
      </c>
      <c r="T28" t="s">
        <v>628</v>
      </c>
      <c r="U28" t="s">
        <v>603</v>
      </c>
    </row>
    <row r="29" spans="1:21" x14ac:dyDescent="0.25">
      <c r="A29" t="s">
        <v>292</v>
      </c>
      <c r="B29" t="s">
        <v>293</v>
      </c>
      <c r="C29" t="s">
        <v>58</v>
      </c>
      <c r="D29">
        <v>0</v>
      </c>
      <c r="E29">
        <v>1.89</v>
      </c>
      <c r="F29" s="2">
        <v>6.5</v>
      </c>
      <c r="G29" t="s">
        <v>596</v>
      </c>
      <c r="H29" t="s">
        <v>62</v>
      </c>
      <c r="I29" t="s">
        <v>620</v>
      </c>
      <c r="J29" t="s">
        <v>614</v>
      </c>
      <c r="K29" t="s">
        <v>621</v>
      </c>
      <c r="L29" t="s">
        <v>600</v>
      </c>
      <c r="M29" t="s">
        <v>591</v>
      </c>
      <c r="N29" s="2">
        <v>2016</v>
      </c>
      <c r="O29" t="s">
        <v>100</v>
      </c>
      <c r="Q29" s="2">
        <v>1</v>
      </c>
      <c r="R29" t="s">
        <v>61</v>
      </c>
      <c r="S29" t="s">
        <v>608</v>
      </c>
      <c r="T29" t="s">
        <v>628</v>
      </c>
      <c r="U29" t="s">
        <v>603</v>
      </c>
    </row>
    <row r="30" spans="1:21" x14ac:dyDescent="0.25">
      <c r="A30" t="s">
        <v>292</v>
      </c>
      <c r="B30" t="s">
        <v>293</v>
      </c>
      <c r="C30" t="s">
        <v>58</v>
      </c>
      <c r="D30">
        <v>0</v>
      </c>
      <c r="E30">
        <v>1.89</v>
      </c>
      <c r="F30" s="2">
        <v>6.5</v>
      </c>
      <c r="G30" t="s">
        <v>596</v>
      </c>
      <c r="H30" t="s">
        <v>62</v>
      </c>
      <c r="I30" t="s">
        <v>620</v>
      </c>
      <c r="J30" t="s">
        <v>614</v>
      </c>
      <c r="K30" t="s">
        <v>621</v>
      </c>
      <c r="L30" t="s">
        <v>600</v>
      </c>
      <c r="M30" t="s">
        <v>590</v>
      </c>
      <c r="N30" s="2">
        <v>2016</v>
      </c>
      <c r="O30" t="s">
        <v>100</v>
      </c>
      <c r="Q30" s="2">
        <v>2</v>
      </c>
      <c r="R30" t="s">
        <v>61</v>
      </c>
      <c r="S30" t="s">
        <v>610</v>
      </c>
      <c r="T30" t="s">
        <v>607</v>
      </c>
      <c r="U30" t="s">
        <v>603</v>
      </c>
    </row>
    <row r="31" spans="1:21" x14ac:dyDescent="0.25">
      <c r="A31" t="s">
        <v>292</v>
      </c>
      <c r="B31" t="s">
        <v>293</v>
      </c>
      <c r="C31" t="s">
        <v>58</v>
      </c>
      <c r="D31">
        <v>0</v>
      </c>
      <c r="E31">
        <v>1.89</v>
      </c>
      <c r="F31" s="2">
        <v>6.5</v>
      </c>
      <c r="G31" t="s">
        <v>596</v>
      </c>
      <c r="H31" t="s">
        <v>62</v>
      </c>
      <c r="I31" t="s">
        <v>620</v>
      </c>
      <c r="J31" t="s">
        <v>614</v>
      </c>
      <c r="K31" t="s">
        <v>621</v>
      </c>
      <c r="L31" t="s">
        <v>599</v>
      </c>
      <c r="M31" t="s">
        <v>590</v>
      </c>
      <c r="N31" s="2">
        <v>2016</v>
      </c>
      <c r="O31" t="s">
        <v>100</v>
      </c>
      <c r="Q31" s="2">
        <v>3</v>
      </c>
      <c r="R31" t="s">
        <v>61</v>
      </c>
      <c r="S31" t="s">
        <v>608</v>
      </c>
      <c r="T31" t="s">
        <v>628</v>
      </c>
      <c r="U31" t="s">
        <v>603</v>
      </c>
    </row>
    <row r="32" spans="1:21" x14ac:dyDescent="0.25">
      <c r="A32" t="s">
        <v>292</v>
      </c>
      <c r="B32" t="s">
        <v>293</v>
      </c>
      <c r="C32" t="s">
        <v>58</v>
      </c>
      <c r="D32">
        <v>0</v>
      </c>
      <c r="E32">
        <v>1.89</v>
      </c>
      <c r="F32" s="2">
        <v>6.5</v>
      </c>
      <c r="G32" t="s">
        <v>596</v>
      </c>
      <c r="H32" t="s">
        <v>62</v>
      </c>
      <c r="I32" t="s">
        <v>620</v>
      </c>
      <c r="J32" t="s">
        <v>614</v>
      </c>
      <c r="K32" t="s">
        <v>621</v>
      </c>
      <c r="L32" t="s">
        <v>599</v>
      </c>
      <c r="M32" t="s">
        <v>590</v>
      </c>
      <c r="N32" s="2">
        <v>2016</v>
      </c>
      <c r="O32" t="s">
        <v>100</v>
      </c>
      <c r="Q32" s="2">
        <v>14</v>
      </c>
      <c r="R32" t="s">
        <v>61</v>
      </c>
      <c r="S32" t="s">
        <v>608</v>
      </c>
      <c r="T32" t="s">
        <v>628</v>
      </c>
      <c r="U32" t="s">
        <v>603</v>
      </c>
    </row>
    <row r="33" spans="1:21" x14ac:dyDescent="0.25">
      <c r="A33" t="s">
        <v>292</v>
      </c>
      <c r="B33" t="s">
        <v>293</v>
      </c>
      <c r="C33" t="s">
        <v>58</v>
      </c>
      <c r="D33">
        <v>0</v>
      </c>
      <c r="E33">
        <v>1.89</v>
      </c>
      <c r="F33" s="2">
        <v>6.5</v>
      </c>
      <c r="G33" t="s">
        <v>596</v>
      </c>
      <c r="H33" t="s">
        <v>62</v>
      </c>
      <c r="I33" t="s">
        <v>620</v>
      </c>
      <c r="J33" t="s">
        <v>614</v>
      </c>
      <c r="K33" t="s">
        <v>621</v>
      </c>
      <c r="L33" t="s">
        <v>600</v>
      </c>
      <c r="M33" t="s">
        <v>590</v>
      </c>
      <c r="N33" s="2">
        <v>2016</v>
      </c>
      <c r="O33" t="s">
        <v>100</v>
      </c>
      <c r="Q33" s="2">
        <v>2</v>
      </c>
      <c r="R33" t="s">
        <v>61</v>
      </c>
      <c r="S33" t="s">
        <v>609</v>
      </c>
      <c r="T33" t="s">
        <v>607</v>
      </c>
      <c r="U33" t="s">
        <v>602</v>
      </c>
    </row>
    <row r="34" spans="1:21" x14ac:dyDescent="0.25">
      <c r="A34" t="s">
        <v>292</v>
      </c>
      <c r="B34" t="s">
        <v>293</v>
      </c>
      <c r="C34" t="s">
        <v>58</v>
      </c>
      <c r="D34">
        <v>0</v>
      </c>
      <c r="E34">
        <v>1.89</v>
      </c>
      <c r="F34" s="2">
        <v>6.5</v>
      </c>
      <c r="G34" t="s">
        <v>596</v>
      </c>
      <c r="H34" t="s">
        <v>62</v>
      </c>
      <c r="I34" t="s">
        <v>620</v>
      </c>
      <c r="J34" t="s">
        <v>614</v>
      </c>
      <c r="K34" t="s">
        <v>621</v>
      </c>
      <c r="L34" t="s">
        <v>600</v>
      </c>
      <c r="M34" t="s">
        <v>589</v>
      </c>
      <c r="N34" s="2">
        <v>2016</v>
      </c>
      <c r="O34" t="s">
        <v>100</v>
      </c>
      <c r="Q34" s="2">
        <v>1</v>
      </c>
      <c r="R34" t="s">
        <v>61</v>
      </c>
      <c r="S34" t="s">
        <v>609</v>
      </c>
      <c r="T34" t="s">
        <v>607</v>
      </c>
      <c r="U34" t="s">
        <v>602</v>
      </c>
    </row>
    <row r="35" spans="1:21" x14ac:dyDescent="0.25">
      <c r="A35" t="s">
        <v>292</v>
      </c>
      <c r="B35" t="s">
        <v>293</v>
      </c>
      <c r="C35" t="s">
        <v>58</v>
      </c>
      <c r="D35">
        <v>0</v>
      </c>
      <c r="E35">
        <v>1.89</v>
      </c>
      <c r="F35" s="2">
        <v>6.5</v>
      </c>
      <c r="G35" t="s">
        <v>596</v>
      </c>
      <c r="H35" t="s">
        <v>62</v>
      </c>
      <c r="I35" t="s">
        <v>620</v>
      </c>
      <c r="J35" t="s">
        <v>614</v>
      </c>
      <c r="K35" t="s">
        <v>621</v>
      </c>
      <c r="L35" t="s">
        <v>599</v>
      </c>
      <c r="M35" t="s">
        <v>591</v>
      </c>
      <c r="N35" s="2">
        <v>2016</v>
      </c>
      <c r="O35" t="s">
        <v>100</v>
      </c>
      <c r="Q35" s="2">
        <v>5</v>
      </c>
      <c r="R35" t="s">
        <v>61</v>
      </c>
      <c r="S35" t="s">
        <v>608</v>
      </c>
      <c r="T35" t="s">
        <v>628</v>
      </c>
      <c r="U35" t="s">
        <v>603</v>
      </c>
    </row>
    <row r="36" spans="1:21" x14ac:dyDescent="0.25">
      <c r="A36" t="s">
        <v>150</v>
      </c>
      <c r="B36" t="s">
        <v>318</v>
      </c>
      <c r="C36" t="s">
        <v>58</v>
      </c>
      <c r="D36">
        <v>0</v>
      </c>
      <c r="E36">
        <v>1.89</v>
      </c>
      <c r="F36" s="2">
        <v>4</v>
      </c>
      <c r="G36" t="s">
        <v>596</v>
      </c>
      <c r="H36" t="s">
        <v>62</v>
      </c>
      <c r="I36" t="s">
        <v>617</v>
      </c>
      <c r="J36" t="s">
        <v>614</v>
      </c>
      <c r="K36" t="s">
        <v>621</v>
      </c>
      <c r="L36" t="s">
        <v>599</v>
      </c>
      <c r="M36" t="s">
        <v>590</v>
      </c>
      <c r="N36" s="2">
        <v>2016</v>
      </c>
      <c r="O36" t="s">
        <v>100</v>
      </c>
      <c r="Q36" s="2">
        <v>7</v>
      </c>
      <c r="R36" t="s">
        <v>61</v>
      </c>
      <c r="S36" t="s">
        <v>608</v>
      </c>
      <c r="T36" t="s">
        <v>607</v>
      </c>
      <c r="U36" t="s">
        <v>603</v>
      </c>
    </row>
    <row r="37" spans="1:21" x14ac:dyDescent="0.25">
      <c r="A37" t="s">
        <v>150</v>
      </c>
      <c r="B37" t="s">
        <v>318</v>
      </c>
      <c r="C37" t="s">
        <v>58</v>
      </c>
      <c r="D37">
        <v>0</v>
      </c>
      <c r="E37">
        <v>1.89</v>
      </c>
      <c r="F37" s="2">
        <v>4</v>
      </c>
      <c r="G37" t="s">
        <v>596</v>
      </c>
      <c r="H37" t="s">
        <v>62</v>
      </c>
      <c r="I37" t="s">
        <v>617</v>
      </c>
      <c r="J37" t="s">
        <v>614</v>
      </c>
      <c r="K37" t="s">
        <v>621</v>
      </c>
      <c r="L37" t="s">
        <v>600</v>
      </c>
      <c r="M37" t="s">
        <v>590</v>
      </c>
      <c r="N37" s="2">
        <v>2016</v>
      </c>
      <c r="O37" t="s">
        <v>100</v>
      </c>
      <c r="Q37" s="2">
        <v>1</v>
      </c>
      <c r="R37" t="s">
        <v>61</v>
      </c>
      <c r="S37" t="s">
        <v>609</v>
      </c>
      <c r="T37" t="s">
        <v>607</v>
      </c>
      <c r="U37" t="s">
        <v>602</v>
      </c>
    </row>
    <row r="38" spans="1:21" x14ac:dyDescent="0.25">
      <c r="A38" t="s">
        <v>150</v>
      </c>
      <c r="B38" t="s">
        <v>318</v>
      </c>
      <c r="C38" t="s">
        <v>58</v>
      </c>
      <c r="D38">
        <v>0</v>
      </c>
      <c r="E38">
        <v>1.89</v>
      </c>
      <c r="F38" s="2">
        <v>4</v>
      </c>
      <c r="G38" t="s">
        <v>596</v>
      </c>
      <c r="H38" t="s">
        <v>62</v>
      </c>
      <c r="I38" t="s">
        <v>617</v>
      </c>
      <c r="J38" t="s">
        <v>614</v>
      </c>
      <c r="K38" t="s">
        <v>621</v>
      </c>
      <c r="L38" t="s">
        <v>600</v>
      </c>
      <c r="M38" t="s">
        <v>590</v>
      </c>
      <c r="N38" s="2">
        <v>2016</v>
      </c>
      <c r="O38" t="s">
        <v>100</v>
      </c>
      <c r="Q38" s="2">
        <v>1</v>
      </c>
      <c r="R38" t="s">
        <v>61</v>
      </c>
      <c r="S38" t="s">
        <v>610</v>
      </c>
      <c r="T38" t="s">
        <v>607</v>
      </c>
      <c r="U38" t="s">
        <v>603</v>
      </c>
    </row>
    <row r="39" spans="1:21" x14ac:dyDescent="0.25">
      <c r="A39" t="s">
        <v>150</v>
      </c>
      <c r="B39" t="s">
        <v>318</v>
      </c>
      <c r="C39" t="s">
        <v>58</v>
      </c>
      <c r="D39">
        <v>0</v>
      </c>
      <c r="E39">
        <v>1.89</v>
      </c>
      <c r="F39" s="2">
        <v>4</v>
      </c>
      <c r="G39" t="s">
        <v>596</v>
      </c>
      <c r="H39" t="s">
        <v>62</v>
      </c>
      <c r="I39" t="s">
        <v>617</v>
      </c>
      <c r="J39" t="s">
        <v>614</v>
      </c>
      <c r="K39" t="s">
        <v>621</v>
      </c>
      <c r="L39" t="s">
        <v>600</v>
      </c>
      <c r="M39" t="s">
        <v>590</v>
      </c>
      <c r="N39" s="2">
        <v>2016</v>
      </c>
      <c r="O39" t="s">
        <v>100</v>
      </c>
      <c r="Q39" s="2">
        <v>1</v>
      </c>
      <c r="R39" t="s">
        <v>61</v>
      </c>
      <c r="S39" t="s">
        <v>608</v>
      </c>
      <c r="T39" t="s">
        <v>607</v>
      </c>
      <c r="U39" t="s">
        <v>603</v>
      </c>
    </row>
    <row r="40" spans="1:21" x14ac:dyDescent="0.25">
      <c r="A40" t="s">
        <v>150</v>
      </c>
      <c r="B40" t="s">
        <v>318</v>
      </c>
      <c r="C40" t="s">
        <v>58</v>
      </c>
      <c r="D40">
        <v>0</v>
      </c>
      <c r="E40">
        <v>1.89</v>
      </c>
      <c r="F40" s="2">
        <v>4</v>
      </c>
      <c r="G40" t="s">
        <v>596</v>
      </c>
      <c r="H40" t="s">
        <v>62</v>
      </c>
      <c r="I40" t="s">
        <v>617</v>
      </c>
      <c r="J40" t="s">
        <v>614</v>
      </c>
      <c r="K40" t="s">
        <v>621</v>
      </c>
      <c r="L40" t="s">
        <v>601</v>
      </c>
      <c r="M40" t="s">
        <v>590</v>
      </c>
      <c r="N40" s="2">
        <v>2016</v>
      </c>
      <c r="O40" t="s">
        <v>100</v>
      </c>
      <c r="P40" s="2">
        <v>1</v>
      </c>
      <c r="R40" t="s">
        <v>61</v>
      </c>
    </row>
    <row r="41" spans="1:21" x14ac:dyDescent="0.25">
      <c r="A41" t="s">
        <v>150</v>
      </c>
      <c r="B41" t="s">
        <v>318</v>
      </c>
      <c r="C41" t="s">
        <v>58</v>
      </c>
      <c r="D41">
        <v>0</v>
      </c>
      <c r="E41">
        <v>1.89</v>
      </c>
      <c r="F41" s="2">
        <v>4</v>
      </c>
      <c r="G41" t="s">
        <v>596</v>
      </c>
      <c r="H41" t="s">
        <v>62</v>
      </c>
      <c r="I41" t="s">
        <v>617</v>
      </c>
      <c r="J41" t="s">
        <v>614</v>
      </c>
      <c r="K41" t="s">
        <v>621</v>
      </c>
      <c r="L41" t="s">
        <v>600</v>
      </c>
      <c r="M41" t="s">
        <v>590</v>
      </c>
      <c r="N41" s="2">
        <v>2016</v>
      </c>
      <c r="O41" t="s">
        <v>100</v>
      </c>
      <c r="Q41" s="2">
        <v>7</v>
      </c>
      <c r="R41" t="s">
        <v>61</v>
      </c>
      <c r="S41" t="s">
        <v>609</v>
      </c>
      <c r="T41" t="s">
        <v>607</v>
      </c>
      <c r="U41" t="s">
        <v>602</v>
      </c>
    </row>
    <row r="42" spans="1:21" x14ac:dyDescent="0.25">
      <c r="A42" t="s">
        <v>150</v>
      </c>
      <c r="B42" t="s">
        <v>318</v>
      </c>
      <c r="C42" t="s">
        <v>58</v>
      </c>
      <c r="D42">
        <v>0</v>
      </c>
      <c r="E42">
        <v>1.89</v>
      </c>
      <c r="F42" s="2">
        <v>4</v>
      </c>
      <c r="G42" t="s">
        <v>596</v>
      </c>
      <c r="H42" t="s">
        <v>62</v>
      </c>
      <c r="I42" t="s">
        <v>617</v>
      </c>
      <c r="J42" t="s">
        <v>614</v>
      </c>
      <c r="K42" t="s">
        <v>621</v>
      </c>
      <c r="L42" t="s">
        <v>600</v>
      </c>
      <c r="M42" t="s">
        <v>590</v>
      </c>
      <c r="N42" s="2">
        <v>2016</v>
      </c>
      <c r="O42" t="s">
        <v>100</v>
      </c>
      <c r="Q42" s="2">
        <v>2</v>
      </c>
      <c r="R42" t="s">
        <v>61</v>
      </c>
      <c r="S42" t="s">
        <v>609</v>
      </c>
      <c r="T42" t="s">
        <v>607</v>
      </c>
      <c r="U42" t="s">
        <v>605</v>
      </c>
    </row>
    <row r="43" spans="1:21" x14ac:dyDescent="0.25">
      <c r="A43" t="s">
        <v>150</v>
      </c>
      <c r="B43" t="s">
        <v>318</v>
      </c>
      <c r="C43" t="s">
        <v>58</v>
      </c>
      <c r="D43">
        <v>0</v>
      </c>
      <c r="E43">
        <v>1.89</v>
      </c>
      <c r="F43" s="2">
        <v>4</v>
      </c>
      <c r="G43" t="s">
        <v>596</v>
      </c>
      <c r="H43" t="s">
        <v>62</v>
      </c>
      <c r="I43" t="s">
        <v>617</v>
      </c>
      <c r="J43" t="s">
        <v>614</v>
      </c>
      <c r="K43" t="s">
        <v>621</v>
      </c>
      <c r="L43" t="s">
        <v>600</v>
      </c>
      <c r="M43" t="s">
        <v>590</v>
      </c>
      <c r="N43" s="2">
        <v>2016</v>
      </c>
      <c r="O43" t="s">
        <v>100</v>
      </c>
      <c r="Q43" s="2">
        <v>1</v>
      </c>
      <c r="R43" t="s">
        <v>61</v>
      </c>
      <c r="S43" t="s">
        <v>609</v>
      </c>
      <c r="T43" t="s">
        <v>607</v>
      </c>
      <c r="U43" t="s">
        <v>602</v>
      </c>
    </row>
    <row r="44" spans="1:21" x14ac:dyDescent="0.25">
      <c r="A44" t="s">
        <v>150</v>
      </c>
      <c r="B44" t="s">
        <v>318</v>
      </c>
      <c r="C44" t="s">
        <v>58</v>
      </c>
      <c r="D44">
        <v>0</v>
      </c>
      <c r="E44">
        <v>1.89</v>
      </c>
      <c r="F44" s="2">
        <v>4</v>
      </c>
      <c r="G44" t="s">
        <v>596</v>
      </c>
      <c r="H44" t="s">
        <v>62</v>
      </c>
      <c r="I44" t="s">
        <v>617</v>
      </c>
      <c r="J44" t="s">
        <v>614</v>
      </c>
      <c r="K44" t="s">
        <v>621</v>
      </c>
      <c r="L44" t="s">
        <v>599</v>
      </c>
      <c r="M44" t="s">
        <v>590</v>
      </c>
      <c r="N44" s="2">
        <v>2016</v>
      </c>
      <c r="O44" t="s">
        <v>100</v>
      </c>
      <c r="Q44" s="2">
        <v>6</v>
      </c>
      <c r="R44" t="s">
        <v>61</v>
      </c>
      <c r="S44" t="s">
        <v>608</v>
      </c>
      <c r="T44" t="s">
        <v>607</v>
      </c>
      <c r="U44" t="s">
        <v>603</v>
      </c>
    </row>
    <row r="45" spans="1:21" x14ac:dyDescent="0.25">
      <c r="A45" t="s">
        <v>150</v>
      </c>
      <c r="B45" t="s">
        <v>318</v>
      </c>
      <c r="C45" t="s">
        <v>58</v>
      </c>
      <c r="D45">
        <v>0</v>
      </c>
      <c r="E45">
        <v>1.89</v>
      </c>
      <c r="F45" s="2">
        <v>4</v>
      </c>
      <c r="G45" t="s">
        <v>596</v>
      </c>
      <c r="H45" t="s">
        <v>62</v>
      </c>
      <c r="I45" t="s">
        <v>617</v>
      </c>
      <c r="J45" t="s">
        <v>614</v>
      </c>
      <c r="K45" t="s">
        <v>621</v>
      </c>
      <c r="L45" t="s">
        <v>599</v>
      </c>
      <c r="M45" t="s">
        <v>588</v>
      </c>
      <c r="N45" s="2">
        <v>2016</v>
      </c>
      <c r="O45" t="s">
        <v>100</v>
      </c>
      <c r="Q45" s="2">
        <v>2</v>
      </c>
      <c r="R45" t="s">
        <v>61</v>
      </c>
      <c r="S45" t="s">
        <v>608</v>
      </c>
      <c r="T45" t="s">
        <v>628</v>
      </c>
      <c r="U45" t="s">
        <v>603</v>
      </c>
    </row>
    <row r="46" spans="1:21" x14ac:dyDescent="0.25">
      <c r="A46" t="s">
        <v>345</v>
      </c>
      <c r="B46" t="s">
        <v>225</v>
      </c>
      <c r="C46" t="s">
        <v>58</v>
      </c>
      <c r="D46">
        <v>0</v>
      </c>
      <c r="E46">
        <v>1.89</v>
      </c>
      <c r="F46" s="2">
        <v>4</v>
      </c>
      <c r="G46" t="s">
        <v>596</v>
      </c>
      <c r="H46" t="s">
        <v>62</v>
      </c>
      <c r="I46" t="s">
        <v>616</v>
      </c>
      <c r="J46" t="s">
        <v>612</v>
      </c>
      <c r="K46" t="s">
        <v>621</v>
      </c>
      <c r="L46" t="s">
        <v>600</v>
      </c>
      <c r="M46" t="s">
        <v>590</v>
      </c>
      <c r="N46" s="2">
        <v>2016</v>
      </c>
      <c r="O46" t="s">
        <v>100</v>
      </c>
      <c r="Q46" s="2">
        <v>1</v>
      </c>
      <c r="R46" t="s">
        <v>61</v>
      </c>
      <c r="S46" t="s">
        <v>608</v>
      </c>
      <c r="T46" t="s">
        <v>607</v>
      </c>
      <c r="U46" t="s">
        <v>603</v>
      </c>
    </row>
    <row r="47" spans="1:21" x14ac:dyDescent="0.25">
      <c r="A47" t="s">
        <v>345</v>
      </c>
      <c r="B47" t="s">
        <v>225</v>
      </c>
      <c r="C47" t="s">
        <v>58</v>
      </c>
      <c r="D47">
        <v>0</v>
      </c>
      <c r="E47">
        <v>1.89</v>
      </c>
      <c r="F47" s="2">
        <v>4</v>
      </c>
      <c r="G47" t="s">
        <v>596</v>
      </c>
      <c r="H47" t="s">
        <v>62</v>
      </c>
      <c r="I47" t="s">
        <v>616</v>
      </c>
      <c r="J47" t="s">
        <v>612</v>
      </c>
      <c r="K47" t="s">
        <v>621</v>
      </c>
      <c r="L47" t="s">
        <v>600</v>
      </c>
      <c r="M47" t="s">
        <v>588</v>
      </c>
      <c r="N47" s="2">
        <v>2016</v>
      </c>
      <c r="O47" t="s">
        <v>100</v>
      </c>
      <c r="Q47" s="2">
        <v>1</v>
      </c>
      <c r="R47" t="s">
        <v>61</v>
      </c>
      <c r="S47" t="s">
        <v>608</v>
      </c>
      <c r="T47" t="s">
        <v>628</v>
      </c>
      <c r="U47" t="s">
        <v>603</v>
      </c>
    </row>
    <row r="48" spans="1:21" x14ac:dyDescent="0.25">
      <c r="A48" t="s">
        <v>345</v>
      </c>
      <c r="B48" t="s">
        <v>225</v>
      </c>
      <c r="C48" t="s">
        <v>58</v>
      </c>
      <c r="D48">
        <v>0</v>
      </c>
      <c r="E48">
        <v>1.89</v>
      </c>
      <c r="F48" s="2">
        <v>4</v>
      </c>
      <c r="G48" t="s">
        <v>596</v>
      </c>
      <c r="H48" t="s">
        <v>62</v>
      </c>
      <c r="I48" t="s">
        <v>616</v>
      </c>
      <c r="J48" t="s">
        <v>612</v>
      </c>
      <c r="K48" t="s">
        <v>621</v>
      </c>
      <c r="L48" t="s">
        <v>600</v>
      </c>
      <c r="M48" t="s">
        <v>590</v>
      </c>
      <c r="N48" s="2">
        <v>2016</v>
      </c>
      <c r="O48" t="s">
        <v>100</v>
      </c>
      <c r="Q48" s="2">
        <v>1</v>
      </c>
      <c r="R48" t="s">
        <v>61</v>
      </c>
      <c r="S48" t="s">
        <v>609</v>
      </c>
      <c r="T48" t="s">
        <v>606</v>
      </c>
      <c r="U48" t="s">
        <v>605</v>
      </c>
    </row>
    <row r="49" spans="1:21" x14ac:dyDescent="0.25">
      <c r="A49" t="s">
        <v>345</v>
      </c>
      <c r="B49" t="s">
        <v>225</v>
      </c>
      <c r="C49" t="s">
        <v>58</v>
      </c>
      <c r="D49">
        <v>0</v>
      </c>
      <c r="E49">
        <v>1.89</v>
      </c>
      <c r="F49" s="2">
        <v>4</v>
      </c>
      <c r="G49" t="s">
        <v>596</v>
      </c>
      <c r="H49" t="s">
        <v>62</v>
      </c>
      <c r="I49" t="s">
        <v>616</v>
      </c>
      <c r="J49" t="s">
        <v>612</v>
      </c>
      <c r="K49" t="s">
        <v>621</v>
      </c>
      <c r="L49" t="s">
        <v>600</v>
      </c>
      <c r="M49" t="s">
        <v>588</v>
      </c>
      <c r="N49" s="2">
        <v>2016</v>
      </c>
      <c r="O49" t="s">
        <v>100</v>
      </c>
      <c r="Q49" s="2">
        <v>1</v>
      </c>
      <c r="R49" t="s">
        <v>61</v>
      </c>
      <c r="S49" t="s">
        <v>608</v>
      </c>
      <c r="T49" t="s">
        <v>628</v>
      </c>
      <c r="U49" t="s">
        <v>603</v>
      </c>
    </row>
    <row r="50" spans="1:21" x14ac:dyDescent="0.25">
      <c r="A50" t="s">
        <v>345</v>
      </c>
      <c r="B50" t="s">
        <v>225</v>
      </c>
      <c r="C50" t="s">
        <v>58</v>
      </c>
      <c r="D50">
        <v>0</v>
      </c>
      <c r="E50">
        <v>1.89</v>
      </c>
      <c r="F50" s="2">
        <v>4</v>
      </c>
      <c r="G50" t="s">
        <v>596</v>
      </c>
      <c r="H50" t="s">
        <v>62</v>
      </c>
      <c r="I50" t="s">
        <v>616</v>
      </c>
      <c r="J50" t="s">
        <v>612</v>
      </c>
      <c r="K50" t="s">
        <v>621</v>
      </c>
      <c r="L50" t="s">
        <v>600</v>
      </c>
      <c r="M50" t="s">
        <v>589</v>
      </c>
      <c r="N50" s="2">
        <v>2016</v>
      </c>
      <c r="O50" t="s">
        <v>100</v>
      </c>
      <c r="Q50" s="2">
        <v>1</v>
      </c>
      <c r="R50" t="s">
        <v>61</v>
      </c>
      <c r="S50" t="s">
        <v>608</v>
      </c>
      <c r="T50" t="s">
        <v>606</v>
      </c>
      <c r="U50" t="s">
        <v>603</v>
      </c>
    </row>
    <row r="51" spans="1:21" x14ac:dyDescent="0.25">
      <c r="A51" t="s">
        <v>345</v>
      </c>
      <c r="B51" t="s">
        <v>225</v>
      </c>
      <c r="C51" t="s">
        <v>58</v>
      </c>
      <c r="D51">
        <v>0</v>
      </c>
      <c r="E51">
        <v>1.89</v>
      </c>
      <c r="F51" s="2">
        <v>4</v>
      </c>
      <c r="G51" t="s">
        <v>596</v>
      </c>
      <c r="H51" t="s">
        <v>62</v>
      </c>
      <c r="I51" t="s">
        <v>616</v>
      </c>
      <c r="J51" t="s">
        <v>612</v>
      </c>
      <c r="K51" t="s">
        <v>621</v>
      </c>
      <c r="L51" t="s">
        <v>600</v>
      </c>
      <c r="M51" t="s">
        <v>590</v>
      </c>
      <c r="N51" s="2">
        <v>2016</v>
      </c>
      <c r="O51" t="s">
        <v>100</v>
      </c>
      <c r="Q51" s="2">
        <v>1</v>
      </c>
      <c r="R51" t="s">
        <v>61</v>
      </c>
      <c r="S51" t="s">
        <v>609</v>
      </c>
      <c r="T51" t="s">
        <v>607</v>
      </c>
      <c r="U51" t="s">
        <v>604</v>
      </c>
    </row>
    <row r="52" spans="1:21" x14ac:dyDescent="0.25">
      <c r="A52" t="s">
        <v>345</v>
      </c>
      <c r="B52" t="s">
        <v>225</v>
      </c>
      <c r="C52" t="s">
        <v>58</v>
      </c>
      <c r="D52">
        <v>0</v>
      </c>
      <c r="E52">
        <v>1.89</v>
      </c>
      <c r="F52" s="2">
        <v>4</v>
      </c>
      <c r="G52" t="s">
        <v>596</v>
      </c>
      <c r="H52" t="s">
        <v>62</v>
      </c>
      <c r="I52" t="s">
        <v>616</v>
      </c>
      <c r="J52" t="s">
        <v>612</v>
      </c>
      <c r="K52" t="s">
        <v>621</v>
      </c>
      <c r="L52" t="s">
        <v>600</v>
      </c>
      <c r="M52" t="s">
        <v>590</v>
      </c>
      <c r="N52" s="2">
        <v>2016</v>
      </c>
      <c r="O52" t="s">
        <v>100</v>
      </c>
      <c r="Q52" s="2">
        <v>1</v>
      </c>
      <c r="R52" t="s">
        <v>61</v>
      </c>
      <c r="S52" t="s">
        <v>610</v>
      </c>
      <c r="T52" t="s">
        <v>607</v>
      </c>
      <c r="U52" t="s">
        <v>603</v>
      </c>
    </row>
    <row r="53" spans="1:21" x14ac:dyDescent="0.25">
      <c r="A53" t="s">
        <v>345</v>
      </c>
      <c r="B53" t="s">
        <v>225</v>
      </c>
      <c r="C53" t="s">
        <v>58</v>
      </c>
      <c r="D53">
        <v>0</v>
      </c>
      <c r="E53">
        <v>1.89</v>
      </c>
      <c r="F53" s="2">
        <v>4</v>
      </c>
      <c r="G53" t="s">
        <v>596</v>
      </c>
      <c r="H53" t="s">
        <v>62</v>
      </c>
      <c r="I53" t="s">
        <v>616</v>
      </c>
      <c r="J53" t="s">
        <v>612</v>
      </c>
      <c r="K53" t="s">
        <v>621</v>
      </c>
      <c r="L53" t="s">
        <v>600</v>
      </c>
      <c r="M53" t="s">
        <v>590</v>
      </c>
      <c r="N53" s="2">
        <v>2016</v>
      </c>
      <c r="O53" t="s">
        <v>100</v>
      </c>
      <c r="Q53" s="2">
        <v>1</v>
      </c>
      <c r="R53" t="s">
        <v>61</v>
      </c>
      <c r="S53" t="s">
        <v>609</v>
      </c>
      <c r="T53" t="s">
        <v>607</v>
      </c>
      <c r="U53" t="s">
        <v>602</v>
      </c>
    </row>
    <row r="54" spans="1:21" x14ac:dyDescent="0.25">
      <c r="A54" t="s">
        <v>345</v>
      </c>
      <c r="B54" t="s">
        <v>225</v>
      </c>
      <c r="C54" t="s">
        <v>58</v>
      </c>
      <c r="D54">
        <v>0</v>
      </c>
      <c r="E54">
        <v>1.89</v>
      </c>
      <c r="F54" s="2">
        <v>4</v>
      </c>
      <c r="G54" t="s">
        <v>596</v>
      </c>
      <c r="H54" t="s">
        <v>62</v>
      </c>
      <c r="I54" t="s">
        <v>616</v>
      </c>
      <c r="J54" t="s">
        <v>612</v>
      </c>
      <c r="K54" t="s">
        <v>621</v>
      </c>
      <c r="L54" t="s">
        <v>599</v>
      </c>
      <c r="M54" t="s">
        <v>590</v>
      </c>
      <c r="N54" s="2">
        <v>2016</v>
      </c>
      <c r="O54" t="s">
        <v>100</v>
      </c>
      <c r="Q54" s="2">
        <v>1</v>
      </c>
      <c r="R54" t="s">
        <v>61</v>
      </c>
      <c r="S54" t="s">
        <v>608</v>
      </c>
      <c r="T54" t="s">
        <v>606</v>
      </c>
      <c r="U54" t="s">
        <v>603</v>
      </c>
    </row>
    <row r="55" spans="1:21" x14ac:dyDescent="0.25">
      <c r="A55" t="s">
        <v>345</v>
      </c>
      <c r="B55" t="s">
        <v>225</v>
      </c>
      <c r="C55" t="s">
        <v>58</v>
      </c>
      <c r="D55">
        <v>0</v>
      </c>
      <c r="E55">
        <v>1.89</v>
      </c>
      <c r="F55" s="2">
        <v>4</v>
      </c>
      <c r="G55" t="s">
        <v>596</v>
      </c>
      <c r="H55" t="s">
        <v>62</v>
      </c>
      <c r="I55" t="s">
        <v>616</v>
      </c>
      <c r="J55" t="s">
        <v>612</v>
      </c>
      <c r="K55" t="s">
        <v>621</v>
      </c>
      <c r="L55" t="s">
        <v>599</v>
      </c>
      <c r="M55" t="s">
        <v>588</v>
      </c>
      <c r="N55" s="2">
        <v>2016</v>
      </c>
      <c r="O55" t="s">
        <v>100</v>
      </c>
      <c r="Q55" s="2">
        <v>1</v>
      </c>
      <c r="R55" t="s">
        <v>61</v>
      </c>
      <c r="S55" t="s">
        <v>608</v>
      </c>
      <c r="T55" t="s">
        <v>628</v>
      </c>
      <c r="U55" t="s">
        <v>603</v>
      </c>
    </row>
    <row r="56" spans="1:21" x14ac:dyDescent="0.25">
      <c r="A56" t="s">
        <v>345</v>
      </c>
      <c r="B56" t="s">
        <v>225</v>
      </c>
      <c r="C56" t="s">
        <v>58</v>
      </c>
      <c r="D56">
        <v>0</v>
      </c>
      <c r="E56">
        <v>1.89</v>
      </c>
      <c r="F56" s="2">
        <v>4</v>
      </c>
      <c r="G56" t="s">
        <v>596</v>
      </c>
      <c r="H56" t="s">
        <v>62</v>
      </c>
      <c r="I56" t="s">
        <v>616</v>
      </c>
      <c r="J56" t="s">
        <v>612</v>
      </c>
      <c r="K56" t="s">
        <v>621</v>
      </c>
      <c r="L56" t="s">
        <v>599</v>
      </c>
      <c r="M56" t="s">
        <v>588</v>
      </c>
      <c r="N56" s="2">
        <v>2016</v>
      </c>
      <c r="O56" t="s">
        <v>100</v>
      </c>
      <c r="Q56" s="2">
        <v>2</v>
      </c>
      <c r="R56" t="s">
        <v>61</v>
      </c>
      <c r="S56" t="s">
        <v>608</v>
      </c>
      <c r="T56" t="s">
        <v>628</v>
      </c>
      <c r="U56" t="s">
        <v>603</v>
      </c>
    </row>
    <row r="57" spans="1:21" x14ac:dyDescent="0.25">
      <c r="A57" t="s">
        <v>345</v>
      </c>
      <c r="B57" t="s">
        <v>225</v>
      </c>
      <c r="C57" t="s">
        <v>58</v>
      </c>
      <c r="D57">
        <v>0</v>
      </c>
      <c r="E57">
        <v>1.89</v>
      </c>
      <c r="F57" s="2">
        <v>4</v>
      </c>
      <c r="G57" t="s">
        <v>596</v>
      </c>
      <c r="H57" t="s">
        <v>62</v>
      </c>
      <c r="I57" t="s">
        <v>616</v>
      </c>
      <c r="J57" t="s">
        <v>612</v>
      </c>
      <c r="K57" t="s">
        <v>621</v>
      </c>
      <c r="L57" t="s">
        <v>600</v>
      </c>
      <c r="M57" t="s">
        <v>590</v>
      </c>
      <c r="N57" s="2">
        <v>2016</v>
      </c>
      <c r="O57" t="s">
        <v>100</v>
      </c>
      <c r="Q57" s="2">
        <v>1</v>
      </c>
      <c r="R57" t="s">
        <v>61</v>
      </c>
      <c r="S57" t="s">
        <v>608</v>
      </c>
      <c r="T57" t="s">
        <v>607</v>
      </c>
      <c r="U57" t="s">
        <v>603</v>
      </c>
    </row>
    <row r="58" spans="1:21" x14ac:dyDescent="0.25">
      <c r="A58" t="s">
        <v>345</v>
      </c>
      <c r="B58" t="s">
        <v>225</v>
      </c>
      <c r="C58" t="s">
        <v>58</v>
      </c>
      <c r="D58">
        <v>0</v>
      </c>
      <c r="E58">
        <v>1.89</v>
      </c>
      <c r="F58" s="2">
        <v>4</v>
      </c>
      <c r="G58" t="s">
        <v>596</v>
      </c>
      <c r="H58" t="s">
        <v>62</v>
      </c>
      <c r="I58" t="s">
        <v>616</v>
      </c>
      <c r="J58" t="s">
        <v>612</v>
      </c>
      <c r="K58" t="s">
        <v>621</v>
      </c>
      <c r="L58" t="s">
        <v>600</v>
      </c>
      <c r="M58" t="s">
        <v>590</v>
      </c>
      <c r="N58" s="2">
        <v>2016</v>
      </c>
      <c r="O58" t="s">
        <v>100</v>
      </c>
      <c r="Q58" s="2">
        <v>1</v>
      </c>
      <c r="R58" t="s">
        <v>61</v>
      </c>
      <c r="S58" t="s">
        <v>610</v>
      </c>
      <c r="T58" t="s">
        <v>607</v>
      </c>
      <c r="U58" t="s">
        <v>603</v>
      </c>
    </row>
    <row r="59" spans="1:21" x14ac:dyDescent="0.25">
      <c r="A59" t="s">
        <v>345</v>
      </c>
      <c r="B59" t="s">
        <v>225</v>
      </c>
      <c r="C59" t="s">
        <v>58</v>
      </c>
      <c r="D59">
        <v>0</v>
      </c>
      <c r="E59">
        <v>1.89</v>
      </c>
      <c r="F59" s="2">
        <v>4</v>
      </c>
      <c r="G59" t="s">
        <v>596</v>
      </c>
      <c r="H59" t="s">
        <v>62</v>
      </c>
      <c r="I59" t="s">
        <v>616</v>
      </c>
      <c r="J59" t="s">
        <v>612</v>
      </c>
      <c r="K59" t="s">
        <v>621</v>
      </c>
      <c r="L59" t="s">
        <v>600</v>
      </c>
      <c r="M59" t="s">
        <v>590</v>
      </c>
      <c r="N59" s="2">
        <v>2016</v>
      </c>
      <c r="O59" t="s">
        <v>100</v>
      </c>
      <c r="Q59" s="2">
        <v>1</v>
      </c>
      <c r="R59" t="s">
        <v>61</v>
      </c>
      <c r="S59" t="s">
        <v>609</v>
      </c>
      <c r="T59" t="s">
        <v>606</v>
      </c>
      <c r="U59" t="s">
        <v>605</v>
      </c>
    </row>
    <row r="60" spans="1:21" x14ac:dyDescent="0.25">
      <c r="A60" t="s">
        <v>345</v>
      </c>
      <c r="B60" t="s">
        <v>225</v>
      </c>
      <c r="C60" t="s">
        <v>58</v>
      </c>
      <c r="D60">
        <v>0</v>
      </c>
      <c r="E60">
        <v>1.89</v>
      </c>
      <c r="F60" s="2">
        <v>4</v>
      </c>
      <c r="G60" t="s">
        <v>596</v>
      </c>
      <c r="H60" t="s">
        <v>62</v>
      </c>
      <c r="I60" t="s">
        <v>616</v>
      </c>
      <c r="J60" t="s">
        <v>612</v>
      </c>
      <c r="K60" t="s">
        <v>621</v>
      </c>
      <c r="L60" t="s">
        <v>600</v>
      </c>
      <c r="M60" t="s">
        <v>590</v>
      </c>
      <c r="N60" s="2">
        <v>2016</v>
      </c>
      <c r="O60" t="s">
        <v>100</v>
      </c>
      <c r="Q60" s="2">
        <v>1</v>
      </c>
      <c r="R60" t="s">
        <v>61</v>
      </c>
      <c r="S60" t="s">
        <v>609</v>
      </c>
      <c r="T60" t="s">
        <v>606</v>
      </c>
      <c r="U60" t="s">
        <v>602</v>
      </c>
    </row>
    <row r="61" spans="1:21" x14ac:dyDescent="0.25">
      <c r="A61" t="s">
        <v>345</v>
      </c>
      <c r="B61" t="s">
        <v>225</v>
      </c>
      <c r="C61" t="s">
        <v>58</v>
      </c>
      <c r="D61">
        <v>0</v>
      </c>
      <c r="E61">
        <v>1.89</v>
      </c>
      <c r="F61" s="2">
        <v>4</v>
      </c>
      <c r="G61" t="s">
        <v>596</v>
      </c>
      <c r="H61" t="s">
        <v>62</v>
      </c>
      <c r="I61" t="s">
        <v>616</v>
      </c>
      <c r="J61" t="s">
        <v>612</v>
      </c>
      <c r="K61" t="s">
        <v>621</v>
      </c>
      <c r="L61" t="s">
        <v>599</v>
      </c>
      <c r="M61" t="s">
        <v>590</v>
      </c>
      <c r="N61" s="2">
        <v>2016</v>
      </c>
      <c r="O61" t="s">
        <v>100</v>
      </c>
      <c r="Q61" s="2">
        <v>1</v>
      </c>
      <c r="R61" t="s">
        <v>61</v>
      </c>
      <c r="S61" t="s">
        <v>608</v>
      </c>
      <c r="T61" t="s">
        <v>628</v>
      </c>
      <c r="U61" t="s">
        <v>603</v>
      </c>
    </row>
    <row r="62" spans="1:21" x14ac:dyDescent="0.25">
      <c r="A62" t="s">
        <v>383</v>
      </c>
      <c r="B62" t="s">
        <v>384</v>
      </c>
      <c r="C62" t="s">
        <v>58</v>
      </c>
      <c r="D62">
        <v>0</v>
      </c>
      <c r="E62">
        <v>1.89</v>
      </c>
      <c r="F62" s="2">
        <v>4</v>
      </c>
      <c r="G62" t="s">
        <v>597</v>
      </c>
      <c r="H62" t="s">
        <v>62</v>
      </c>
      <c r="I62" t="s">
        <v>617</v>
      </c>
      <c r="J62" t="s">
        <v>614</v>
      </c>
      <c r="K62" t="s">
        <v>621</v>
      </c>
      <c r="L62" t="s">
        <v>600</v>
      </c>
      <c r="M62" t="s">
        <v>590</v>
      </c>
      <c r="N62" s="2">
        <v>2016</v>
      </c>
      <c r="O62" t="s">
        <v>100</v>
      </c>
      <c r="Q62" s="2">
        <v>2</v>
      </c>
      <c r="R62" t="s">
        <v>61</v>
      </c>
      <c r="S62" t="s">
        <v>609</v>
      </c>
      <c r="T62" t="s">
        <v>606</v>
      </c>
      <c r="U62" t="s">
        <v>602</v>
      </c>
    </row>
    <row r="63" spans="1:21" x14ac:dyDescent="0.25">
      <c r="A63" t="s">
        <v>383</v>
      </c>
      <c r="B63" t="s">
        <v>384</v>
      </c>
      <c r="C63" t="s">
        <v>58</v>
      </c>
      <c r="D63">
        <v>0</v>
      </c>
      <c r="E63">
        <v>1.89</v>
      </c>
      <c r="F63" s="2">
        <v>4</v>
      </c>
      <c r="G63" t="s">
        <v>597</v>
      </c>
      <c r="H63" t="s">
        <v>62</v>
      </c>
      <c r="I63" t="s">
        <v>617</v>
      </c>
      <c r="J63" t="s">
        <v>614</v>
      </c>
      <c r="K63" t="s">
        <v>621</v>
      </c>
      <c r="L63" t="s">
        <v>600</v>
      </c>
      <c r="M63" t="s">
        <v>590</v>
      </c>
      <c r="N63" s="2">
        <v>2016</v>
      </c>
      <c r="O63" t="s">
        <v>100</v>
      </c>
      <c r="Q63" s="2">
        <v>2</v>
      </c>
      <c r="R63" t="s">
        <v>61</v>
      </c>
      <c r="S63" t="s">
        <v>610</v>
      </c>
      <c r="T63" t="s">
        <v>606</v>
      </c>
      <c r="U63" t="s">
        <v>603</v>
      </c>
    </row>
    <row r="64" spans="1:21" x14ac:dyDescent="0.25">
      <c r="A64" t="s">
        <v>383</v>
      </c>
      <c r="B64" t="s">
        <v>384</v>
      </c>
      <c r="C64" t="s">
        <v>58</v>
      </c>
      <c r="D64">
        <v>0</v>
      </c>
      <c r="E64">
        <v>1.89</v>
      </c>
      <c r="F64" s="2">
        <v>4</v>
      </c>
      <c r="G64" t="s">
        <v>597</v>
      </c>
      <c r="H64" t="s">
        <v>62</v>
      </c>
      <c r="I64" t="s">
        <v>617</v>
      </c>
      <c r="J64" t="s">
        <v>614</v>
      </c>
      <c r="K64" t="s">
        <v>621</v>
      </c>
      <c r="L64" t="s">
        <v>600</v>
      </c>
      <c r="M64" t="s">
        <v>590</v>
      </c>
      <c r="N64" s="2">
        <v>2016</v>
      </c>
      <c r="O64" t="s">
        <v>100</v>
      </c>
      <c r="Q64" s="2">
        <v>1</v>
      </c>
      <c r="R64" t="s">
        <v>61</v>
      </c>
      <c r="S64" t="s">
        <v>609</v>
      </c>
      <c r="T64" t="s">
        <v>628</v>
      </c>
      <c r="U64" t="s">
        <v>604</v>
      </c>
    </row>
    <row r="65" spans="1:21" x14ac:dyDescent="0.25">
      <c r="A65" t="s">
        <v>383</v>
      </c>
      <c r="B65" t="s">
        <v>384</v>
      </c>
      <c r="C65" t="s">
        <v>58</v>
      </c>
      <c r="D65">
        <v>0</v>
      </c>
      <c r="E65">
        <v>1.89</v>
      </c>
      <c r="F65" s="2">
        <v>4</v>
      </c>
      <c r="G65" t="s">
        <v>597</v>
      </c>
      <c r="H65" t="s">
        <v>62</v>
      </c>
      <c r="I65" t="s">
        <v>617</v>
      </c>
      <c r="J65" t="s">
        <v>614</v>
      </c>
      <c r="K65" t="s">
        <v>621</v>
      </c>
      <c r="L65" t="s">
        <v>601</v>
      </c>
      <c r="M65" t="s">
        <v>588</v>
      </c>
      <c r="N65" s="2">
        <v>2016</v>
      </c>
      <c r="O65" t="s">
        <v>100</v>
      </c>
      <c r="P65" s="2">
        <v>1</v>
      </c>
      <c r="R65" t="s">
        <v>61</v>
      </c>
    </row>
    <row r="66" spans="1:21" x14ac:dyDescent="0.25">
      <c r="A66" t="s">
        <v>400</v>
      </c>
      <c r="B66" t="s">
        <v>401</v>
      </c>
      <c r="C66" t="s">
        <v>58</v>
      </c>
      <c r="D66">
        <v>0</v>
      </c>
      <c r="E66">
        <v>1.89</v>
      </c>
      <c r="F66" s="2">
        <v>0.5</v>
      </c>
      <c r="G66" t="s">
        <v>597</v>
      </c>
      <c r="H66" t="s">
        <v>62</v>
      </c>
      <c r="I66" t="s">
        <v>617</v>
      </c>
      <c r="J66" t="s">
        <v>614</v>
      </c>
      <c r="K66" t="s">
        <v>623</v>
      </c>
      <c r="L66" t="s">
        <v>600</v>
      </c>
      <c r="M66" t="s">
        <v>590</v>
      </c>
      <c r="N66" s="2">
        <v>2016</v>
      </c>
      <c r="O66" t="s">
        <v>100</v>
      </c>
      <c r="Q66" s="2">
        <v>1</v>
      </c>
      <c r="R66" t="s">
        <v>61</v>
      </c>
      <c r="S66" t="s">
        <v>608</v>
      </c>
      <c r="T66" t="s">
        <v>607</v>
      </c>
      <c r="U66" t="s">
        <v>603</v>
      </c>
    </row>
    <row r="67" spans="1:21" x14ac:dyDescent="0.25">
      <c r="A67" t="s">
        <v>400</v>
      </c>
      <c r="B67" t="s">
        <v>401</v>
      </c>
      <c r="C67" t="s">
        <v>58</v>
      </c>
      <c r="D67">
        <v>0</v>
      </c>
      <c r="E67">
        <v>1.89</v>
      </c>
      <c r="F67" s="2">
        <v>0.5</v>
      </c>
      <c r="G67" t="s">
        <v>597</v>
      </c>
      <c r="H67" t="s">
        <v>62</v>
      </c>
      <c r="I67" t="s">
        <v>617</v>
      </c>
      <c r="J67" t="s">
        <v>614</v>
      </c>
      <c r="K67" t="s">
        <v>623</v>
      </c>
      <c r="L67" t="s">
        <v>600</v>
      </c>
      <c r="M67" t="s">
        <v>590</v>
      </c>
      <c r="N67" s="2">
        <v>2016</v>
      </c>
      <c r="O67" t="s">
        <v>100</v>
      </c>
      <c r="Q67" s="2">
        <v>1</v>
      </c>
      <c r="R67" t="s">
        <v>61</v>
      </c>
      <c r="S67" t="s">
        <v>609</v>
      </c>
      <c r="T67" t="s">
        <v>628</v>
      </c>
      <c r="U67" t="s">
        <v>602</v>
      </c>
    </row>
    <row r="68" spans="1:21" x14ac:dyDescent="0.25">
      <c r="A68" t="s">
        <v>409</v>
      </c>
      <c r="B68" t="s">
        <v>410</v>
      </c>
      <c r="C68" t="s">
        <v>58</v>
      </c>
      <c r="D68">
        <v>0</v>
      </c>
      <c r="E68">
        <v>1.89</v>
      </c>
      <c r="F68" s="2">
        <v>2</v>
      </c>
      <c r="G68" t="s">
        <v>597</v>
      </c>
      <c r="H68" t="s">
        <v>62</v>
      </c>
      <c r="I68" t="s">
        <v>618</v>
      </c>
      <c r="J68" t="s">
        <v>612</v>
      </c>
      <c r="K68" t="s">
        <v>621</v>
      </c>
      <c r="L68" t="s">
        <v>600</v>
      </c>
      <c r="M68" t="s">
        <v>590</v>
      </c>
      <c r="N68" s="2">
        <v>2016</v>
      </c>
      <c r="O68" t="s">
        <v>100</v>
      </c>
      <c r="Q68" s="2">
        <v>1</v>
      </c>
      <c r="R68" t="s">
        <v>61</v>
      </c>
      <c r="S68" t="s">
        <v>610</v>
      </c>
      <c r="T68" t="s">
        <v>606</v>
      </c>
      <c r="U68" t="s">
        <v>603</v>
      </c>
    </row>
    <row r="69" spans="1:21" x14ac:dyDescent="0.25">
      <c r="A69" t="s">
        <v>409</v>
      </c>
      <c r="B69" t="s">
        <v>410</v>
      </c>
      <c r="C69" t="s">
        <v>58</v>
      </c>
      <c r="D69">
        <v>0</v>
      </c>
      <c r="E69">
        <v>1.89</v>
      </c>
      <c r="F69" s="2">
        <v>2</v>
      </c>
      <c r="G69" t="s">
        <v>597</v>
      </c>
      <c r="H69" t="s">
        <v>62</v>
      </c>
      <c r="I69" t="s">
        <v>618</v>
      </c>
      <c r="J69" t="s">
        <v>612</v>
      </c>
      <c r="K69" t="s">
        <v>621</v>
      </c>
      <c r="L69" t="s">
        <v>600</v>
      </c>
      <c r="M69" t="s">
        <v>590</v>
      </c>
      <c r="N69" s="2">
        <v>2016</v>
      </c>
      <c r="O69" t="s">
        <v>100</v>
      </c>
      <c r="Q69" s="2">
        <v>1</v>
      </c>
      <c r="R69" t="s">
        <v>61</v>
      </c>
      <c r="S69" t="s">
        <v>609</v>
      </c>
      <c r="T69" t="s">
        <v>606</v>
      </c>
      <c r="U69" t="s">
        <v>604</v>
      </c>
    </row>
    <row r="70" spans="1:21" x14ac:dyDescent="0.25">
      <c r="A70" t="s">
        <v>150</v>
      </c>
      <c r="B70" t="s">
        <v>417</v>
      </c>
      <c r="C70" t="s">
        <v>58</v>
      </c>
      <c r="D70">
        <v>0</v>
      </c>
      <c r="E70">
        <v>1.89</v>
      </c>
      <c r="F70" s="2">
        <v>4</v>
      </c>
      <c r="G70" t="s">
        <v>597</v>
      </c>
      <c r="H70" t="s">
        <v>61</v>
      </c>
      <c r="I70" t="s">
        <v>619</v>
      </c>
      <c r="J70" t="s">
        <v>614</v>
      </c>
      <c r="K70" t="s">
        <v>419</v>
      </c>
      <c r="N70"/>
      <c r="O70"/>
    </row>
    <row r="71" spans="1:21" x14ac:dyDescent="0.25">
      <c r="A71" t="s">
        <v>422</v>
      </c>
      <c r="B71" t="s">
        <v>423</v>
      </c>
      <c r="C71" t="s">
        <v>58</v>
      </c>
      <c r="D71">
        <v>0</v>
      </c>
      <c r="E71">
        <v>1.89</v>
      </c>
      <c r="F71" s="2">
        <v>3</v>
      </c>
      <c r="G71" t="s">
        <v>597</v>
      </c>
      <c r="H71" t="s">
        <v>62</v>
      </c>
      <c r="I71" t="s">
        <v>617</v>
      </c>
      <c r="J71" t="s">
        <v>614</v>
      </c>
      <c r="K71" t="s">
        <v>621</v>
      </c>
      <c r="L71" t="s">
        <v>600</v>
      </c>
      <c r="M71" t="s">
        <v>588</v>
      </c>
      <c r="N71" s="2">
        <v>2016</v>
      </c>
      <c r="O71" t="s">
        <v>100</v>
      </c>
      <c r="Q71" s="2">
        <v>1</v>
      </c>
      <c r="R71" t="s">
        <v>61</v>
      </c>
      <c r="S71" t="s">
        <v>608</v>
      </c>
      <c r="T71" t="s">
        <v>628</v>
      </c>
      <c r="U71" t="s">
        <v>603</v>
      </c>
    </row>
    <row r="72" spans="1:21" x14ac:dyDescent="0.25">
      <c r="A72" t="s">
        <v>422</v>
      </c>
      <c r="B72" t="s">
        <v>423</v>
      </c>
      <c r="C72" t="s">
        <v>58</v>
      </c>
      <c r="D72">
        <v>0</v>
      </c>
      <c r="E72">
        <v>1.89</v>
      </c>
      <c r="F72" s="2">
        <v>3</v>
      </c>
      <c r="G72" t="s">
        <v>597</v>
      </c>
      <c r="H72" t="s">
        <v>62</v>
      </c>
      <c r="I72" t="s">
        <v>617</v>
      </c>
      <c r="J72" t="s">
        <v>614</v>
      </c>
      <c r="K72" t="s">
        <v>621</v>
      </c>
      <c r="L72" t="s">
        <v>600</v>
      </c>
      <c r="M72" t="s">
        <v>590</v>
      </c>
      <c r="N72" s="2">
        <v>2016</v>
      </c>
      <c r="O72" t="s">
        <v>100</v>
      </c>
      <c r="Q72" s="2">
        <v>1</v>
      </c>
      <c r="R72" t="s">
        <v>61</v>
      </c>
      <c r="S72" t="s">
        <v>609</v>
      </c>
      <c r="T72" t="s">
        <v>607</v>
      </c>
      <c r="U72" t="s">
        <v>604</v>
      </c>
    </row>
    <row r="73" spans="1:21" x14ac:dyDescent="0.25">
      <c r="A73" t="s">
        <v>144</v>
      </c>
      <c r="B73" t="s">
        <v>145</v>
      </c>
      <c r="C73" t="s">
        <v>58</v>
      </c>
      <c r="D73">
        <v>0</v>
      </c>
      <c r="E73">
        <v>1.89</v>
      </c>
      <c r="F73" s="2">
        <v>4</v>
      </c>
      <c r="G73" t="s">
        <v>597</v>
      </c>
      <c r="H73" t="s">
        <v>61</v>
      </c>
      <c r="I73" t="s">
        <v>619</v>
      </c>
      <c r="J73" t="s">
        <v>614</v>
      </c>
      <c r="K73" t="s">
        <v>621</v>
      </c>
      <c r="N73"/>
      <c r="O73"/>
    </row>
    <row r="74" spans="1:21" x14ac:dyDescent="0.25">
      <c r="A74" t="s">
        <v>150</v>
      </c>
      <c r="B74" t="s">
        <v>151</v>
      </c>
      <c r="C74" t="s">
        <v>58</v>
      </c>
      <c r="D74">
        <v>0</v>
      </c>
      <c r="E74">
        <v>1.89</v>
      </c>
      <c r="F74" s="2">
        <v>1</v>
      </c>
      <c r="G74" t="s">
        <v>597</v>
      </c>
      <c r="H74" t="s">
        <v>61</v>
      </c>
      <c r="I74" t="s">
        <v>617</v>
      </c>
      <c r="J74" t="s">
        <v>611</v>
      </c>
      <c r="K74" t="s">
        <v>621</v>
      </c>
      <c r="N74"/>
      <c r="O74"/>
    </row>
    <row r="75" spans="1:21" x14ac:dyDescent="0.25">
      <c r="A75" t="s">
        <v>155</v>
      </c>
      <c r="B75" t="s">
        <v>156</v>
      </c>
      <c r="C75" t="s">
        <v>58</v>
      </c>
      <c r="D75">
        <v>0</v>
      </c>
      <c r="E75">
        <v>1.89</v>
      </c>
      <c r="F75" s="2">
        <v>2</v>
      </c>
      <c r="G75" t="s">
        <v>597</v>
      </c>
      <c r="H75" t="s">
        <v>61</v>
      </c>
      <c r="I75" t="s">
        <v>616</v>
      </c>
      <c r="J75" t="s">
        <v>612</v>
      </c>
      <c r="K75" t="s">
        <v>623</v>
      </c>
      <c r="N75"/>
      <c r="O75"/>
    </row>
    <row r="76" spans="1:21" x14ac:dyDescent="0.25">
      <c r="A76" t="s">
        <v>160</v>
      </c>
      <c r="B76" t="s">
        <v>161</v>
      </c>
      <c r="C76" t="s">
        <v>58</v>
      </c>
      <c r="D76">
        <v>0</v>
      </c>
      <c r="E76">
        <v>1.89</v>
      </c>
      <c r="F76" s="2">
        <v>5</v>
      </c>
      <c r="G76" t="s">
        <v>597</v>
      </c>
      <c r="H76" t="s">
        <v>61</v>
      </c>
      <c r="I76" t="s">
        <v>617</v>
      </c>
      <c r="J76" t="s">
        <v>612</v>
      </c>
      <c r="K76" t="s">
        <v>621</v>
      </c>
      <c r="N76"/>
      <c r="O76"/>
    </row>
    <row r="77" spans="1:21" x14ac:dyDescent="0.25">
      <c r="A77" t="s">
        <v>433</v>
      </c>
      <c r="B77" t="s">
        <v>434</v>
      </c>
      <c r="C77" t="s">
        <v>58</v>
      </c>
      <c r="D77">
        <v>0</v>
      </c>
      <c r="E77">
        <v>1.89</v>
      </c>
      <c r="F77" t="s">
        <v>435</v>
      </c>
      <c r="G77" t="s">
        <v>597</v>
      </c>
      <c r="H77" t="s">
        <v>62</v>
      </c>
      <c r="I77" t="s">
        <v>617</v>
      </c>
      <c r="J77" t="s">
        <v>614</v>
      </c>
      <c r="K77" t="s">
        <v>621</v>
      </c>
      <c r="L77" t="s">
        <v>599</v>
      </c>
      <c r="M77" t="s">
        <v>592</v>
      </c>
      <c r="N77" s="2">
        <v>2016</v>
      </c>
      <c r="O77" t="s">
        <v>440</v>
      </c>
      <c r="Q77" s="2">
        <v>1</v>
      </c>
      <c r="R77" t="s">
        <v>61</v>
      </c>
      <c r="S77" t="s">
        <v>608</v>
      </c>
      <c r="T77" t="s">
        <v>628</v>
      </c>
      <c r="U77" t="s">
        <v>603</v>
      </c>
    </row>
    <row r="78" spans="1:21" x14ac:dyDescent="0.25">
      <c r="A78" t="s">
        <v>443</v>
      </c>
      <c r="B78" t="s">
        <v>444</v>
      </c>
      <c r="C78" t="s">
        <v>58</v>
      </c>
      <c r="D78">
        <v>0</v>
      </c>
      <c r="E78">
        <v>1.89</v>
      </c>
      <c r="F78" s="2">
        <v>3</v>
      </c>
      <c r="G78" t="s">
        <v>597</v>
      </c>
      <c r="H78" t="s">
        <v>62</v>
      </c>
      <c r="I78" t="s">
        <v>617</v>
      </c>
      <c r="J78" t="s">
        <v>614</v>
      </c>
      <c r="K78" t="s">
        <v>621</v>
      </c>
      <c r="L78" t="s">
        <v>601</v>
      </c>
      <c r="M78" t="s">
        <v>592</v>
      </c>
      <c r="N78" s="2">
        <v>2016</v>
      </c>
      <c r="O78" t="s">
        <v>100</v>
      </c>
      <c r="P78" s="2">
        <v>1</v>
      </c>
      <c r="R78" t="s">
        <v>61</v>
      </c>
    </row>
    <row r="79" spans="1:21" x14ac:dyDescent="0.25">
      <c r="A79" t="s">
        <v>165</v>
      </c>
      <c r="B79" t="s">
        <v>166</v>
      </c>
      <c r="C79" t="s">
        <v>58</v>
      </c>
      <c r="D79">
        <v>0</v>
      </c>
      <c r="E79">
        <v>1.89</v>
      </c>
      <c r="F79" s="2">
        <v>6.5</v>
      </c>
      <c r="G79" t="s">
        <v>597</v>
      </c>
      <c r="H79" t="s">
        <v>62</v>
      </c>
      <c r="I79" t="s">
        <v>617</v>
      </c>
      <c r="J79" t="s">
        <v>614</v>
      </c>
      <c r="K79" t="s">
        <v>622</v>
      </c>
      <c r="L79" t="s">
        <v>601</v>
      </c>
      <c r="M79" t="s">
        <v>588</v>
      </c>
      <c r="N79" s="2">
        <v>2016</v>
      </c>
      <c r="O79" t="s">
        <v>100</v>
      </c>
      <c r="P79" s="2">
        <v>1</v>
      </c>
      <c r="R79" t="s">
        <v>61</v>
      </c>
    </row>
    <row r="80" spans="1:21" x14ac:dyDescent="0.25">
      <c r="A80" t="s">
        <v>175</v>
      </c>
      <c r="B80" t="s">
        <v>176</v>
      </c>
      <c r="C80" t="s">
        <v>58</v>
      </c>
      <c r="D80">
        <v>0</v>
      </c>
      <c r="E80">
        <v>1.89</v>
      </c>
      <c r="F80" s="2">
        <v>7.5</v>
      </c>
      <c r="G80" t="s">
        <v>598</v>
      </c>
      <c r="H80" t="s">
        <v>61</v>
      </c>
      <c r="I80" t="s">
        <v>618</v>
      </c>
      <c r="J80" t="s">
        <v>614</v>
      </c>
      <c r="K80" t="s">
        <v>621</v>
      </c>
      <c r="N80"/>
      <c r="O80"/>
    </row>
    <row r="81" spans="1:21" x14ac:dyDescent="0.25">
      <c r="A81" t="s">
        <v>451</v>
      </c>
      <c r="B81" t="s">
        <v>452</v>
      </c>
      <c r="C81" t="s">
        <v>58</v>
      </c>
      <c r="D81">
        <v>0</v>
      </c>
      <c r="E81">
        <v>1.89</v>
      </c>
      <c r="F81" s="2">
        <v>7.5</v>
      </c>
      <c r="G81" t="s">
        <v>597</v>
      </c>
      <c r="H81" t="s">
        <v>62</v>
      </c>
      <c r="I81" t="s">
        <v>619</v>
      </c>
      <c r="J81" t="s">
        <v>611</v>
      </c>
      <c r="K81" t="s">
        <v>623</v>
      </c>
      <c r="L81" t="s">
        <v>599</v>
      </c>
      <c r="M81" t="s">
        <v>592</v>
      </c>
      <c r="N81" s="2">
        <v>2016</v>
      </c>
      <c r="O81" t="s">
        <v>100</v>
      </c>
      <c r="Q81" s="2">
        <v>1</v>
      </c>
      <c r="R81" t="s">
        <v>61</v>
      </c>
      <c r="S81" t="s">
        <v>608</v>
      </c>
      <c r="T81" t="s">
        <v>628</v>
      </c>
      <c r="U81" t="s">
        <v>603</v>
      </c>
    </row>
    <row r="82" spans="1:21" x14ac:dyDescent="0.25">
      <c r="A82" t="s">
        <v>458</v>
      </c>
      <c r="B82" t="s">
        <v>459</v>
      </c>
      <c r="C82" t="s">
        <v>58</v>
      </c>
      <c r="D82">
        <v>0</v>
      </c>
      <c r="E82">
        <v>1.89</v>
      </c>
      <c r="F82" s="2">
        <v>9</v>
      </c>
      <c r="G82" t="s">
        <v>597</v>
      </c>
      <c r="H82" t="s">
        <v>62</v>
      </c>
      <c r="I82" t="s">
        <v>619</v>
      </c>
      <c r="J82" t="s">
        <v>614</v>
      </c>
      <c r="K82" t="s">
        <v>621</v>
      </c>
      <c r="L82" t="s">
        <v>599</v>
      </c>
      <c r="M82" t="s">
        <v>592</v>
      </c>
      <c r="N82" s="2">
        <v>2016</v>
      </c>
      <c r="O82" t="s">
        <v>100</v>
      </c>
      <c r="Q82" s="2">
        <v>1</v>
      </c>
      <c r="R82" t="s">
        <v>61</v>
      </c>
      <c r="S82" t="s">
        <v>608</v>
      </c>
      <c r="T82" t="s">
        <v>628</v>
      </c>
      <c r="U82" t="s">
        <v>603</v>
      </c>
    </row>
    <row r="83" spans="1:21" x14ac:dyDescent="0.25">
      <c r="A83" t="s">
        <v>181</v>
      </c>
      <c r="B83" t="s">
        <v>182</v>
      </c>
      <c r="C83" t="s">
        <v>58</v>
      </c>
      <c r="D83">
        <v>0</v>
      </c>
      <c r="E83">
        <v>1.89</v>
      </c>
      <c r="F83" s="2">
        <v>9</v>
      </c>
      <c r="G83" t="s">
        <v>598</v>
      </c>
      <c r="H83" t="s">
        <v>61</v>
      </c>
      <c r="I83" t="s">
        <v>619</v>
      </c>
      <c r="J83" t="s">
        <v>614</v>
      </c>
      <c r="K83" t="s">
        <v>621</v>
      </c>
      <c r="N83"/>
      <c r="O83"/>
    </row>
    <row r="84" spans="1:21" x14ac:dyDescent="0.25">
      <c r="A84" t="s">
        <v>186</v>
      </c>
      <c r="B84" t="s">
        <v>187</v>
      </c>
      <c r="C84" t="s">
        <v>58</v>
      </c>
      <c r="D84">
        <v>0</v>
      </c>
      <c r="E84">
        <v>1.89</v>
      </c>
      <c r="F84" s="2">
        <v>8.5</v>
      </c>
      <c r="G84" t="s">
        <v>598</v>
      </c>
      <c r="H84" t="s">
        <v>61</v>
      </c>
      <c r="I84" t="s">
        <v>619</v>
      </c>
      <c r="J84" t="s">
        <v>612</v>
      </c>
      <c r="K84" t="s">
        <v>623</v>
      </c>
      <c r="N84"/>
      <c r="O84"/>
    </row>
    <row r="85" spans="1:21" x14ac:dyDescent="0.25">
      <c r="F85" s="2"/>
    </row>
    <row r="86" spans="1:21" x14ac:dyDescent="0.25">
      <c r="A86" s="5" t="s">
        <v>587</v>
      </c>
      <c r="B86" t="s">
        <v>649</v>
      </c>
      <c r="D86" s="5" t="s">
        <v>587</v>
      </c>
      <c r="E86" t="s">
        <v>649</v>
      </c>
      <c r="G86" s="5" t="s">
        <v>587</v>
      </c>
      <c r="H86" t="s">
        <v>649</v>
      </c>
      <c r="I86" t="s">
        <v>650</v>
      </c>
      <c r="K86" s="5" t="s">
        <v>587</v>
      </c>
      <c r="L86" t="s">
        <v>649</v>
      </c>
      <c r="N86"/>
      <c r="O86"/>
    </row>
    <row r="87" spans="1:21" x14ac:dyDescent="0.25">
      <c r="A87" s="6" t="s">
        <v>58</v>
      </c>
      <c r="B87" s="2">
        <v>142</v>
      </c>
      <c r="D87" s="6" t="s">
        <v>590</v>
      </c>
      <c r="E87" s="2">
        <v>88</v>
      </c>
      <c r="G87" s="6" t="s">
        <v>590</v>
      </c>
      <c r="H87" s="2">
        <v>88</v>
      </c>
      <c r="I87" s="2">
        <v>1</v>
      </c>
      <c r="K87" s="6" t="s">
        <v>628</v>
      </c>
      <c r="L87" s="2">
        <v>64</v>
      </c>
      <c r="N87"/>
      <c r="O87"/>
    </row>
    <row r="88" spans="1:21" x14ac:dyDescent="0.25">
      <c r="A88" s="7" t="s">
        <v>590</v>
      </c>
      <c r="B88" s="2">
        <v>88</v>
      </c>
      <c r="D88" s="7" t="s">
        <v>129</v>
      </c>
      <c r="E88" s="2">
        <v>2</v>
      </c>
      <c r="G88" s="7" t="s">
        <v>600</v>
      </c>
      <c r="H88" s="2">
        <v>38</v>
      </c>
      <c r="I88" s="2"/>
      <c r="K88" s="6" t="s">
        <v>606</v>
      </c>
      <c r="L88" s="2">
        <v>14</v>
      </c>
      <c r="N88"/>
      <c r="O88"/>
    </row>
    <row r="89" spans="1:21" x14ac:dyDescent="0.25">
      <c r="A89" s="7" t="s">
        <v>589</v>
      </c>
      <c r="B89" s="2">
        <v>6</v>
      </c>
      <c r="D89" s="7" t="s">
        <v>236</v>
      </c>
      <c r="E89" s="2">
        <v>6</v>
      </c>
      <c r="G89" s="7" t="s">
        <v>601</v>
      </c>
      <c r="H89" s="2"/>
      <c r="I89" s="2">
        <v>1</v>
      </c>
      <c r="K89" s="6" t="s">
        <v>603</v>
      </c>
      <c r="L89" s="2">
        <v>3</v>
      </c>
      <c r="N89"/>
      <c r="O89"/>
    </row>
    <row r="90" spans="1:21" x14ac:dyDescent="0.25">
      <c r="A90" s="7" t="s">
        <v>591</v>
      </c>
      <c r="B90" s="2">
        <v>25</v>
      </c>
      <c r="D90" s="7" t="s">
        <v>272</v>
      </c>
      <c r="E90" s="2">
        <v>8</v>
      </c>
      <c r="G90" s="7" t="s">
        <v>599</v>
      </c>
      <c r="H90" s="2">
        <v>50</v>
      </c>
      <c r="I90" s="2"/>
      <c r="K90" s="6" t="s">
        <v>607</v>
      </c>
      <c r="L90" s="2">
        <v>61</v>
      </c>
      <c r="N90"/>
      <c r="O90"/>
    </row>
    <row r="91" spans="1:21" x14ac:dyDescent="0.25">
      <c r="A91" s="7" t="s">
        <v>592</v>
      </c>
      <c r="B91" s="2">
        <v>4</v>
      </c>
      <c r="D91" s="7" t="s">
        <v>293</v>
      </c>
      <c r="E91" s="2">
        <v>25</v>
      </c>
      <c r="G91" s="6" t="s">
        <v>589</v>
      </c>
      <c r="H91" s="2">
        <v>6</v>
      </c>
      <c r="I91" s="2"/>
      <c r="K91" s="6" t="s">
        <v>586</v>
      </c>
      <c r="L91" s="2">
        <v>142</v>
      </c>
      <c r="N91"/>
    </row>
    <row r="92" spans="1:21" x14ac:dyDescent="0.25">
      <c r="A92" s="7" t="s">
        <v>588</v>
      </c>
      <c r="B92" s="2">
        <v>19</v>
      </c>
      <c r="D92" s="7" t="s">
        <v>318</v>
      </c>
      <c r="E92" s="2">
        <v>26</v>
      </c>
      <c r="G92" s="7" t="s">
        <v>600</v>
      </c>
      <c r="H92" s="2">
        <v>5</v>
      </c>
      <c r="I92" s="2"/>
      <c r="N92"/>
    </row>
    <row r="93" spans="1:21" x14ac:dyDescent="0.25">
      <c r="A93" s="6" t="s">
        <v>586</v>
      </c>
      <c r="B93" s="2">
        <v>142</v>
      </c>
      <c r="D93" s="7" t="s">
        <v>225</v>
      </c>
      <c r="E93" s="2">
        <v>11</v>
      </c>
      <c r="G93" s="7" t="s">
        <v>599</v>
      </c>
      <c r="H93" s="2">
        <v>1</v>
      </c>
      <c r="I93" s="2"/>
      <c r="N93"/>
    </row>
    <row r="94" spans="1:21" x14ac:dyDescent="0.25">
      <c r="D94" s="7" t="s">
        <v>384</v>
      </c>
      <c r="E94" s="2">
        <v>5</v>
      </c>
      <c r="G94" s="6" t="s">
        <v>591</v>
      </c>
      <c r="H94" s="2">
        <v>25</v>
      </c>
      <c r="I94" s="2"/>
      <c r="K94" s="5" t="s">
        <v>587</v>
      </c>
      <c r="L94" t="s">
        <v>649</v>
      </c>
      <c r="N94"/>
    </row>
    <row r="95" spans="1:21" x14ac:dyDescent="0.25">
      <c r="D95" s="7" t="s">
        <v>401</v>
      </c>
      <c r="E95" s="2">
        <v>2</v>
      </c>
      <c r="G95" s="7" t="s">
        <v>600</v>
      </c>
      <c r="H95" s="2">
        <v>2</v>
      </c>
      <c r="I95" s="2"/>
      <c r="K95" s="6" t="s">
        <v>603</v>
      </c>
      <c r="L95" s="2">
        <v>115</v>
      </c>
      <c r="N95"/>
    </row>
    <row r="96" spans="1:21" x14ac:dyDescent="0.25">
      <c r="D96" s="7" t="s">
        <v>410</v>
      </c>
      <c r="E96" s="2">
        <v>2</v>
      </c>
      <c r="G96" s="7" t="s">
        <v>599</v>
      </c>
      <c r="H96" s="2">
        <v>23</v>
      </c>
      <c r="I96" s="2"/>
      <c r="K96" s="6" t="s">
        <v>605</v>
      </c>
      <c r="L96" s="2">
        <v>4</v>
      </c>
      <c r="N96"/>
    </row>
    <row r="97" spans="4:14" x14ac:dyDescent="0.25">
      <c r="D97" s="7" t="s">
        <v>423</v>
      </c>
      <c r="E97" s="2">
        <v>1</v>
      </c>
      <c r="G97" s="6" t="s">
        <v>592</v>
      </c>
      <c r="H97" s="2">
        <v>4</v>
      </c>
      <c r="I97" s="2">
        <v>1</v>
      </c>
      <c r="K97" s="6" t="s">
        <v>604</v>
      </c>
      <c r="L97" s="2">
        <v>5</v>
      </c>
      <c r="N97"/>
    </row>
    <row r="98" spans="4:14" x14ac:dyDescent="0.25">
      <c r="D98" s="6" t="s">
        <v>589</v>
      </c>
      <c r="E98" s="2">
        <v>6</v>
      </c>
      <c r="G98" s="7" t="s">
        <v>601</v>
      </c>
      <c r="H98" s="2"/>
      <c r="I98" s="2">
        <v>1</v>
      </c>
      <c r="K98" s="6" t="s">
        <v>602</v>
      </c>
      <c r="L98" s="2">
        <v>18</v>
      </c>
      <c r="N98"/>
    </row>
    <row r="99" spans="4:14" x14ac:dyDescent="0.25">
      <c r="D99" s="7" t="s">
        <v>106</v>
      </c>
      <c r="E99" s="2">
        <v>1</v>
      </c>
      <c r="G99" s="7" t="s">
        <v>599</v>
      </c>
      <c r="H99" s="2">
        <v>4</v>
      </c>
      <c r="I99" s="2"/>
      <c r="K99" s="6" t="s">
        <v>586</v>
      </c>
      <c r="L99" s="2">
        <v>142</v>
      </c>
    </row>
    <row r="100" spans="4:14" x14ac:dyDescent="0.25">
      <c r="D100" s="7" t="s">
        <v>236</v>
      </c>
      <c r="E100" s="2">
        <v>2</v>
      </c>
      <c r="G100" s="6" t="s">
        <v>588</v>
      </c>
      <c r="H100" s="2">
        <v>19</v>
      </c>
      <c r="I100" s="2">
        <v>3</v>
      </c>
    </row>
    <row r="101" spans="4:14" x14ac:dyDescent="0.25">
      <c r="D101" s="7" t="s">
        <v>272</v>
      </c>
      <c r="E101" s="2">
        <v>1</v>
      </c>
      <c r="G101" s="7" t="s">
        <v>600</v>
      </c>
      <c r="H101" s="2">
        <v>3</v>
      </c>
      <c r="I101" s="2"/>
    </row>
    <row r="102" spans="4:14" x14ac:dyDescent="0.25">
      <c r="D102" s="7" t="s">
        <v>293</v>
      </c>
      <c r="E102" s="2">
        <v>1</v>
      </c>
      <c r="G102" s="7" t="s">
        <v>601</v>
      </c>
      <c r="H102" s="2"/>
      <c r="I102" s="2">
        <v>3</v>
      </c>
      <c r="K102" s="5" t="s">
        <v>587</v>
      </c>
      <c r="L102" t="s">
        <v>649</v>
      </c>
      <c r="M102" t="s">
        <v>650</v>
      </c>
    </row>
    <row r="103" spans="4:14" x14ac:dyDescent="0.25">
      <c r="D103" s="7" t="s">
        <v>225</v>
      </c>
      <c r="E103" s="2">
        <v>1</v>
      </c>
      <c r="G103" s="7" t="s">
        <v>599</v>
      </c>
      <c r="H103" s="2">
        <v>16</v>
      </c>
      <c r="I103" s="2"/>
      <c r="K103" s="6" t="s">
        <v>600</v>
      </c>
      <c r="L103" s="2">
        <v>48</v>
      </c>
      <c r="M103" s="2"/>
    </row>
    <row r="104" spans="4:14" x14ac:dyDescent="0.25">
      <c r="D104" s="6" t="s">
        <v>591</v>
      </c>
      <c r="E104" s="2">
        <v>25</v>
      </c>
      <c r="G104" s="6" t="s">
        <v>586</v>
      </c>
      <c r="H104" s="2">
        <v>142</v>
      </c>
      <c r="I104" s="2">
        <v>5</v>
      </c>
      <c r="K104" s="6" t="s">
        <v>601</v>
      </c>
      <c r="L104" s="2"/>
      <c r="M104" s="2">
        <v>5</v>
      </c>
    </row>
    <row r="105" spans="4:14" x14ac:dyDescent="0.25">
      <c r="D105" s="7" t="s">
        <v>236</v>
      </c>
      <c r="E105" s="2">
        <v>14</v>
      </c>
      <c r="K105" s="6" t="s">
        <v>599</v>
      </c>
      <c r="L105" s="2">
        <v>94</v>
      </c>
      <c r="M105" s="2"/>
    </row>
    <row r="106" spans="4:14" x14ac:dyDescent="0.25">
      <c r="D106" s="7" t="s">
        <v>272</v>
      </c>
      <c r="E106" s="2">
        <v>5</v>
      </c>
      <c r="K106" s="6" t="s">
        <v>586</v>
      </c>
      <c r="L106" s="2">
        <v>142</v>
      </c>
      <c r="M106" s="2">
        <v>5</v>
      </c>
    </row>
    <row r="107" spans="4:14" x14ac:dyDescent="0.25">
      <c r="D107" s="7" t="s">
        <v>293</v>
      </c>
      <c r="E107" s="2">
        <v>6</v>
      </c>
      <c r="G107" s="5" t="s">
        <v>587</v>
      </c>
      <c r="H107" t="s">
        <v>649</v>
      </c>
      <c r="I107" t="s">
        <v>650</v>
      </c>
    </row>
    <row r="108" spans="4:14" x14ac:dyDescent="0.25">
      <c r="D108" s="6" t="s">
        <v>592</v>
      </c>
      <c r="E108" s="2">
        <v>4</v>
      </c>
      <c r="G108" s="6" t="s">
        <v>590</v>
      </c>
      <c r="H108" s="2">
        <v>88</v>
      </c>
      <c r="I108" s="2">
        <v>1</v>
      </c>
    </row>
    <row r="109" spans="4:14" x14ac:dyDescent="0.25">
      <c r="D109" s="7" t="s">
        <v>236</v>
      </c>
      <c r="E109" s="2">
        <v>1</v>
      </c>
      <c r="G109" s="7" t="s">
        <v>600</v>
      </c>
      <c r="H109" s="2">
        <v>38</v>
      </c>
      <c r="I109" s="2"/>
    </row>
    <row r="110" spans="4:14" x14ac:dyDescent="0.25">
      <c r="D110" s="7" t="s">
        <v>434</v>
      </c>
      <c r="E110" s="2">
        <v>1</v>
      </c>
      <c r="G110" s="10" t="s">
        <v>129</v>
      </c>
      <c r="H110" s="2">
        <v>1</v>
      </c>
      <c r="I110" s="2"/>
      <c r="K110" s="6"/>
    </row>
    <row r="111" spans="4:14" x14ac:dyDescent="0.25">
      <c r="D111" s="7" t="s">
        <v>444</v>
      </c>
      <c r="E111" s="2"/>
      <c r="G111" s="10" t="s">
        <v>236</v>
      </c>
      <c r="H111" s="2">
        <v>1</v>
      </c>
      <c r="I111" s="2"/>
      <c r="K111" s="6"/>
    </row>
    <row r="112" spans="4:14" x14ac:dyDescent="0.25">
      <c r="D112" s="7" t="s">
        <v>452</v>
      </c>
      <c r="E112" s="2">
        <v>1</v>
      </c>
      <c r="G112" s="10" t="s">
        <v>293</v>
      </c>
      <c r="H112" s="2">
        <v>4</v>
      </c>
      <c r="I112" s="2"/>
      <c r="K112" s="6"/>
    </row>
    <row r="113" spans="4:11" x14ac:dyDescent="0.25">
      <c r="D113" s="7" t="s">
        <v>459</v>
      </c>
      <c r="E113" s="2">
        <v>1</v>
      </c>
      <c r="G113" s="10" t="s">
        <v>318</v>
      </c>
      <c r="H113" s="2">
        <v>13</v>
      </c>
      <c r="I113" s="2"/>
      <c r="K113" s="6"/>
    </row>
    <row r="114" spans="4:11" x14ac:dyDescent="0.25">
      <c r="D114" s="6" t="s">
        <v>588</v>
      </c>
      <c r="E114" s="2">
        <v>19</v>
      </c>
      <c r="G114" s="10" t="s">
        <v>225</v>
      </c>
      <c r="H114" s="2">
        <v>9</v>
      </c>
      <c r="I114" s="2"/>
      <c r="K114" s="6"/>
    </row>
    <row r="115" spans="4:11" x14ac:dyDescent="0.25">
      <c r="D115" s="7" t="s">
        <v>90</v>
      </c>
      <c r="E115" s="2">
        <v>2</v>
      </c>
      <c r="G115" s="10" t="s">
        <v>384</v>
      </c>
      <c r="H115" s="2">
        <v>5</v>
      </c>
      <c r="I115" s="2"/>
      <c r="K115" s="6"/>
    </row>
    <row r="116" spans="4:11" x14ac:dyDescent="0.25">
      <c r="D116" s="7" t="s">
        <v>236</v>
      </c>
      <c r="E116" s="2"/>
      <c r="G116" s="10" t="s">
        <v>401</v>
      </c>
      <c r="H116" s="2">
        <v>2</v>
      </c>
      <c r="I116" s="2"/>
      <c r="K116" s="6"/>
    </row>
    <row r="117" spans="4:11" x14ac:dyDescent="0.25">
      <c r="D117" s="7" t="s">
        <v>272</v>
      </c>
      <c r="E117" s="2">
        <v>9</v>
      </c>
      <c r="G117" s="10" t="s">
        <v>410</v>
      </c>
      <c r="H117" s="2">
        <v>2</v>
      </c>
      <c r="I117" s="2"/>
      <c r="K117" s="6"/>
    </row>
    <row r="118" spans="4:11" x14ac:dyDescent="0.25">
      <c r="D118" s="7" t="s">
        <v>318</v>
      </c>
      <c r="E118" s="2">
        <v>2</v>
      </c>
      <c r="G118" s="10" t="s">
        <v>423</v>
      </c>
      <c r="H118" s="2">
        <v>1</v>
      </c>
      <c r="I118" s="2"/>
      <c r="K118" s="6"/>
    </row>
    <row r="119" spans="4:11" x14ac:dyDescent="0.25">
      <c r="D119" s="7" t="s">
        <v>225</v>
      </c>
      <c r="E119" s="2">
        <v>5</v>
      </c>
      <c r="G119" s="7" t="s">
        <v>601</v>
      </c>
      <c r="H119" s="2"/>
      <c r="I119" s="2">
        <v>1</v>
      </c>
      <c r="K119" s="6"/>
    </row>
    <row r="120" spans="4:11" x14ac:dyDescent="0.25">
      <c r="D120" s="7" t="s">
        <v>384</v>
      </c>
      <c r="E120" s="2"/>
      <c r="G120" s="10" t="s">
        <v>318</v>
      </c>
      <c r="H120" s="2"/>
      <c r="I120" s="2">
        <v>1</v>
      </c>
      <c r="K120" s="6"/>
    </row>
    <row r="121" spans="4:11" x14ac:dyDescent="0.25">
      <c r="D121" s="7" t="s">
        <v>423</v>
      </c>
      <c r="E121" s="2">
        <v>1</v>
      </c>
      <c r="G121" s="7" t="s">
        <v>599</v>
      </c>
      <c r="H121" s="2">
        <v>50</v>
      </c>
      <c r="I121" s="2"/>
      <c r="K121" s="6"/>
    </row>
    <row r="122" spans="4:11" x14ac:dyDescent="0.25">
      <c r="D122" s="7" t="s">
        <v>166</v>
      </c>
      <c r="E122" s="2"/>
      <c r="G122" s="10" t="s">
        <v>129</v>
      </c>
      <c r="H122" s="2">
        <v>1</v>
      </c>
      <c r="I122" s="2"/>
      <c r="K122" s="6"/>
    </row>
    <row r="123" spans="4:11" x14ac:dyDescent="0.25">
      <c r="D123" s="6" t="s">
        <v>586</v>
      </c>
      <c r="E123" s="2">
        <v>142</v>
      </c>
      <c r="G123" s="10" t="s">
        <v>236</v>
      </c>
      <c r="H123" s="2">
        <v>5</v>
      </c>
      <c r="I123" s="2"/>
      <c r="K123" s="6"/>
    </row>
    <row r="124" spans="4:11" x14ac:dyDescent="0.25">
      <c r="G124" s="10" t="s">
        <v>272</v>
      </c>
      <c r="H124" s="2">
        <v>8</v>
      </c>
      <c r="I124" s="2"/>
      <c r="K124" s="6"/>
    </row>
    <row r="125" spans="4:11" x14ac:dyDescent="0.25">
      <c r="G125" s="10" t="s">
        <v>293</v>
      </c>
      <c r="H125" s="2">
        <v>21</v>
      </c>
      <c r="I125" s="2"/>
      <c r="K125" s="6"/>
    </row>
    <row r="126" spans="4:11" x14ac:dyDescent="0.25">
      <c r="G126" s="10" t="s">
        <v>318</v>
      </c>
      <c r="H126" s="2">
        <v>13</v>
      </c>
      <c r="I126" s="2"/>
      <c r="K126" s="6"/>
    </row>
    <row r="127" spans="4:11" x14ac:dyDescent="0.25">
      <c r="G127" s="10" t="s">
        <v>225</v>
      </c>
      <c r="H127" s="2">
        <v>2</v>
      </c>
      <c r="I127" s="2"/>
      <c r="K127" s="6"/>
    </row>
    <row r="128" spans="4:11" x14ac:dyDescent="0.25">
      <c r="G128" s="6" t="s">
        <v>589</v>
      </c>
      <c r="H128" s="2">
        <v>6</v>
      </c>
      <c r="I128" s="2"/>
      <c r="K128" s="6"/>
    </row>
    <row r="129" spans="7:11" x14ac:dyDescent="0.25">
      <c r="G129" s="7" t="s">
        <v>600</v>
      </c>
      <c r="H129" s="2">
        <v>5</v>
      </c>
      <c r="I129" s="2"/>
      <c r="K129" s="6"/>
    </row>
    <row r="130" spans="7:11" x14ac:dyDescent="0.25">
      <c r="G130" s="10" t="s">
        <v>106</v>
      </c>
      <c r="H130" s="2">
        <v>1</v>
      </c>
      <c r="I130" s="2"/>
      <c r="K130" s="6"/>
    </row>
    <row r="131" spans="7:11" x14ac:dyDescent="0.25">
      <c r="G131" s="10" t="s">
        <v>236</v>
      </c>
      <c r="H131" s="2">
        <v>1</v>
      </c>
      <c r="I131" s="2"/>
      <c r="K131" s="6"/>
    </row>
    <row r="132" spans="7:11" x14ac:dyDescent="0.25">
      <c r="G132" s="10" t="s">
        <v>272</v>
      </c>
      <c r="H132" s="2">
        <v>1</v>
      </c>
      <c r="I132" s="2"/>
      <c r="K132" s="6"/>
    </row>
    <row r="133" spans="7:11" x14ac:dyDescent="0.25">
      <c r="G133" s="10" t="s">
        <v>293</v>
      </c>
      <c r="H133" s="2">
        <v>1</v>
      </c>
      <c r="I133" s="2"/>
      <c r="K133" s="6"/>
    </row>
    <row r="134" spans="7:11" x14ac:dyDescent="0.25">
      <c r="G134" s="10" t="s">
        <v>225</v>
      </c>
      <c r="H134" s="2">
        <v>1</v>
      </c>
      <c r="I134" s="2"/>
      <c r="K134" s="6"/>
    </row>
    <row r="135" spans="7:11" x14ac:dyDescent="0.25">
      <c r="G135" s="7" t="s">
        <v>599</v>
      </c>
      <c r="H135" s="2">
        <v>1</v>
      </c>
      <c r="I135" s="2"/>
      <c r="K135" s="6"/>
    </row>
    <row r="136" spans="7:11" x14ac:dyDescent="0.25">
      <c r="G136" s="10" t="s">
        <v>236</v>
      </c>
      <c r="H136" s="2">
        <v>1</v>
      </c>
      <c r="I136" s="2"/>
      <c r="K136" s="6"/>
    </row>
    <row r="137" spans="7:11" x14ac:dyDescent="0.25">
      <c r="G137" s="6" t="s">
        <v>591</v>
      </c>
      <c r="H137" s="2">
        <v>25</v>
      </c>
      <c r="I137" s="2"/>
      <c r="K137" s="6"/>
    </row>
    <row r="138" spans="7:11" x14ac:dyDescent="0.25">
      <c r="G138" s="7" t="s">
        <v>600</v>
      </c>
      <c r="H138" s="2">
        <v>2</v>
      </c>
      <c r="I138" s="2"/>
      <c r="K138" s="6"/>
    </row>
    <row r="139" spans="7:11" x14ac:dyDescent="0.25">
      <c r="G139" s="10" t="s">
        <v>236</v>
      </c>
      <c r="H139" s="2">
        <v>1</v>
      </c>
      <c r="I139" s="2"/>
      <c r="K139" s="6"/>
    </row>
    <row r="140" spans="7:11" x14ac:dyDescent="0.25">
      <c r="G140" s="10" t="s">
        <v>293</v>
      </c>
      <c r="H140" s="2">
        <v>1</v>
      </c>
      <c r="I140" s="2"/>
    </row>
    <row r="141" spans="7:11" x14ac:dyDescent="0.25">
      <c r="G141" s="7" t="s">
        <v>599</v>
      </c>
      <c r="H141" s="2">
        <v>23</v>
      </c>
      <c r="I141" s="2"/>
    </row>
    <row r="142" spans="7:11" x14ac:dyDescent="0.25">
      <c r="G142" s="10" t="s">
        <v>236</v>
      </c>
      <c r="H142" s="2">
        <v>13</v>
      </c>
      <c r="I142" s="2"/>
    </row>
    <row r="143" spans="7:11" x14ac:dyDescent="0.25">
      <c r="G143" s="10" t="s">
        <v>272</v>
      </c>
      <c r="H143" s="2">
        <v>5</v>
      </c>
      <c r="I143" s="2"/>
    </row>
    <row r="144" spans="7:11" x14ac:dyDescent="0.25">
      <c r="G144" s="10" t="s">
        <v>293</v>
      </c>
      <c r="H144" s="2">
        <v>5</v>
      </c>
      <c r="I144" s="2"/>
    </row>
    <row r="145" spans="7:9" x14ac:dyDescent="0.25">
      <c r="G145" s="6" t="s">
        <v>592</v>
      </c>
      <c r="H145" s="2">
        <v>4</v>
      </c>
      <c r="I145" s="2">
        <v>1</v>
      </c>
    </row>
    <row r="146" spans="7:9" x14ac:dyDescent="0.25">
      <c r="G146" s="7" t="s">
        <v>601</v>
      </c>
      <c r="H146" s="2"/>
      <c r="I146" s="2">
        <v>1</v>
      </c>
    </row>
    <row r="147" spans="7:9" x14ac:dyDescent="0.25">
      <c r="G147" s="10" t="s">
        <v>444</v>
      </c>
      <c r="H147" s="2"/>
      <c r="I147" s="2">
        <v>1</v>
      </c>
    </row>
    <row r="148" spans="7:9" x14ac:dyDescent="0.25">
      <c r="G148" s="7" t="s">
        <v>599</v>
      </c>
      <c r="H148" s="2">
        <v>4</v>
      </c>
      <c r="I148" s="2"/>
    </row>
    <row r="149" spans="7:9" x14ac:dyDescent="0.25">
      <c r="G149" s="10" t="s">
        <v>236</v>
      </c>
      <c r="H149" s="2">
        <v>1</v>
      </c>
      <c r="I149" s="2"/>
    </row>
    <row r="150" spans="7:9" x14ac:dyDescent="0.25">
      <c r="G150" s="10" t="s">
        <v>434</v>
      </c>
      <c r="H150" s="2">
        <v>1</v>
      </c>
      <c r="I150" s="2"/>
    </row>
    <row r="151" spans="7:9" x14ac:dyDescent="0.25">
      <c r="G151" s="10" t="s">
        <v>452</v>
      </c>
      <c r="H151" s="2">
        <v>1</v>
      </c>
      <c r="I151" s="2"/>
    </row>
    <row r="152" spans="7:9" x14ac:dyDescent="0.25">
      <c r="G152" s="10" t="s">
        <v>459</v>
      </c>
      <c r="H152" s="2">
        <v>1</v>
      </c>
      <c r="I152" s="2"/>
    </row>
    <row r="153" spans="7:9" x14ac:dyDescent="0.25">
      <c r="G153" s="6" t="s">
        <v>588</v>
      </c>
      <c r="H153" s="2">
        <v>19</v>
      </c>
      <c r="I153" s="2">
        <v>3</v>
      </c>
    </row>
    <row r="154" spans="7:9" x14ac:dyDescent="0.25">
      <c r="G154" s="7" t="s">
        <v>600</v>
      </c>
      <c r="H154" s="2">
        <v>3</v>
      </c>
      <c r="I154" s="2"/>
    </row>
    <row r="155" spans="7:9" x14ac:dyDescent="0.25">
      <c r="G155" s="10" t="s">
        <v>225</v>
      </c>
      <c r="H155" s="2">
        <v>2</v>
      </c>
      <c r="I155" s="2"/>
    </row>
    <row r="156" spans="7:9" x14ac:dyDescent="0.25">
      <c r="G156" s="10" t="s">
        <v>423</v>
      </c>
      <c r="H156" s="2">
        <v>1</v>
      </c>
      <c r="I156" s="2"/>
    </row>
    <row r="157" spans="7:9" x14ac:dyDescent="0.25">
      <c r="G157" s="7" t="s">
        <v>601</v>
      </c>
      <c r="H157" s="2"/>
      <c r="I157" s="2">
        <v>3</v>
      </c>
    </row>
    <row r="158" spans="7:9" x14ac:dyDescent="0.25">
      <c r="G158" s="10" t="s">
        <v>236</v>
      </c>
      <c r="H158" s="2"/>
      <c r="I158" s="2">
        <v>1</v>
      </c>
    </row>
    <row r="159" spans="7:9" x14ac:dyDescent="0.25">
      <c r="G159" s="10" t="s">
        <v>384</v>
      </c>
      <c r="H159" s="2"/>
      <c r="I159" s="2">
        <v>1</v>
      </c>
    </row>
    <row r="160" spans="7:9" x14ac:dyDescent="0.25">
      <c r="G160" s="10" t="s">
        <v>166</v>
      </c>
      <c r="H160" s="2"/>
      <c r="I160" s="2">
        <v>1</v>
      </c>
    </row>
    <row r="161" spans="7:9" x14ac:dyDescent="0.25">
      <c r="G161" s="7" t="s">
        <v>599</v>
      </c>
      <c r="H161" s="2">
        <v>16</v>
      </c>
      <c r="I161" s="2"/>
    </row>
    <row r="162" spans="7:9" x14ac:dyDescent="0.25">
      <c r="G162" s="10" t="s">
        <v>90</v>
      </c>
      <c r="H162" s="2">
        <v>2</v>
      </c>
      <c r="I162" s="2"/>
    </row>
    <row r="163" spans="7:9" x14ac:dyDescent="0.25">
      <c r="G163" s="10" t="s">
        <v>272</v>
      </c>
      <c r="H163" s="2">
        <v>9</v>
      </c>
      <c r="I163" s="2"/>
    </row>
    <row r="164" spans="7:9" x14ac:dyDescent="0.25">
      <c r="G164" s="10" t="s">
        <v>318</v>
      </c>
      <c r="H164" s="2">
        <v>2</v>
      </c>
      <c r="I164" s="2"/>
    </row>
    <row r="165" spans="7:9" x14ac:dyDescent="0.25">
      <c r="G165" s="10" t="s">
        <v>225</v>
      </c>
      <c r="H165" s="2">
        <v>3</v>
      </c>
      <c r="I165" s="2"/>
    </row>
    <row r="166" spans="7:9" x14ac:dyDescent="0.25">
      <c r="G166" s="6" t="s">
        <v>586</v>
      </c>
      <c r="H166" s="2">
        <v>142</v>
      </c>
      <c r="I166" s="2">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Normal="100" zoomScaleSheetLayoutView="100" workbookViewId="0">
      <selection activeCell="T16" sqref="T16"/>
    </sheetView>
  </sheetViews>
  <sheetFormatPr defaultRowHeight="12.75" x14ac:dyDescent="0.2"/>
  <cols>
    <col min="1" max="16384" width="9.140625" style="68"/>
  </cols>
  <sheetData/>
  <pageMargins left="0.7" right="0.7" top="0.75" bottom="0.75" header="0.3" footer="0.3"/>
  <pageSetup scale="5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5" x14ac:dyDescent="0.25"/>
  <sheetData>
    <row r="1" spans="1:1" x14ac:dyDescent="0.25">
      <c r="A1" t="s">
        <v>712</v>
      </c>
    </row>
    <row r="3" spans="1:1" x14ac:dyDescent="0.25">
      <c r="A3" t="s">
        <v>711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topLeftCell="D16" workbookViewId="0">
      <selection activeCell="A24" sqref="A24"/>
    </sheetView>
  </sheetViews>
  <sheetFormatPr defaultRowHeight="15" x14ac:dyDescent="0.25"/>
  <cols>
    <col min="1" max="1" width="23" customWidth="1"/>
    <col min="2" max="2" width="17" customWidth="1"/>
    <col min="3" max="3" width="18.140625" customWidth="1"/>
    <col min="4" max="4" width="11.140625" bestFit="1" customWidth="1"/>
    <col min="5" max="5" width="13.28515625" customWidth="1"/>
    <col min="6" max="6" width="17" customWidth="1"/>
    <col min="7" max="7" width="18.140625" customWidth="1"/>
    <col min="8" max="8" width="20.85546875" bestFit="1" customWidth="1"/>
    <col min="9" max="9" width="16.140625" bestFit="1" customWidth="1"/>
    <col min="10" max="10" width="17" customWidth="1"/>
    <col min="11" max="11" width="8.5703125" bestFit="1" customWidth="1"/>
    <col min="12" max="12" width="13.140625" customWidth="1"/>
    <col min="13" max="13" width="17" bestFit="1" customWidth="1"/>
    <col min="15" max="15" width="12.140625" bestFit="1" customWidth="1"/>
    <col min="16" max="16" width="11.42578125" bestFit="1" customWidth="1"/>
    <col min="17" max="17" width="10.7109375" bestFit="1" customWidth="1"/>
    <col min="18" max="18" width="17.7109375" bestFit="1" customWidth="1"/>
    <col min="19" max="19" width="19.140625" bestFit="1" customWidth="1"/>
    <col min="20" max="20" width="11.5703125" bestFit="1" customWidth="1"/>
    <col min="21" max="21" width="16.85546875" bestFit="1" customWidth="1"/>
  </cols>
  <sheetData>
    <row r="1" spans="1:21" ht="15.75" x14ac:dyDescent="0.25">
      <c r="A1" s="3" t="s">
        <v>584</v>
      </c>
      <c r="B1" s="3" t="s">
        <v>629</v>
      </c>
      <c r="C1" s="3" t="s">
        <v>630</v>
      </c>
      <c r="D1" s="3" t="s">
        <v>631</v>
      </c>
      <c r="E1" s="3" t="s">
        <v>632</v>
      </c>
      <c r="F1" s="3" t="s">
        <v>634</v>
      </c>
      <c r="G1" s="3" t="s">
        <v>633</v>
      </c>
      <c r="H1" s="3" t="s">
        <v>646</v>
      </c>
      <c r="I1" s="3" t="s">
        <v>635</v>
      </c>
      <c r="J1" s="3" t="s">
        <v>636</v>
      </c>
      <c r="K1" s="3" t="s">
        <v>637</v>
      </c>
      <c r="L1" s="3" t="s">
        <v>638</v>
      </c>
      <c r="M1" s="3" t="s">
        <v>639</v>
      </c>
      <c r="N1" s="3" t="s">
        <v>647</v>
      </c>
      <c r="O1" s="3" t="s">
        <v>648</v>
      </c>
      <c r="P1" s="3" t="s">
        <v>640</v>
      </c>
      <c r="Q1" s="3" t="s">
        <v>641</v>
      </c>
      <c r="R1" s="3" t="s">
        <v>642</v>
      </c>
      <c r="S1" s="3" t="s">
        <v>643</v>
      </c>
      <c r="T1" s="3" t="s">
        <v>644</v>
      </c>
      <c r="U1" s="3" t="s">
        <v>645</v>
      </c>
    </row>
    <row r="2" spans="1:21" x14ac:dyDescent="0.25">
      <c r="A2" t="s">
        <v>191</v>
      </c>
      <c r="B2" t="s">
        <v>192</v>
      </c>
      <c r="C2" t="s">
        <v>193</v>
      </c>
      <c r="D2">
        <v>2.61</v>
      </c>
      <c r="E2">
        <v>3.82</v>
      </c>
      <c r="F2" s="2">
        <v>13</v>
      </c>
      <c r="G2" t="s">
        <v>594</v>
      </c>
      <c r="H2" t="s">
        <v>61</v>
      </c>
      <c r="I2" t="s">
        <v>624</v>
      </c>
      <c r="J2" t="s">
        <v>611</v>
      </c>
      <c r="K2" t="s">
        <v>623</v>
      </c>
    </row>
    <row r="3" spans="1:21" x14ac:dyDescent="0.25">
      <c r="A3" t="s">
        <v>53</v>
      </c>
      <c r="B3" t="s">
        <v>56</v>
      </c>
      <c r="C3" t="s">
        <v>193</v>
      </c>
      <c r="D3">
        <v>2.61</v>
      </c>
      <c r="E3">
        <v>3.82</v>
      </c>
      <c r="F3" s="2">
        <v>13</v>
      </c>
      <c r="G3" t="s">
        <v>594</v>
      </c>
      <c r="H3" t="s">
        <v>61</v>
      </c>
      <c r="I3" t="s">
        <v>619</v>
      </c>
      <c r="J3" t="s">
        <v>613</v>
      </c>
      <c r="K3" t="s">
        <v>621</v>
      </c>
    </row>
    <row r="4" spans="1:21" x14ac:dyDescent="0.25">
      <c r="A4" t="s">
        <v>201</v>
      </c>
      <c r="B4" t="s">
        <v>72</v>
      </c>
      <c r="C4" t="s">
        <v>193</v>
      </c>
      <c r="D4">
        <v>2.61</v>
      </c>
      <c r="E4">
        <v>3.82</v>
      </c>
      <c r="F4" s="2">
        <v>9.5</v>
      </c>
      <c r="G4" t="s">
        <v>594</v>
      </c>
      <c r="H4" t="s">
        <v>61</v>
      </c>
      <c r="I4" t="s">
        <v>618</v>
      </c>
      <c r="J4" t="s">
        <v>612</v>
      </c>
      <c r="K4" t="s">
        <v>623</v>
      </c>
    </row>
    <row r="5" spans="1:21" x14ac:dyDescent="0.25">
      <c r="A5" t="s">
        <v>205</v>
      </c>
      <c r="B5" t="s">
        <v>82</v>
      </c>
      <c r="C5" t="s">
        <v>193</v>
      </c>
      <c r="D5">
        <v>2.61</v>
      </c>
      <c r="E5">
        <v>3.82</v>
      </c>
      <c r="F5" s="2">
        <v>10.1</v>
      </c>
      <c r="G5" t="s">
        <v>594</v>
      </c>
      <c r="H5" t="s">
        <v>61</v>
      </c>
      <c r="I5" t="s">
        <v>618</v>
      </c>
      <c r="J5" t="s">
        <v>613</v>
      </c>
      <c r="K5" t="s">
        <v>621</v>
      </c>
    </row>
    <row r="6" spans="1:21" x14ac:dyDescent="0.25">
      <c r="A6" t="s">
        <v>209</v>
      </c>
      <c r="B6" t="s">
        <v>90</v>
      </c>
      <c r="C6" t="s">
        <v>193</v>
      </c>
      <c r="D6">
        <v>2.61</v>
      </c>
      <c r="E6">
        <v>3.82</v>
      </c>
      <c r="F6" s="2">
        <v>11</v>
      </c>
      <c r="G6" t="s">
        <v>594</v>
      </c>
      <c r="H6" t="s">
        <v>62</v>
      </c>
      <c r="I6" t="s">
        <v>618</v>
      </c>
      <c r="J6" t="s">
        <v>613</v>
      </c>
      <c r="K6" t="s">
        <v>621</v>
      </c>
      <c r="L6" t="s">
        <v>600</v>
      </c>
      <c r="M6" t="s">
        <v>589</v>
      </c>
      <c r="N6" s="2">
        <v>2016</v>
      </c>
      <c r="O6" t="s">
        <v>100</v>
      </c>
      <c r="Q6" s="2">
        <v>1</v>
      </c>
      <c r="R6" t="s">
        <v>61</v>
      </c>
      <c r="S6" t="s">
        <v>627</v>
      </c>
      <c r="T6" t="s">
        <v>607</v>
      </c>
      <c r="U6" t="s">
        <v>603</v>
      </c>
    </row>
    <row r="7" spans="1:21" x14ac:dyDescent="0.25">
      <c r="A7" t="s">
        <v>191</v>
      </c>
      <c r="B7" t="s">
        <v>216</v>
      </c>
      <c r="C7" t="s">
        <v>193</v>
      </c>
      <c r="D7">
        <v>2.61</v>
      </c>
      <c r="E7">
        <v>3.82</v>
      </c>
      <c r="F7" s="2">
        <v>10</v>
      </c>
      <c r="G7" t="s">
        <v>595</v>
      </c>
      <c r="H7" t="s">
        <v>61</v>
      </c>
      <c r="I7" t="s">
        <v>620</v>
      </c>
      <c r="J7" t="s">
        <v>613</v>
      </c>
      <c r="K7" t="s">
        <v>622</v>
      </c>
    </row>
    <row r="8" spans="1:21" x14ac:dyDescent="0.25">
      <c r="A8" t="s">
        <v>220</v>
      </c>
      <c r="B8" t="s">
        <v>122</v>
      </c>
      <c r="C8" t="s">
        <v>193</v>
      </c>
      <c r="D8">
        <v>2.61</v>
      </c>
      <c r="E8">
        <v>3.82</v>
      </c>
      <c r="F8" s="2">
        <v>12</v>
      </c>
      <c r="G8" t="s">
        <v>595</v>
      </c>
      <c r="H8" t="s">
        <v>61</v>
      </c>
      <c r="I8" t="s">
        <v>625</v>
      </c>
      <c r="J8" t="s">
        <v>613</v>
      </c>
      <c r="K8" t="s">
        <v>621</v>
      </c>
    </row>
    <row r="9" spans="1:21" x14ac:dyDescent="0.25">
      <c r="A9" t="s">
        <v>463</v>
      </c>
      <c r="B9" t="s">
        <v>129</v>
      </c>
      <c r="C9" t="s">
        <v>193</v>
      </c>
      <c r="D9">
        <v>2.61</v>
      </c>
      <c r="E9">
        <v>3.82</v>
      </c>
      <c r="F9" s="2">
        <v>10</v>
      </c>
      <c r="G9" t="s">
        <v>595</v>
      </c>
      <c r="H9" t="s">
        <v>61</v>
      </c>
      <c r="I9" t="s">
        <v>620</v>
      </c>
      <c r="J9" t="s">
        <v>613</v>
      </c>
      <c r="K9" t="s">
        <v>623</v>
      </c>
    </row>
    <row r="10" spans="1:21" x14ac:dyDescent="0.25">
      <c r="A10" t="s">
        <v>235</v>
      </c>
      <c r="B10" t="s">
        <v>236</v>
      </c>
      <c r="C10" t="s">
        <v>193</v>
      </c>
      <c r="D10">
        <v>2.61</v>
      </c>
      <c r="E10">
        <v>3.82</v>
      </c>
      <c r="F10" s="2">
        <v>8</v>
      </c>
      <c r="G10" t="s">
        <v>595</v>
      </c>
      <c r="H10" t="s">
        <v>61</v>
      </c>
      <c r="I10" t="s">
        <v>618</v>
      </c>
      <c r="J10" t="s">
        <v>613</v>
      </c>
      <c r="K10" t="s">
        <v>621</v>
      </c>
    </row>
    <row r="11" spans="1:21" x14ac:dyDescent="0.25">
      <c r="A11" t="s">
        <v>466</v>
      </c>
      <c r="B11" t="s">
        <v>272</v>
      </c>
      <c r="C11" t="s">
        <v>193</v>
      </c>
      <c r="D11">
        <v>2.61</v>
      </c>
      <c r="E11">
        <v>3.82</v>
      </c>
      <c r="F11" s="2">
        <v>8</v>
      </c>
      <c r="G11" t="s">
        <v>596</v>
      </c>
      <c r="H11" t="s">
        <v>61</v>
      </c>
      <c r="I11" t="s">
        <v>620</v>
      </c>
      <c r="J11" t="s">
        <v>613</v>
      </c>
      <c r="K11" t="s">
        <v>621</v>
      </c>
    </row>
    <row r="12" spans="1:21" x14ac:dyDescent="0.25">
      <c r="A12" t="s">
        <v>469</v>
      </c>
      <c r="B12" t="s">
        <v>293</v>
      </c>
      <c r="C12" t="s">
        <v>193</v>
      </c>
      <c r="D12">
        <v>2.61</v>
      </c>
      <c r="E12">
        <v>3.82</v>
      </c>
      <c r="F12" s="2">
        <v>5</v>
      </c>
      <c r="G12" t="s">
        <v>596</v>
      </c>
      <c r="H12" t="s">
        <v>61</v>
      </c>
      <c r="I12" t="s">
        <v>620</v>
      </c>
      <c r="J12" t="s">
        <v>613</v>
      </c>
      <c r="K12" t="s">
        <v>626</v>
      </c>
    </row>
    <row r="13" spans="1:21" x14ac:dyDescent="0.25">
      <c r="A13" t="s">
        <v>345</v>
      </c>
      <c r="B13" t="s">
        <v>318</v>
      </c>
      <c r="C13" t="s">
        <v>193</v>
      </c>
      <c r="D13">
        <v>2.61</v>
      </c>
      <c r="E13">
        <v>3.82</v>
      </c>
      <c r="F13" s="2">
        <v>2</v>
      </c>
      <c r="G13" t="s">
        <v>597</v>
      </c>
      <c r="H13" t="s">
        <v>61</v>
      </c>
      <c r="I13" t="s">
        <v>617</v>
      </c>
      <c r="J13" t="s">
        <v>613</v>
      </c>
      <c r="K13" t="s">
        <v>621</v>
      </c>
    </row>
    <row r="14" spans="1:21" x14ac:dyDescent="0.25">
      <c r="A14" t="s">
        <v>71</v>
      </c>
      <c r="B14" t="s">
        <v>225</v>
      </c>
      <c r="C14" t="s">
        <v>193</v>
      </c>
      <c r="D14">
        <v>2.61</v>
      </c>
      <c r="E14">
        <v>3.82</v>
      </c>
      <c r="F14" s="2">
        <v>0.5</v>
      </c>
      <c r="G14" t="s">
        <v>596</v>
      </c>
      <c r="H14" t="s">
        <v>62</v>
      </c>
      <c r="I14" t="s">
        <v>618</v>
      </c>
      <c r="J14" t="s">
        <v>612</v>
      </c>
      <c r="K14" t="s">
        <v>621</v>
      </c>
      <c r="L14" t="s">
        <v>599</v>
      </c>
      <c r="M14" t="s">
        <v>590</v>
      </c>
      <c r="N14" s="2">
        <v>2016</v>
      </c>
      <c r="O14" t="s">
        <v>100</v>
      </c>
      <c r="Q14" s="2">
        <v>1</v>
      </c>
      <c r="R14" t="s">
        <v>61</v>
      </c>
      <c r="S14" t="s">
        <v>608</v>
      </c>
      <c r="T14" t="s">
        <v>628</v>
      </c>
      <c r="U14" t="s">
        <v>603</v>
      </c>
    </row>
    <row r="15" spans="1:21" x14ac:dyDescent="0.25">
      <c r="A15" t="s">
        <v>383</v>
      </c>
      <c r="B15" t="s">
        <v>384</v>
      </c>
      <c r="C15" t="s">
        <v>193</v>
      </c>
      <c r="D15">
        <v>2.61</v>
      </c>
      <c r="E15">
        <v>3.82</v>
      </c>
      <c r="F15" s="2">
        <v>2.5</v>
      </c>
      <c r="G15" t="s">
        <v>597</v>
      </c>
      <c r="H15" t="s">
        <v>61</v>
      </c>
      <c r="I15" t="s">
        <v>620</v>
      </c>
      <c r="J15" t="s">
        <v>613</v>
      </c>
      <c r="K15" t="s">
        <v>621</v>
      </c>
    </row>
    <row r="16" spans="1:21" x14ac:dyDescent="0.25">
      <c r="A16" t="s">
        <v>150</v>
      </c>
      <c r="B16" t="s">
        <v>401</v>
      </c>
      <c r="C16" t="s">
        <v>193</v>
      </c>
      <c r="D16">
        <v>2.61</v>
      </c>
      <c r="E16">
        <v>3.82</v>
      </c>
      <c r="F16" s="2">
        <v>0</v>
      </c>
      <c r="G16" t="s">
        <v>597</v>
      </c>
      <c r="H16" t="s">
        <v>61</v>
      </c>
      <c r="I16" t="s">
        <v>618</v>
      </c>
      <c r="J16" t="s">
        <v>612</v>
      </c>
      <c r="K16" t="s">
        <v>623</v>
      </c>
    </row>
    <row r="17" spans="1:21" x14ac:dyDescent="0.25">
      <c r="A17" t="s">
        <v>150</v>
      </c>
      <c r="B17" t="s">
        <v>410</v>
      </c>
      <c r="C17" t="s">
        <v>193</v>
      </c>
      <c r="D17">
        <v>2.61</v>
      </c>
      <c r="E17">
        <v>3.82</v>
      </c>
      <c r="F17" s="2">
        <v>0</v>
      </c>
      <c r="G17" t="s">
        <v>597</v>
      </c>
      <c r="H17" t="s">
        <v>61</v>
      </c>
      <c r="I17" t="s">
        <v>617</v>
      </c>
      <c r="J17" t="s">
        <v>613</v>
      </c>
      <c r="K17" t="s">
        <v>621</v>
      </c>
    </row>
    <row r="18" spans="1:21" x14ac:dyDescent="0.25">
      <c r="A18" t="s">
        <v>483</v>
      </c>
      <c r="B18" t="s">
        <v>484</v>
      </c>
      <c r="C18" t="s">
        <v>193</v>
      </c>
      <c r="D18">
        <v>2.61</v>
      </c>
      <c r="E18">
        <v>3.82</v>
      </c>
      <c r="F18" s="2">
        <v>0</v>
      </c>
      <c r="G18" t="s">
        <v>597</v>
      </c>
      <c r="H18" t="s">
        <v>61</v>
      </c>
      <c r="I18" t="s">
        <v>617</v>
      </c>
      <c r="J18" t="s">
        <v>612</v>
      </c>
      <c r="K18" t="s">
        <v>621</v>
      </c>
    </row>
    <row r="19" spans="1:21" x14ac:dyDescent="0.25">
      <c r="A19" t="s">
        <v>345</v>
      </c>
      <c r="B19" t="s">
        <v>423</v>
      </c>
      <c r="C19" t="s">
        <v>193</v>
      </c>
      <c r="D19">
        <v>2.61</v>
      </c>
      <c r="E19">
        <v>3.82</v>
      </c>
      <c r="F19" s="2">
        <v>2</v>
      </c>
      <c r="G19" t="s">
        <v>597</v>
      </c>
      <c r="H19" t="s">
        <v>61</v>
      </c>
      <c r="I19" t="s">
        <v>617</v>
      </c>
      <c r="J19" t="s">
        <v>613</v>
      </c>
      <c r="K19" t="s">
        <v>621</v>
      </c>
    </row>
    <row r="20" spans="1:21" x14ac:dyDescent="0.25">
      <c r="A20" t="s">
        <v>490</v>
      </c>
      <c r="B20" t="s">
        <v>145</v>
      </c>
      <c r="C20" t="s">
        <v>193</v>
      </c>
      <c r="D20">
        <v>2.61</v>
      </c>
      <c r="E20">
        <v>3.82</v>
      </c>
      <c r="F20" s="2">
        <v>4</v>
      </c>
      <c r="G20" t="s">
        <v>597</v>
      </c>
      <c r="H20" t="s">
        <v>61</v>
      </c>
      <c r="I20" t="s">
        <v>618</v>
      </c>
      <c r="J20" t="s">
        <v>613</v>
      </c>
      <c r="K20" t="s">
        <v>621</v>
      </c>
    </row>
    <row r="21" spans="1:21" x14ac:dyDescent="0.25">
      <c r="A21" t="s">
        <v>186</v>
      </c>
      <c r="B21" t="s">
        <v>151</v>
      </c>
      <c r="C21" t="s">
        <v>193</v>
      </c>
      <c r="D21">
        <v>2.61</v>
      </c>
      <c r="E21">
        <v>3.82</v>
      </c>
      <c r="F21" s="2">
        <v>0</v>
      </c>
      <c r="G21" t="s">
        <v>597</v>
      </c>
      <c r="H21" t="s">
        <v>61</v>
      </c>
      <c r="I21" t="s">
        <v>617</v>
      </c>
      <c r="J21" t="s">
        <v>612</v>
      </c>
      <c r="K21" t="s">
        <v>621</v>
      </c>
    </row>
    <row r="22" spans="1:21" x14ac:dyDescent="0.25">
      <c r="A22" t="s">
        <v>494</v>
      </c>
      <c r="B22" t="s">
        <v>156</v>
      </c>
      <c r="C22" t="s">
        <v>193</v>
      </c>
      <c r="D22">
        <v>2.61</v>
      </c>
      <c r="E22">
        <v>3.82</v>
      </c>
      <c r="F22" s="2">
        <v>3</v>
      </c>
      <c r="G22" t="s">
        <v>597</v>
      </c>
      <c r="H22" t="s">
        <v>61</v>
      </c>
      <c r="I22" t="s">
        <v>616</v>
      </c>
      <c r="J22" t="s">
        <v>613</v>
      </c>
      <c r="K22" t="s">
        <v>623</v>
      </c>
    </row>
    <row r="23" spans="1:21" x14ac:dyDescent="0.25">
      <c r="A23" t="s">
        <v>383</v>
      </c>
      <c r="B23" t="s">
        <v>161</v>
      </c>
      <c r="C23" t="s">
        <v>193</v>
      </c>
      <c r="D23">
        <v>2.61</v>
      </c>
      <c r="E23">
        <v>3.82</v>
      </c>
      <c r="F23" s="2">
        <v>6</v>
      </c>
      <c r="G23" t="s">
        <v>597</v>
      </c>
      <c r="H23" t="s">
        <v>61</v>
      </c>
      <c r="I23" t="s">
        <v>617</v>
      </c>
      <c r="J23" t="s">
        <v>613</v>
      </c>
      <c r="K23" t="s">
        <v>621</v>
      </c>
    </row>
    <row r="24" spans="1:21" x14ac:dyDescent="0.25">
      <c r="A24" t="s">
        <v>165</v>
      </c>
      <c r="B24" t="s">
        <v>444</v>
      </c>
      <c r="C24" t="s">
        <v>193</v>
      </c>
      <c r="D24">
        <v>2.61</v>
      </c>
      <c r="E24">
        <v>3.82</v>
      </c>
      <c r="F24" s="2">
        <v>2.5</v>
      </c>
      <c r="G24" t="s">
        <v>597</v>
      </c>
      <c r="H24" t="s">
        <v>61</v>
      </c>
      <c r="I24" t="s">
        <v>617</v>
      </c>
      <c r="J24" t="s">
        <v>613</v>
      </c>
      <c r="K24" t="s">
        <v>626</v>
      </c>
    </row>
    <row r="25" spans="1:21" x14ac:dyDescent="0.25">
      <c r="A25" t="s">
        <v>501</v>
      </c>
      <c r="B25" t="s">
        <v>502</v>
      </c>
      <c r="C25" t="s">
        <v>193</v>
      </c>
      <c r="D25">
        <v>2.61</v>
      </c>
      <c r="E25">
        <v>3.82</v>
      </c>
      <c r="F25" t="s">
        <v>435</v>
      </c>
      <c r="G25" t="s">
        <v>597</v>
      </c>
      <c r="H25" t="s">
        <v>62</v>
      </c>
      <c r="I25" t="s">
        <v>617</v>
      </c>
      <c r="J25" t="s">
        <v>614</v>
      </c>
      <c r="K25" t="s">
        <v>621</v>
      </c>
      <c r="L25" t="s">
        <v>599</v>
      </c>
      <c r="M25" t="s">
        <v>592</v>
      </c>
      <c r="N25" s="2">
        <v>2016</v>
      </c>
      <c r="O25" t="s">
        <v>100</v>
      </c>
      <c r="Q25" s="2">
        <v>2</v>
      </c>
      <c r="R25" t="s">
        <v>61</v>
      </c>
      <c r="S25" t="s">
        <v>609</v>
      </c>
      <c r="T25" t="s">
        <v>628</v>
      </c>
      <c r="U25" t="s">
        <v>602</v>
      </c>
    </row>
    <row r="26" spans="1:21" x14ac:dyDescent="0.25">
      <c r="A26" t="s">
        <v>501</v>
      </c>
      <c r="B26" t="s">
        <v>502</v>
      </c>
      <c r="C26" t="s">
        <v>193</v>
      </c>
      <c r="D26">
        <v>2.61</v>
      </c>
      <c r="E26">
        <v>3.82</v>
      </c>
      <c r="F26" t="s">
        <v>435</v>
      </c>
      <c r="G26" t="s">
        <v>597</v>
      </c>
      <c r="H26" t="s">
        <v>62</v>
      </c>
      <c r="I26" t="s">
        <v>617</v>
      </c>
      <c r="J26" t="s">
        <v>614</v>
      </c>
      <c r="K26" t="s">
        <v>621</v>
      </c>
      <c r="L26" t="s">
        <v>601</v>
      </c>
      <c r="M26" t="s">
        <v>592</v>
      </c>
      <c r="N26" s="2">
        <v>2016</v>
      </c>
      <c r="O26" t="s">
        <v>100</v>
      </c>
      <c r="P26" s="2">
        <v>3</v>
      </c>
      <c r="R26" t="s">
        <v>62</v>
      </c>
    </row>
    <row r="27" spans="1:21" x14ac:dyDescent="0.25">
      <c r="A27" t="s">
        <v>483</v>
      </c>
      <c r="B27" t="s">
        <v>166</v>
      </c>
      <c r="C27" t="s">
        <v>193</v>
      </c>
      <c r="D27">
        <v>2.61</v>
      </c>
      <c r="E27">
        <v>3.82</v>
      </c>
      <c r="F27" s="2">
        <v>6.5</v>
      </c>
      <c r="G27" t="s">
        <v>597</v>
      </c>
      <c r="H27" t="s">
        <v>62</v>
      </c>
      <c r="I27" t="s">
        <v>617</v>
      </c>
      <c r="J27" t="s">
        <v>612</v>
      </c>
      <c r="K27" t="s">
        <v>621</v>
      </c>
      <c r="L27" t="s">
        <v>601</v>
      </c>
      <c r="M27" t="s">
        <v>592</v>
      </c>
      <c r="N27" s="2">
        <v>2016</v>
      </c>
      <c r="O27" t="s">
        <v>100</v>
      </c>
      <c r="P27" s="2">
        <v>1</v>
      </c>
      <c r="R27" t="s">
        <v>61</v>
      </c>
    </row>
    <row r="28" spans="1:21" x14ac:dyDescent="0.25">
      <c r="A28" t="s">
        <v>175</v>
      </c>
      <c r="B28" t="s">
        <v>176</v>
      </c>
      <c r="C28" t="s">
        <v>193</v>
      </c>
      <c r="D28">
        <v>2.61</v>
      </c>
      <c r="E28">
        <v>3.82</v>
      </c>
      <c r="F28" s="2">
        <v>7.5</v>
      </c>
      <c r="G28" t="s">
        <v>597</v>
      </c>
      <c r="H28" t="s">
        <v>61</v>
      </c>
      <c r="I28" t="s">
        <v>618</v>
      </c>
      <c r="J28" t="s">
        <v>613</v>
      </c>
      <c r="K28" t="s">
        <v>621</v>
      </c>
    </row>
    <row r="29" spans="1:21" x14ac:dyDescent="0.25">
      <c r="A29" t="s">
        <v>518</v>
      </c>
      <c r="B29" t="s">
        <v>452</v>
      </c>
      <c r="C29" t="s">
        <v>193</v>
      </c>
      <c r="D29">
        <v>2.61</v>
      </c>
      <c r="E29">
        <v>3.82</v>
      </c>
      <c r="F29" s="2">
        <v>7.5</v>
      </c>
      <c r="G29" t="s">
        <v>597</v>
      </c>
      <c r="H29" t="s">
        <v>61</v>
      </c>
      <c r="I29" t="s">
        <v>618</v>
      </c>
      <c r="J29" t="s">
        <v>612</v>
      </c>
      <c r="K29" t="s">
        <v>623</v>
      </c>
    </row>
    <row r="30" spans="1:21" x14ac:dyDescent="0.25">
      <c r="A30" t="s">
        <v>345</v>
      </c>
      <c r="B30" t="s">
        <v>459</v>
      </c>
      <c r="C30" t="s">
        <v>193</v>
      </c>
      <c r="D30">
        <v>2.61</v>
      </c>
      <c r="E30">
        <v>3.82</v>
      </c>
      <c r="F30" s="2">
        <v>10</v>
      </c>
      <c r="G30" t="s">
        <v>597</v>
      </c>
      <c r="H30" t="s">
        <v>61</v>
      </c>
      <c r="I30" t="s">
        <v>619</v>
      </c>
      <c r="J30" t="s">
        <v>613</v>
      </c>
      <c r="K30" t="s">
        <v>621</v>
      </c>
    </row>
    <row r="32" spans="1:21" x14ac:dyDescent="0.25">
      <c r="A32" s="5" t="s">
        <v>587</v>
      </c>
      <c r="B32" t="s">
        <v>649</v>
      </c>
      <c r="C32" t="s">
        <v>650</v>
      </c>
      <c r="E32" s="5" t="s">
        <v>587</v>
      </c>
      <c r="F32" t="s">
        <v>649</v>
      </c>
      <c r="G32" t="s">
        <v>650</v>
      </c>
      <c r="I32" s="5" t="s">
        <v>587</v>
      </c>
      <c r="J32" t="s">
        <v>649</v>
      </c>
    </row>
    <row r="33" spans="1:13" x14ac:dyDescent="0.25">
      <c r="A33" s="6" t="s">
        <v>193</v>
      </c>
      <c r="B33" s="2">
        <v>4</v>
      </c>
      <c r="C33" s="2">
        <v>4</v>
      </c>
      <c r="E33" s="6" t="s">
        <v>590</v>
      </c>
      <c r="F33" s="2">
        <v>1</v>
      </c>
      <c r="G33" s="2"/>
      <c r="I33" s="6" t="s">
        <v>590</v>
      </c>
      <c r="J33" s="2">
        <v>1</v>
      </c>
      <c r="L33" s="6"/>
      <c r="M33" s="2"/>
    </row>
    <row r="34" spans="1:13" x14ac:dyDescent="0.25">
      <c r="A34" s="7" t="s">
        <v>590</v>
      </c>
      <c r="B34" s="2">
        <v>1</v>
      </c>
      <c r="C34" s="2"/>
      <c r="E34" s="7" t="s">
        <v>599</v>
      </c>
      <c r="F34" s="2">
        <v>1</v>
      </c>
      <c r="G34" s="2"/>
      <c r="I34" s="7" t="s">
        <v>599</v>
      </c>
      <c r="J34" s="2">
        <v>1</v>
      </c>
      <c r="L34" s="6"/>
      <c r="M34" s="2"/>
    </row>
    <row r="35" spans="1:13" x14ac:dyDescent="0.25">
      <c r="A35" s="7" t="s">
        <v>589</v>
      </c>
      <c r="B35" s="2">
        <v>1</v>
      </c>
      <c r="C35" s="2"/>
      <c r="E35" s="6" t="s">
        <v>589</v>
      </c>
      <c r="F35" s="2">
        <v>1</v>
      </c>
      <c r="G35" s="2"/>
      <c r="I35" s="10" t="s">
        <v>225</v>
      </c>
      <c r="J35" s="2">
        <v>1</v>
      </c>
      <c r="L35" s="6"/>
      <c r="M35" s="2"/>
    </row>
    <row r="36" spans="1:13" x14ac:dyDescent="0.25">
      <c r="A36" s="7" t="s">
        <v>592</v>
      </c>
      <c r="B36" s="2">
        <v>2</v>
      </c>
      <c r="C36" s="2">
        <v>4</v>
      </c>
      <c r="E36" s="7" t="s">
        <v>600</v>
      </c>
      <c r="F36" s="2">
        <v>1</v>
      </c>
      <c r="G36" s="2"/>
      <c r="I36" s="6" t="s">
        <v>589</v>
      </c>
      <c r="J36" s="2">
        <v>1</v>
      </c>
      <c r="L36" s="6"/>
      <c r="M36" s="2"/>
    </row>
    <row r="37" spans="1:13" x14ac:dyDescent="0.25">
      <c r="A37" s="6" t="s">
        <v>586</v>
      </c>
      <c r="B37" s="2">
        <v>4</v>
      </c>
      <c r="C37" s="2">
        <v>4</v>
      </c>
      <c r="E37" s="6" t="s">
        <v>592</v>
      </c>
      <c r="F37" s="2">
        <v>2</v>
      </c>
      <c r="G37" s="2">
        <v>4</v>
      </c>
      <c r="I37" s="7" t="s">
        <v>600</v>
      </c>
      <c r="J37" s="2">
        <v>1</v>
      </c>
      <c r="L37" s="6"/>
      <c r="M37" s="2"/>
    </row>
    <row r="38" spans="1:13" x14ac:dyDescent="0.25">
      <c r="E38" s="7" t="s">
        <v>601</v>
      </c>
      <c r="F38" s="2"/>
      <c r="G38" s="2">
        <v>4</v>
      </c>
      <c r="I38" s="10" t="s">
        <v>90</v>
      </c>
      <c r="J38" s="2">
        <v>1</v>
      </c>
      <c r="L38" s="6"/>
      <c r="M38" s="2"/>
    </row>
    <row r="39" spans="1:13" x14ac:dyDescent="0.25">
      <c r="E39" s="7" t="s">
        <v>599</v>
      </c>
      <c r="F39" s="2">
        <v>2</v>
      </c>
      <c r="G39" s="2"/>
      <c r="I39" s="6" t="s">
        <v>592</v>
      </c>
      <c r="J39" s="2">
        <v>2</v>
      </c>
      <c r="L39" s="6"/>
      <c r="M39" s="2"/>
    </row>
    <row r="40" spans="1:13" x14ac:dyDescent="0.25">
      <c r="E40" s="6" t="s">
        <v>586</v>
      </c>
      <c r="F40" s="2">
        <v>4</v>
      </c>
      <c r="G40" s="2">
        <v>4</v>
      </c>
      <c r="I40" s="7" t="s">
        <v>599</v>
      </c>
      <c r="J40" s="2">
        <v>2</v>
      </c>
      <c r="L40" s="6"/>
      <c r="M40" s="2"/>
    </row>
    <row r="41" spans="1:13" x14ac:dyDescent="0.25">
      <c r="I41" s="10" t="s">
        <v>502</v>
      </c>
      <c r="J41" s="2">
        <v>2</v>
      </c>
      <c r="L41" s="6"/>
      <c r="M41" s="2"/>
    </row>
    <row r="42" spans="1:13" x14ac:dyDescent="0.25">
      <c r="I42" s="6" t="s">
        <v>586</v>
      </c>
      <c r="J42" s="2">
        <v>4</v>
      </c>
      <c r="L42" s="6"/>
      <c r="M42" s="2"/>
    </row>
    <row r="43" spans="1:13" x14ac:dyDescent="0.25">
      <c r="L43" s="6"/>
      <c r="M43" s="2"/>
    </row>
    <row r="44" spans="1:13" x14ac:dyDescent="0.25">
      <c r="L44" s="6"/>
      <c r="M44" s="2"/>
    </row>
    <row r="45" spans="1:13" x14ac:dyDescent="0.25">
      <c r="L45" s="6"/>
      <c r="M45" s="2"/>
    </row>
    <row r="46" spans="1:13" x14ac:dyDescent="0.25">
      <c r="L46" s="6"/>
      <c r="M46" s="2"/>
    </row>
    <row r="47" spans="1:13" x14ac:dyDescent="0.25">
      <c r="L47" s="6"/>
      <c r="M47" s="2"/>
    </row>
    <row r="48" spans="1:13" x14ac:dyDescent="0.25">
      <c r="L48" s="6"/>
      <c r="M48" s="2"/>
    </row>
    <row r="49" spans="12:13" x14ac:dyDescent="0.25">
      <c r="L49" s="6"/>
      <c r="M49" s="2"/>
    </row>
    <row r="50" spans="12:13" x14ac:dyDescent="0.25">
      <c r="L50" s="6"/>
      <c r="M50" s="2"/>
    </row>
    <row r="51" spans="12:13" x14ac:dyDescent="0.25">
      <c r="L51" s="6"/>
      <c r="M51" s="2"/>
    </row>
    <row r="52" spans="12:13" x14ac:dyDescent="0.25">
      <c r="L52" s="6"/>
      <c r="M52" s="2"/>
    </row>
    <row r="53" spans="12:13" x14ac:dyDescent="0.25">
      <c r="L53" s="6"/>
      <c r="M53" s="2"/>
    </row>
    <row r="54" spans="12:13" x14ac:dyDescent="0.25">
      <c r="L54" s="6"/>
      <c r="M54" s="2"/>
    </row>
    <row r="55" spans="12:13" x14ac:dyDescent="0.25">
      <c r="L55" s="6"/>
      <c r="M55" s="2"/>
    </row>
    <row r="56" spans="12:13" x14ac:dyDescent="0.25">
      <c r="L56" s="6"/>
      <c r="M56" s="2"/>
    </row>
    <row r="57" spans="12:13" x14ac:dyDescent="0.25">
      <c r="L57" s="6"/>
      <c r="M57" s="2"/>
    </row>
    <row r="58" spans="12:13" x14ac:dyDescent="0.25">
      <c r="L58" s="6"/>
      <c r="M58" s="2"/>
    </row>
    <row r="59" spans="12:13" x14ac:dyDescent="0.25">
      <c r="L59" s="6"/>
      <c r="M59" s="2"/>
    </row>
    <row r="60" spans="12:13" x14ac:dyDescent="0.25">
      <c r="L60" s="6"/>
      <c r="M60" s="2"/>
    </row>
    <row r="61" spans="12:13" x14ac:dyDescent="0.25">
      <c r="L61" s="6"/>
      <c r="M6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Notes RY2016</vt:lpstr>
      <vt:lpstr>Spawning Survey Original RY2016</vt:lpstr>
      <vt:lpstr>Spawning Survey Data RY2016</vt:lpstr>
      <vt:lpstr>Connelly Creek - Data</vt:lpstr>
      <vt:lpstr>Connelly Creek - Chart</vt:lpstr>
      <vt:lpstr>Padden Creek - Data</vt:lpstr>
      <vt:lpstr>Padden Creek Discharge Chart</vt:lpstr>
      <vt:lpstr>Padden REACH DATA</vt:lpstr>
      <vt:lpstr>Squalicum Creek - Data</vt:lpstr>
      <vt:lpstr>Squalicum Creek -Discharge Data</vt:lpstr>
      <vt:lpstr>Squalicum - Discharge Chart</vt:lpstr>
      <vt:lpstr>Species Summary Tables - RY2016</vt:lpstr>
      <vt:lpstr>Survey Summary Tables - RY2016</vt:lpstr>
      <vt:lpstr>'Padden Creek Discharge Chart'!Print_Area</vt:lpstr>
      <vt:lpstr>'Species Summary Tables - RY2016'!Print_Area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iform_records_2017-06-27.xlsx</dc:creator>
  <cp:lastModifiedBy>Benjamin, Sara Brooke</cp:lastModifiedBy>
  <cp:lastPrinted>2017-10-19T19:07:18Z</cp:lastPrinted>
  <dcterms:created xsi:type="dcterms:W3CDTF">2014-03-07T16:08:25Z</dcterms:created>
  <dcterms:modified xsi:type="dcterms:W3CDTF">2017-11-27T03:53:40Z</dcterms:modified>
</cp:coreProperties>
</file>