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M:\PW\Data\Natural Resources\Programs\Restoration\2 Monitoring\1 Citywide\Fish\Spawner Surveys\COB Urban Spawner Surveys 2001-Present\2017\Data\"/>
    </mc:Choice>
  </mc:AlternateContent>
  <xr:revisionPtr revIDLastSave="0" documentId="13_ncr:1_{9273A129-DC54-4C23-ABBB-2BC75DD1ED4A}" xr6:coauthVersionLast="36" xr6:coauthVersionMax="36" xr10:uidLastSave="{00000000-0000-0000-0000-000000000000}"/>
  <bookViews>
    <workbookView xWindow="0" yWindow="0" windowWidth="13125" windowHeight="6105" tabRatio="932" activeTab="2" xr2:uid="{00000000-000D-0000-FFFF-FFFF00000000}"/>
  </bookViews>
  <sheets>
    <sheet name="Fish Count Summary - RY2017" sheetId="11" r:id="rId1"/>
    <sheet name="Spawning Survey Data RY2017" sheetId="2" r:id="rId2"/>
    <sheet name="RAW iform_records RY2017" sheetId="1" r:id="rId3"/>
    <sheet name="Survey Summary Tables - RY2017" sheetId="12" r:id="rId4"/>
    <sheet name="Infographic Summary - RY2017" sheetId="19" r:id="rId5"/>
    <sheet name="Padden Creek - Data" sheetId="13" r:id="rId6"/>
    <sheet name="Connelly Creek + 30th St - Data" sheetId="3" r:id="rId7"/>
    <sheet name="Squalicum Creek - Data" sheetId="16" r:id="rId8"/>
    <sheet name="Whatcom Creek - Data" sheetId="17" r:id="rId9"/>
    <sheet name="Connelly Creek - Chart" sheetId="4" r:id="rId10"/>
    <sheet name="Padden Creek Discharge Chart" sheetId="14" r:id="rId11"/>
    <sheet name="Padden REACH DATA" sheetId="15" r:id="rId12"/>
  </sheets>
  <definedNames>
    <definedName name="_xlnm._FilterDatabase" localSheetId="2" hidden="1">'RAW iform_records RY2017'!$A$1:$AK$626</definedName>
    <definedName name="_xlnm._FilterDatabase" localSheetId="1" hidden="1">'Spawning Survey Data RY2017'!$B$1:$P$614</definedName>
    <definedName name="_xlnm.Print_Area" localSheetId="0">'Fish Count Summary - RY2017'!$A$1:$E$50</definedName>
    <definedName name="_xlnm.Print_Area" localSheetId="10">'Padden Creek Discharge Chart'!$B$2:$R$44</definedName>
  </definedNames>
  <calcPr calcId="179021"/>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8" i="19" l="1"/>
  <c r="D25" i="19"/>
  <c r="N8" i="19"/>
  <c r="N14" i="19" s="1"/>
  <c r="M13" i="19"/>
  <c r="M10" i="19"/>
  <c r="D37" i="19"/>
  <c r="C37" i="19"/>
  <c r="I14" i="19"/>
  <c r="H14" i="19"/>
  <c r="C25" i="19"/>
  <c r="D14" i="19"/>
  <c r="C14" i="19"/>
  <c r="M14" i="19" l="1"/>
  <c r="H47" i="11"/>
  <c r="G47" i="11"/>
  <c r="F47" i="11"/>
  <c r="E47" i="11"/>
  <c r="D47" i="11"/>
  <c r="A215" i="17"/>
  <c r="P108" i="3"/>
  <c r="A148" i="3"/>
  <c r="A168" i="16"/>
  <c r="E12" i="11"/>
  <c r="F12" i="11"/>
  <c r="G12" i="11"/>
  <c r="H12" i="11"/>
  <c r="E23" i="11"/>
  <c r="F23" i="11"/>
  <c r="G23" i="11"/>
  <c r="H23" i="11"/>
  <c r="F34" i="11"/>
  <c r="G34" i="11"/>
  <c r="H34" i="11"/>
  <c r="E34" i="11"/>
  <c r="E49" i="11" l="1"/>
  <c r="D34" i="11"/>
  <c r="D23" i="11"/>
  <c r="C23" i="11"/>
  <c r="D12" i="11"/>
  <c r="D49" i="11" s="1"/>
  <c r="C12" i="11"/>
  <c r="C49" i="11" s="1"/>
  <c r="O10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Benjamin, Sara Brooke</author>
  </authors>
  <commentList>
    <comment ref="A97" authorId="0" shapeId="0" xr:uid="{4755B282-3312-44CF-8E8F-6171A3CBF664}">
      <text>
        <r>
          <rPr>
            <b/>
            <sz val="9"/>
            <color indexed="81"/>
            <rFont val="Tahoma"/>
            <family val="2"/>
          </rPr>
          <t>Benjamin, Sara Brooke:</t>
        </r>
        <r>
          <rPr>
            <sz val="9"/>
            <color indexed="81"/>
            <rFont val="Tahoma"/>
            <family val="2"/>
          </rPr>
          <t xml:space="preserve">
Unclear/unknown if this survey of Upper Squalicum was complete. No observations were added. Omit to be conservative. </t>
        </r>
      </text>
    </comment>
    <comment ref="A121" authorId="0" shapeId="0" xr:uid="{5CD461F6-300E-4583-ADE1-4DCCEB53198F}">
      <text>
        <r>
          <rPr>
            <b/>
            <sz val="9"/>
            <color indexed="81"/>
            <rFont val="Tahoma"/>
            <family val="2"/>
          </rPr>
          <t>Benjamin, Sara Brooke:</t>
        </r>
        <r>
          <rPr>
            <sz val="9"/>
            <color indexed="81"/>
            <rFont val="Tahoma"/>
            <family val="2"/>
          </rPr>
          <t xml:space="preserve">
Unclear/unknown if this survey of Upper Squalicum was complete. No observations were added. Omit to be conservative. </t>
        </r>
      </text>
    </comment>
    <comment ref="O190" authorId="0" shapeId="0" xr:uid="{6FABDA13-A477-462A-9757-9D5111FB502B}">
      <text>
        <r>
          <rPr>
            <b/>
            <sz val="9"/>
            <color indexed="81"/>
            <rFont val="Tahoma"/>
            <family val="2"/>
          </rPr>
          <t>Benjamin, Sara Brooke:</t>
        </r>
        <r>
          <rPr>
            <sz val="9"/>
            <color indexed="81"/>
            <rFont val="Tahoma"/>
            <family val="2"/>
          </rPr>
          <t xml:space="preserve">
Without other supporting evidence/notes, assume "no" here was a mistake. </t>
        </r>
      </text>
    </comment>
  </commentList>
</comments>
</file>

<file path=xl/sharedStrings.xml><?xml version="1.0" encoding="utf-8"?>
<sst xmlns="http://schemas.openxmlformats.org/spreadsheetml/2006/main" count="29271" uniqueCount="2056">
  <si>
    <t>parent_record_id</t>
  </si>
  <si>
    <t>created_date</t>
  </si>
  <si>
    <t>created_time</t>
  </si>
  <si>
    <t>observers</t>
  </si>
  <si>
    <t>data_submitter</t>
  </si>
  <si>
    <t>entry_method</t>
  </si>
  <si>
    <t>survey_start_date</t>
  </si>
  <si>
    <t>survey_start_time</t>
  </si>
  <si>
    <t>stream_name</t>
  </si>
  <si>
    <t>start_point</t>
  </si>
  <si>
    <t>end_point</t>
  </si>
  <si>
    <t>start_temperature_c</t>
  </si>
  <si>
    <t>target_species</t>
  </si>
  <si>
    <t>observations_yes_no</t>
  </si>
  <si>
    <t>survey_complete_yes_no</t>
  </si>
  <si>
    <t>stream_flow</t>
  </si>
  <si>
    <t>visibility</t>
  </si>
  <si>
    <t>weather</t>
  </si>
  <si>
    <t>completion_type</t>
  </si>
  <si>
    <t>survey_comment</t>
  </si>
  <si>
    <t>entry_method_text</t>
  </si>
  <si>
    <t>observation_type</t>
  </si>
  <si>
    <t>species_fish</t>
  </si>
  <si>
    <t>run_year</t>
  </si>
  <si>
    <t>survey_type</t>
  </si>
  <si>
    <t>redd_count</t>
  </si>
  <si>
    <t>redd_location</t>
  </si>
  <si>
    <t>redd_latitude</t>
  </si>
  <si>
    <t>redd_longitude</t>
  </si>
  <si>
    <t>redd_fish_yes_no</t>
  </si>
  <si>
    <t>fish_count</t>
  </si>
  <si>
    <t>fish_location</t>
  </si>
  <si>
    <t>fish_latitude</t>
  </si>
  <si>
    <t>fish_longitude</t>
  </si>
  <si>
    <t>sex_maturity</t>
  </si>
  <si>
    <t>clip_status</t>
  </si>
  <si>
    <t>spawn_condition</t>
  </si>
  <si>
    <t>postsurvey</t>
  </si>
  <si>
    <t>Padden Cr (01.0622)</t>
  </si>
  <si>
    <t>11.5</t>
  </si>
  <si>
    <t>no</t>
  </si>
  <si>
    <t>yes</t>
  </si>
  <si>
    <t>low</t>
  </si>
  <si>
    <t>very_good</t>
  </si>
  <si>
    <t>raining</t>
  </si>
  <si>
    <t>complete</t>
  </si>
  <si>
    <t>8</t>
  </si>
  <si>
    <t>medium</t>
  </si>
  <si>
    <t>sunny</t>
  </si>
  <si>
    <t>12</t>
  </si>
  <si>
    <t>medium_low</t>
  </si>
  <si>
    <t>fair</t>
  </si>
  <si>
    <t>cloudy</t>
  </si>
  <si>
    <t>live_fish</t>
  </si>
  <si>
    <t>unkn</t>
  </si>
  <si>
    <t>index</t>
  </si>
  <si>
    <t>2</t>
  </si>
  <si>
    <t>adult_sex_unknown</t>
  </si>
  <si>
    <t>not_checked</t>
  </si>
  <si>
    <t>11</t>
  </si>
  <si>
    <t>medium_high</t>
  </si>
  <si>
    <t>carcass</t>
  </si>
  <si>
    <t>coho</t>
  </si>
  <si>
    <t>1</t>
  </si>
  <si>
    <t>adult_female</t>
  </si>
  <si>
    <t>clipped</t>
  </si>
  <si>
    <t>pre_spawn</t>
  </si>
  <si>
    <t>13</t>
  </si>
  <si>
    <t>high</t>
  </si>
  <si>
    <t>poor</t>
  </si>
  <si>
    <t>good</t>
  </si>
  <si>
    <t>chum</t>
  </si>
  <si>
    <t>adult_male</t>
  </si>
  <si>
    <t>not_clipped</t>
  </si>
  <si>
    <t>4</t>
  </si>
  <si>
    <t>sthd,cutt</t>
  </si>
  <si>
    <t>Hayes,Herrman,Perez</t>
  </si>
  <si>
    <t>5</t>
  </si>
  <si>
    <t>6.5</t>
  </si>
  <si>
    <t>fish_redd</t>
  </si>
  <si>
    <t>7.5</t>
  </si>
  <si>
    <t>cutt</t>
  </si>
  <si>
    <t>Metcalf</t>
  </si>
  <si>
    <t>9</t>
  </si>
  <si>
    <t>8.5</t>
  </si>
  <si>
    <t>Benjamin</t>
  </si>
  <si>
    <t>Squalicum Cr (01.0552)</t>
  </si>
  <si>
    <t>dry</t>
  </si>
  <si>
    <t>9.5</t>
  </si>
  <si>
    <t>sub-adult_male</t>
  </si>
  <si>
    <t>10</t>
  </si>
  <si>
    <t>flooding</t>
  </si>
  <si>
    <t>checked_ud</t>
  </si>
  <si>
    <t>excellent</t>
  </si>
  <si>
    <t>3</t>
  </si>
  <si>
    <t>sthd</t>
  </si>
  <si>
    <t>koka</t>
  </si>
  <si>
    <t>spawned</t>
  </si>
  <si>
    <t>14</t>
  </si>
  <si>
    <t>7</t>
  </si>
  <si>
    <t>partial_spawn</t>
  </si>
  <si>
    <t>6</t>
  </si>
  <si>
    <t>windy</t>
  </si>
  <si>
    <t>Argites,Metcalf</t>
  </si>
  <si>
    <t/>
  </si>
  <si>
    <t>Metcalf,Wilkinson</t>
  </si>
  <si>
    <t>snowing</t>
  </si>
  <si>
    <t>2.5</t>
  </si>
  <si>
    <t>0</t>
  </si>
  <si>
    <t>360-325-3016</t>
  </si>
  <si>
    <t>Connelly Cr (01.0623)</t>
  </si>
  <si>
    <t>10.5</t>
  </si>
  <si>
    <t>4.5</t>
  </si>
  <si>
    <t>5.5</t>
  </si>
  <si>
    <t>360-325-3111</t>
  </si>
  <si>
    <t>2017-09-05</t>
  </si>
  <si>
    <t>09:18:09</t>
  </si>
  <si>
    <t>Hacker,Lanford,Skaar</t>
  </si>
  <si>
    <t>Skaar</t>
  </si>
  <si>
    <t>realtime</t>
  </si>
  <si>
    <t>08:42:52</t>
  </si>
  <si>
    <t>Whatcom Cr (01.0566)</t>
  </si>
  <si>
    <t>18</t>
  </si>
  <si>
    <t>chin,pink,cutt</t>
  </si>
  <si>
    <t>08:53:14</t>
  </si>
  <si>
    <t>08:51:12</t>
  </si>
  <si>
    <t>17</t>
  </si>
  <si>
    <t>11:27:52</t>
  </si>
  <si>
    <t>10:32:54</t>
  </si>
  <si>
    <t>19</t>
  </si>
  <si>
    <t>12:17:37</t>
  </si>
  <si>
    <t>Hacker</t>
  </si>
  <si>
    <t>12:08:49</t>
  </si>
  <si>
    <t>pink,sock</t>
  </si>
  <si>
    <t>atla</t>
  </si>
  <si>
    <t>300</t>
  </si>
  <si>
    <t>Latitude:48.759643,
Longitude:-122.458708,
Altitude:23.801407,
Speed:0.330000,
Horizontal Accuracy:10.000000,
Vertical Accuracy:4.000000,
Time:12:18:02 PDT</t>
  </si>
  <si>
    <t>48.759643</t>
  </si>
  <si>
    <t>-122.458708</t>
  </si>
  <si>
    <t>09:10:23</t>
  </si>
  <si>
    <t>09:09:18</t>
  </si>
  <si>
    <t xml:space="preserve">18 </t>
  </si>
  <si>
    <t>11:03:19</t>
  </si>
  <si>
    <t>11:02:10</t>
  </si>
  <si>
    <t>13:24:18</t>
  </si>
  <si>
    <t>13:23:19</t>
  </si>
  <si>
    <t>2017-09-11</t>
  </si>
  <si>
    <t>09:14:35</t>
  </si>
  <si>
    <t>08:45:33</t>
  </si>
  <si>
    <t>16.5</t>
  </si>
  <si>
    <t>10:15:38</t>
  </si>
  <si>
    <t>Hacker,Herrman,Lanford</t>
  </si>
  <si>
    <t>09:11:37</t>
  </si>
  <si>
    <t>10:47:24</t>
  </si>
  <si>
    <t>10:46:21</t>
  </si>
  <si>
    <t>18.5</t>
  </si>
  <si>
    <t>2017-09-12</t>
  </si>
  <si>
    <t>07:46:47</t>
  </si>
  <si>
    <t>Herrman,Metcalf,Wilkinson</t>
  </si>
  <si>
    <t>07:44:19</t>
  </si>
  <si>
    <t>09:59:06</t>
  </si>
  <si>
    <t>09:57:27</t>
  </si>
  <si>
    <t>2017-09-19</t>
  </si>
  <si>
    <t>08:52:53</t>
  </si>
  <si>
    <t>Perez,Skaar</t>
  </si>
  <si>
    <t>08:08:59</t>
  </si>
  <si>
    <t>09:32:53</t>
  </si>
  <si>
    <t>09:02:24</t>
  </si>
  <si>
    <t>Dead unspawned female Chinook found at Red Tail Reach. Photos taken.</t>
  </si>
  <si>
    <t>chin</t>
  </si>
  <si>
    <t>2017</t>
  </si>
  <si>
    <t>Latitude:48.756025,
Longitude:-122.458097,
Altitude:27.871769,
Speed:-1.000000,
Horizontal Accuracy:65.000000,
Vertical Accuracy:13.296068,
Time:9:33:17 AM PDT</t>
  </si>
  <si>
    <t>48.756025</t>
  </si>
  <si>
    <t>-122.458097</t>
  </si>
  <si>
    <t>08:07:00</t>
  </si>
  <si>
    <t>Argites</t>
  </si>
  <si>
    <t>08:05:11</t>
  </si>
  <si>
    <t>chin,pink,coho,cutt</t>
  </si>
  <si>
    <t>Lots of foam at the 10th and 16th St fishways. Photo taken.</t>
  </si>
  <si>
    <t>10:35:28</t>
  </si>
  <si>
    <t>10:32:34</t>
  </si>
  <si>
    <t>09:08:08</t>
  </si>
  <si>
    <t>Benjamin,Burns</t>
  </si>
  <si>
    <t>09:05:42</t>
  </si>
  <si>
    <t>22.5</t>
  </si>
  <si>
    <t>12:54:18</t>
  </si>
  <si>
    <t>Argites,Skaar</t>
  </si>
  <si>
    <t>12:52:42</t>
  </si>
  <si>
    <t>2017-09-28</t>
  </si>
  <si>
    <t>08:52:22</t>
  </si>
  <si>
    <t>08:23:07</t>
  </si>
  <si>
    <t>15.2</t>
  </si>
  <si>
    <t>07:59:37</t>
  </si>
  <si>
    <t>07:58:43</t>
  </si>
  <si>
    <t>10:04:40</t>
  </si>
  <si>
    <t>10:03:00</t>
  </si>
  <si>
    <t>09:45:56</t>
  </si>
  <si>
    <t>09:23:45</t>
  </si>
  <si>
    <t>Dead fish smell downstream of redd. Unable to locate carcass.</t>
  </si>
  <si>
    <t>Latitude:48.753173,
Longitude:-122.468218,
Altitude:15.986816,
Speed:1.230000,
Horizontal Accuracy:30.000000,
Vertical Accuracy:32.000000,
Time:8:52:23 AM PDT</t>
  </si>
  <si>
    <t>48.753173</t>
  </si>
  <si>
    <t>-122.468218</t>
  </si>
  <si>
    <t>09:26:14</t>
  </si>
  <si>
    <t>09:25:43</t>
  </si>
  <si>
    <t>First culvert downstream from West Street was probable fish passage barrier with 17" water surface drop and extremely low flow (&lt;1") through the culvert. Also, the control structure downstream from the culvert below the Baker Creek confluence was a total barrier with no flow across the top of a large (22") drop. Photos taken.</t>
  </si>
  <si>
    <t>14:50:02</t>
  </si>
  <si>
    <t>14:48:44</t>
  </si>
  <si>
    <t>15</t>
  </si>
  <si>
    <t>2017-10-04</t>
  </si>
  <si>
    <t>12:44:59</t>
  </si>
  <si>
    <t>Pennell,Seito</t>
  </si>
  <si>
    <t>08:31:13</t>
  </si>
  <si>
    <t>20</t>
  </si>
  <si>
    <t>chin,chum,pink,coho,cutt</t>
  </si>
  <si>
    <t>The end</t>
  </si>
  <si>
    <t>pink</t>
  </si>
  <si>
    <t>Latitude:48.759374,
Longitude:-122.458821,
Altitude:22.720413,
Speed:0.490000,
Horizontal Accuracy:10.000000,
Vertical Accuracy:4.000000,
Time:12:50:38 PDT</t>
  </si>
  <si>
    <t>48.759374</t>
  </si>
  <si>
    <t>-122.458821</t>
  </si>
  <si>
    <t>Latitude:48.759370,
Longitude:-122.458800,
Altitude:22.124374,
Speed:0.000000,
Horizontal Accuracy:10.000000,
Vertical Accuracy:4.000000,
Time:12:52:50 PDT</t>
  </si>
  <si>
    <t>48.759370</t>
  </si>
  <si>
    <t>-122.458800</t>
  </si>
  <si>
    <t>12:45:01</t>
  </si>
  <si>
    <t>12:31:21</t>
  </si>
  <si>
    <t>Latitude:48.759446,
Longitude:-122.458859,
Altitude:27.626968,
Speed:0.000000,
Horizontal Accuracy:10.000000,
Vertical Accuracy:4.000000,
Time:12:48:39 PM PDT</t>
  </si>
  <si>
    <t>48.759446</t>
  </si>
  <si>
    <t>-122.458859</t>
  </si>
  <si>
    <t>Latitude:48.759446,
Longitude:-122.458859,
Altitude:27.338547,
Speed:0.000000,
Horizontal Accuracy:10.000000,
Vertical Accuracy:4.000000,
Time:12:50:40 PM PDT</t>
  </si>
  <si>
    <t>Latitude:48.759446,
Longitude:-122.458859,
Altitude:25.132126,
Speed:0.000000,
Horizontal Accuracy:10.000000,
Vertical Accuracy:4.000000,
Time:12:52:27 PM PDT</t>
  </si>
  <si>
    <t>12:48:50</t>
  </si>
  <si>
    <t>12:31:14</t>
  </si>
  <si>
    <t>Latitude:48.759377,
Longitude:-122.458891,
Altitude:16.007080,
Speed:0.000000,
Horizontal Accuracy:10.000000,
Vertical Accuracy:12.000000,
Time:12:49:05 PM PDT</t>
  </si>
  <si>
    <t>48.759377</t>
  </si>
  <si>
    <t>-122.458891</t>
  </si>
  <si>
    <t>Latitude:48.759377,
Longitude:-122.458891,
Altitude:15.430817,
Speed:0.000000,
Horizontal Accuracy:10.000000,
Vertical Accuracy:16.000000,
Time:12:50:34 PM PDT</t>
  </si>
  <si>
    <t>Latitude:48.759377,
Longitude:-122.458891,
Altitude:14.813019,
Speed:0.000000,
Horizontal Accuracy:10.000000,
Vertical Accuracy:12.000000,
Time:12:51:39 PM PDT</t>
  </si>
  <si>
    <t>2017-10-05</t>
  </si>
  <si>
    <t>09:11:48</t>
  </si>
  <si>
    <t>08:02:22</t>
  </si>
  <si>
    <t>10:30:48</t>
  </si>
  <si>
    <t>Skaar,Potter</t>
  </si>
  <si>
    <t>10:23:31</t>
  </si>
  <si>
    <t>10:47:07</t>
  </si>
  <si>
    <t>10:46:09</t>
  </si>
  <si>
    <t>11:03:12</t>
  </si>
  <si>
    <t>11:02:31</t>
  </si>
  <si>
    <t>11:35:17</t>
  </si>
  <si>
    <t>11:10:28</t>
  </si>
  <si>
    <t xml:space="preserve">Found two additional salmon tails with no fish associated. Also saw a mink. </t>
  </si>
  <si>
    <t>Latitude:48.754827,
Longitude:-122.458144,
Altitude:15.123016,
Speed:0.000000,
Horizontal Accuracy:5.000000,
Vertical Accuracy:4.000000,
Time:11:35:38 AM PDT</t>
  </si>
  <si>
    <t>48.754827</t>
  </si>
  <si>
    <t>-122.458144</t>
  </si>
  <si>
    <t>Latitude:48.754750,
Longitude:-122.454165,
Altitude:11.774353,
Speed:0.000000,
Horizontal Accuracy:5.000000,
Vertical Accuracy:6.000000,
Time:11:52:46 AM PDT</t>
  </si>
  <si>
    <t>48.754750</t>
  </si>
  <si>
    <t>-122.454165</t>
  </si>
  <si>
    <t>12:44:35</t>
  </si>
  <si>
    <t>Perez,Inbody</t>
  </si>
  <si>
    <t>10:35:52</t>
  </si>
  <si>
    <t>13:10:28</t>
  </si>
  <si>
    <t>12:55:16</t>
  </si>
  <si>
    <t>pink,chin,coho,chum,cutt</t>
  </si>
  <si>
    <t>13:21:44</t>
  </si>
  <si>
    <t>13:19:39</t>
  </si>
  <si>
    <t>12:48:07</t>
  </si>
  <si>
    <t>Benjamin,Autry,Pinley</t>
  </si>
  <si>
    <t>09:50:44</t>
  </si>
  <si>
    <t>2017-10-10</t>
  </si>
  <si>
    <t>08:07:09</t>
  </si>
  <si>
    <t>Skaar,Potter,Inbody,Pinley</t>
  </si>
  <si>
    <t>07:59:18</t>
  </si>
  <si>
    <t>08:21:57</t>
  </si>
  <si>
    <t>08:19:34</t>
  </si>
  <si>
    <t>08:33:01</t>
  </si>
  <si>
    <t>08:31:15</t>
  </si>
  <si>
    <t>09:56:58</t>
  </si>
  <si>
    <t>Perez,Autry</t>
  </si>
  <si>
    <t>07:50:03</t>
  </si>
  <si>
    <t>10:22:59</t>
  </si>
  <si>
    <t>10:09:22</t>
  </si>
  <si>
    <t>10:32:42</t>
  </si>
  <si>
    <t>10:31:41</t>
  </si>
  <si>
    <t>showers</t>
  </si>
  <si>
    <t>09:39:04</t>
  </si>
  <si>
    <t>Skaar,Inbody,Pinley</t>
  </si>
  <si>
    <t>09:03:55</t>
  </si>
  <si>
    <t>Latitude:48.754877,
Longitude:-122.456047,
Altitude:15.161850,
Speed:0.000000,
Horizontal Accuracy:5.000000,
Vertical Accuracy:3.000000,
Time:9:39:28 AM PDT</t>
  </si>
  <si>
    <t>48.754877</t>
  </si>
  <si>
    <t>-122.456047</t>
  </si>
  <si>
    <t>Latitude:48.754877,
Longitude:-122.456047,
Altitude:14.076614,
Speed:0.000000,
Horizontal Accuracy:5.000000,
Vertical Accuracy:3.000000,
Time:9:39:59 AM PDT</t>
  </si>
  <si>
    <t>sub-adult_sex_unknown</t>
  </si>
  <si>
    <t>Latitude:48.753981,
Longitude:-122.450994,
Altitude:15.033493,
Speed:0.000000,
Horizontal Accuracy:5.000000,
Vertical Accuracy:4.000000,
Time:10:09:17 AM PDT</t>
  </si>
  <si>
    <t>48.753981</t>
  </si>
  <si>
    <t>-122.450994</t>
  </si>
  <si>
    <t>Latitude:48.753891,
Longitude:-122.451012,
Altitude:16.496964,
Speed:0.000000,
Horizontal Accuracy:5.000000,
Vertical Accuracy:4.000000,
Time:10:11:06 AM PDT</t>
  </si>
  <si>
    <t>48.753891</t>
  </si>
  <si>
    <t>-122.451012</t>
  </si>
  <si>
    <t>Latitude:48.754061,
Longitude:-122.449992,
Altitude:16.421768,
Speed:0.000000,
Horizontal Accuracy:5.000000,
Vertical Accuracy:4.000000,
Time:10:20:35 AM PDT</t>
  </si>
  <si>
    <t>48.754061</t>
  </si>
  <si>
    <t>-122.449992</t>
  </si>
  <si>
    <t>11:19:55</t>
  </si>
  <si>
    <t>08:00:32</t>
  </si>
  <si>
    <t>spot</t>
  </si>
  <si>
    <t>Latitude:48.754951,
Longitude:-122.482130,
Altitude:9.238266,
Speed:0.000000,
Horizontal Accuracy:5.000000,
Vertical Accuracy:4.000000,
Time:11:20:15 AM PDT</t>
  </si>
  <si>
    <t>48.754951</t>
  </si>
  <si>
    <t>-122.482130</t>
  </si>
  <si>
    <t>11:22:51</t>
  </si>
  <si>
    <t>08:30:49</t>
  </si>
  <si>
    <t>10:43:04</t>
  </si>
  <si>
    <t>Benjamin,Potter</t>
  </si>
  <si>
    <t>10:33:35</t>
  </si>
  <si>
    <t>13:14:07</t>
  </si>
  <si>
    <t>11:40:59</t>
  </si>
  <si>
    <t>2017-10-16</t>
  </si>
  <si>
    <t>08:33:43</t>
  </si>
  <si>
    <t>Skaar,Autry,Potter</t>
  </si>
  <si>
    <t>08:31:51</t>
  </si>
  <si>
    <t>chin,coho,chum,cutt</t>
  </si>
  <si>
    <t xml:space="preserve">Bridge spot check in maritime heritage park. </t>
  </si>
  <si>
    <t>08:44:04</t>
  </si>
  <si>
    <t>08:35:53</t>
  </si>
  <si>
    <t>08:59:17</t>
  </si>
  <si>
    <t>08:58:41</t>
  </si>
  <si>
    <t>09:05:53</t>
  </si>
  <si>
    <t>09:05:21</t>
  </si>
  <si>
    <t>09:31:25</t>
  </si>
  <si>
    <t>09:19:41</t>
  </si>
  <si>
    <t>trout</t>
  </si>
  <si>
    <t>Latitude:48.754138,
Longitude:-122.459697,
Altitude:18.659256,
Speed:0.000000,
Horizontal Accuracy:5.000000,
Vertical Accuracy:4.000000,
Time:9:31:42 AM PDT</t>
  </si>
  <si>
    <t>48.754138</t>
  </si>
  <si>
    <t>-122.459697</t>
  </si>
  <si>
    <t>Latitude:48.754986,
Longitude:-122.454078,
Altitude:20.950241,
Speed:0.000000,
Horizontal Accuracy:10.000000,
Vertical Accuracy:4.000000,
Time:9:54:25 AM PDT</t>
  </si>
  <si>
    <t>48.754986</t>
  </si>
  <si>
    <t>-122.454078</t>
  </si>
  <si>
    <t>Latitude:48.754494,
Longitude:-122.453868,
Altitude:18.367783,
Speed:0.580000,
Horizontal Accuracy:5.000000,
Vertical Accuracy:3.000000,
Time:9:57:13 AM PDT</t>
  </si>
  <si>
    <t>48.754494</t>
  </si>
  <si>
    <t>-122.453868</t>
  </si>
  <si>
    <t>Latitude:48.754396,
Longitude:-122.453352,
Altitude:21.120285,
Speed:0.000000,
Horizontal Accuracy:5.000000,
Vertical Accuracy:3.000000,
Time:10:07:46 AM PDT</t>
  </si>
  <si>
    <t>48.754396</t>
  </si>
  <si>
    <t>-122.453352</t>
  </si>
  <si>
    <t>Latitude:48.753820,
Longitude:-122.451306,
Altitude:19.976334,
Speed:0.000000,
Horizontal Accuracy:5.000000,
Vertical Accuracy:4.000000,
Time:10:20:35 AM PDT</t>
  </si>
  <si>
    <t>48.753820</t>
  </si>
  <si>
    <t>-122.451306</t>
  </si>
  <si>
    <t>Latitude:48.753847,
Longitude:-122.449896,
Altitude:14.626144,
Speed:0.000000,
Horizontal Accuracy:5.000000,
Vertical Accuracy:4.000000,
Time:10:27:38 AM PDT</t>
  </si>
  <si>
    <t>48.753847</t>
  </si>
  <si>
    <t>-122.449896</t>
  </si>
  <si>
    <t>09:44:18</t>
  </si>
  <si>
    <t>08:07:13</t>
  </si>
  <si>
    <t>1/8th in egg diameter for cutthroat also 8.5 in. fork length very small if sea run</t>
  </si>
  <si>
    <t>Latitude:48.715766,
Longitude:-122.500027,
Altitude:25.582862,
Speed:0.000000,
Horizontal Accuracy:5.000000,
Vertical Accuracy:3.000000,
Time:9:51:59 AM PDT</t>
  </si>
  <si>
    <t>48.715766</t>
  </si>
  <si>
    <t>-122.500027</t>
  </si>
  <si>
    <t>11:44:20</t>
  </si>
  <si>
    <t>11:30:14</t>
  </si>
  <si>
    <t>11:53:24</t>
  </si>
  <si>
    <t>11:52:25</t>
  </si>
  <si>
    <t>13:15:46</t>
  </si>
  <si>
    <t>11:38:35</t>
  </si>
  <si>
    <t>14:13:29</t>
  </si>
  <si>
    <t>13:02:32</t>
  </si>
  <si>
    <t>2017-10-24</t>
  </si>
  <si>
    <t>08:19:19</t>
  </si>
  <si>
    <t>08:17:50</t>
  </si>
  <si>
    <t>08:28:38</t>
  </si>
  <si>
    <t>08:23:08</t>
  </si>
  <si>
    <t>08:45:48</t>
  </si>
  <si>
    <t>08:45:13</t>
  </si>
  <si>
    <t>08:52:19</t>
  </si>
  <si>
    <t>08:51:45</t>
  </si>
  <si>
    <t>12:06:10</t>
  </si>
  <si>
    <t>Perez,Inbody,Pinley</t>
  </si>
  <si>
    <t>08:03:55</t>
  </si>
  <si>
    <t>Latitude:48.715791,
Longitude:-122.488646,
Altitude:35.784500,
Speed:0.170000,
Horizontal Accuracy:5.000000,
Vertical Accuracy:4.000000,
Time:12:21:02 PDT</t>
  </si>
  <si>
    <t>48.715791</t>
  </si>
  <si>
    <t>-122.488646</t>
  </si>
  <si>
    <t>11:08:28</t>
  </si>
  <si>
    <t>10:31:33</t>
  </si>
  <si>
    <t>Latitude:48.754929,
Longitude:-122.456795,
Altitude:25.225922,
Speed:0.000000,
Horizontal Accuracy:5.000000,
Vertical Accuracy:8.000000,
Time:11:09:02 AM PDT</t>
  </si>
  <si>
    <t>48.754929</t>
  </si>
  <si>
    <t>-122.456795</t>
  </si>
  <si>
    <t>Latitude:48.753799,
Longitude:-122.451902,
Altitude:8.173004,
Speed:0.000000,
Horizontal Accuracy:5.000000,
Vertical Accuracy:6.000000,
Time:11:49:24 AM PDT</t>
  </si>
  <si>
    <t>48.753799</t>
  </si>
  <si>
    <t>-122.451902</t>
  </si>
  <si>
    <t>Latitude:48.753799,
Longitude:-122.451902,
Altitude:9.651489,
Speed:0.000000,
Horizontal Accuracy:5.000000,
Vertical Accuracy:12.000000,
Time:11:50:11 AM PDT</t>
  </si>
  <si>
    <t>Latitude:48.753656,
Longitude:-122.451762,
Altitude:13.036530,
Speed:0.000000,
Horizontal Accuracy:5.000000,
Vertical Accuracy:12.000000,
Time:11:58:07 AM PDT</t>
  </si>
  <si>
    <t>48.753656</t>
  </si>
  <si>
    <t>-122.451762</t>
  </si>
  <si>
    <t>14:55:31</t>
  </si>
  <si>
    <t>12:48:53</t>
  </si>
  <si>
    <t>14:57:19</t>
  </si>
  <si>
    <t>13:10:03</t>
  </si>
  <si>
    <t>16:05:31</t>
  </si>
  <si>
    <t>Perez,Potter,Pinley</t>
  </si>
  <si>
    <t>15:02:58</t>
  </si>
  <si>
    <t>14:17:13</t>
  </si>
  <si>
    <t>13:53:06</t>
  </si>
  <si>
    <t xml:space="preserve">Also found dead resident rainbow trout. Lyle has pictures. </t>
  </si>
  <si>
    <t>Latitude:48.764200,
Longitude:-122.503358,
Altitude:10.153397,
Speed:0.000000,
Horizontal Accuracy:5.000000,
Vertical Accuracy:4.000000,
Time:2:59:05 PM PDT</t>
  </si>
  <si>
    <t>48.764200</t>
  </si>
  <si>
    <t>-122.503358</t>
  </si>
  <si>
    <t>Latitude:48.764795,
Longitude:-122.502866,
Altitude:9.059586,
Speed:0.000000,
Horizontal Accuracy:5.000000,
Vertical Accuracy:4.000000,
Time:3:03:55 PM PDT</t>
  </si>
  <si>
    <t>48.764795</t>
  </si>
  <si>
    <t>-122.502866</t>
  </si>
  <si>
    <t>2017-10-31</t>
  </si>
  <si>
    <t>09:08:41</t>
  </si>
  <si>
    <t>09:08:11</t>
  </si>
  <si>
    <t>30</t>
  </si>
  <si>
    <t>Latitude:48.755079,
Longitude:-122.482068,
Altitude:9.002731,
Speed:0.000000,
Horizontal Accuracy:5.000000,
Vertical Accuracy:4.000000,
Time:9:09:33 AM PDT</t>
  </si>
  <si>
    <t>48.755079</t>
  </si>
  <si>
    <t>-122.482068</t>
  </si>
  <si>
    <t>09:20:30</t>
  </si>
  <si>
    <t>09:12:00</t>
  </si>
  <si>
    <t>09:47:50</t>
  </si>
  <si>
    <t>09:47:13</t>
  </si>
  <si>
    <t>09:53:21</t>
  </si>
  <si>
    <t>09:52:50</t>
  </si>
  <si>
    <t>10:27:29</t>
  </si>
  <si>
    <t>Autry,Potter</t>
  </si>
  <si>
    <t>08:26:05</t>
  </si>
  <si>
    <t>10:44:12</t>
  </si>
  <si>
    <t>Inbody</t>
  </si>
  <si>
    <t>10:33:32</t>
  </si>
  <si>
    <t>10:51:26</t>
  </si>
  <si>
    <t>10:51:06</t>
  </si>
  <si>
    <t>10:32:59</t>
  </si>
  <si>
    <t>07:47:09</t>
  </si>
  <si>
    <t>08:12:10</t>
  </si>
  <si>
    <t>08:11:45</t>
  </si>
  <si>
    <t>12:01:59</t>
  </si>
  <si>
    <t>10:46:35</t>
  </si>
  <si>
    <t>11:43:02</t>
  </si>
  <si>
    <t>Skaar,Inbody</t>
  </si>
  <si>
    <t>11:39:25</t>
  </si>
  <si>
    <t>Latitude:48.753970,
Longitude:-122.461808,
Altitude:12.866235,
Speed:0.160000,
Horizontal Accuracy:5.000000,
Vertical Accuracy:4.000000,
Time:11:44:15 AM PDT</t>
  </si>
  <si>
    <t>48.753970</t>
  </si>
  <si>
    <t>-122.461808</t>
  </si>
  <si>
    <t>2017-11-08</t>
  </si>
  <si>
    <t>11:47:03</t>
  </si>
  <si>
    <t>Benjamin,Parelskin</t>
  </si>
  <si>
    <t>11:44:02</t>
  </si>
  <si>
    <t>chin,coho,chum,sthd,cutt</t>
  </si>
  <si>
    <t>Ryan Barbour from BTC assisted.
Photo taken of "bed frame" below culvert.</t>
  </si>
  <si>
    <t>Latitude:48.773519,
Longitude:-122.493963,
Altitude:12.591440,
Speed:0.000000,
Horizontal Accuracy:5.000000,
Vertical Accuracy:4.000000,
Time:1:39:53 PM PST</t>
  </si>
  <si>
    <t>48.773519</t>
  </si>
  <si>
    <t>-122.493963</t>
  </si>
  <si>
    <t>17:05:36</t>
  </si>
  <si>
    <t>2017-11-09</t>
  </si>
  <si>
    <t>16:03:12</t>
  </si>
  <si>
    <t>Ryan Barbour from BTC assisted. Beaver chew and possible dam above re-route. Poor light at end of survey.</t>
  </si>
  <si>
    <t>10:30:22</t>
  </si>
  <si>
    <t>Benjamin,Skaar</t>
  </si>
  <si>
    <t>10:29:29</t>
  </si>
  <si>
    <t>Latitude:48.755194,
Longitude:-122.482076,
Altitude:11.565018,
Speed:0.000000,
Horizontal Accuracy:10.000000,
Vertical Accuracy:4.000000,
Time:10:32:19 AM PST</t>
  </si>
  <si>
    <t>48.755194</t>
  </si>
  <si>
    <t>-122.482076</t>
  </si>
  <si>
    <t>10:43:43</t>
  </si>
  <si>
    <t>10:35:54</t>
  </si>
  <si>
    <t>11:00:02</t>
  </si>
  <si>
    <t>10:58:24</t>
  </si>
  <si>
    <t>11:05:45</t>
  </si>
  <si>
    <t>11:04:43</t>
  </si>
  <si>
    <t>11:21:05</t>
  </si>
  <si>
    <t>11:16:13</t>
  </si>
  <si>
    <t>Latitude:48.753835,
Longitude:-122.461498,
Altitude:3.996515,
Speed:0.000000,
Horizontal Accuracy:5.000000,
Vertical Accuracy:4.000000,
Time:11:21:23 AM PST</t>
  </si>
  <si>
    <t>48.753835</t>
  </si>
  <si>
    <t>-122.461498</t>
  </si>
  <si>
    <t>Latitude:48.754773,
Longitude:-122.458254,
Altitude:5.784058,
Speed:0.000000,
Horizontal Accuracy:5.000000,
Vertical Accuracy:6.000000,
Time:11:32:56 AM PST</t>
  </si>
  <si>
    <t>48.754773</t>
  </si>
  <si>
    <t>-122.458254</t>
  </si>
  <si>
    <t>Latitude:48.754497,
Longitude:-122.453445,
Altitude:-9.837311,
Speed:0.000000,
Horizontal Accuracy:5.000000,
Vertical Accuracy:4.000000,
Time:11:51:22 AM PST</t>
  </si>
  <si>
    <t>48.754497</t>
  </si>
  <si>
    <t>-122.453445</t>
  </si>
  <si>
    <t>Latitude:48.753656,
Longitude:-122.451038,
Altitude:9.761322,
Speed:0.000000,
Horizontal Accuracy:5.000000,
Vertical Accuracy:6.000000,
Time:12:00:34 PM PST</t>
  </si>
  <si>
    <t>-122.451038</t>
  </si>
  <si>
    <t>15:38:09</t>
  </si>
  <si>
    <t>13:50:54</t>
  </si>
  <si>
    <t>chin,coho,chum,sthd,cutt,koka</t>
  </si>
  <si>
    <t>17:34:16</t>
  </si>
  <si>
    <t>2017-11-10</t>
  </si>
  <si>
    <t>16:51:05</t>
  </si>
  <si>
    <t>Met woman at Co-housing footbridge who reported seeing up to 10 live spawners upstream from the Mckenzie Street footbridge last November, 2 or 3 became obvious carcasses. Add additional survey spot checks to capture this area in future.</t>
  </si>
  <si>
    <t>2017-11-14</t>
  </si>
  <si>
    <t>09:36:09</t>
  </si>
  <si>
    <t>Skaar,Harris,Pinley</t>
  </si>
  <si>
    <t>09:34:48</t>
  </si>
  <si>
    <t>60</t>
  </si>
  <si>
    <t>Latitude:48.755083,
Longitude:-122.481973,
Altitude:8.776058,
Speed:0.000000,
Horizontal Accuracy:5.000000,
Vertical Accuracy:6.000000,
Time:9:39:17 AM PST</t>
  </si>
  <si>
    <t>48.755083</t>
  </si>
  <si>
    <t>-122.481973</t>
  </si>
  <si>
    <t>09:48:33</t>
  </si>
  <si>
    <t>09:42:59</t>
  </si>
  <si>
    <t>10:17:06</t>
  </si>
  <si>
    <t>10:16:32</t>
  </si>
  <si>
    <t>10:23:00</t>
  </si>
  <si>
    <t>10:22:23</t>
  </si>
  <si>
    <t>08:08:01</t>
  </si>
  <si>
    <t>Metcalf,Inbody,Aberle,Varner</t>
  </si>
  <si>
    <t>08:05:52</t>
  </si>
  <si>
    <t>11:02:41</t>
  </si>
  <si>
    <t>11:01:55</t>
  </si>
  <si>
    <t>11:49:33</t>
  </si>
  <si>
    <t>Benjamin,Metcalf,Inbody,Aberle,Varner</t>
  </si>
  <si>
    <t>11:47:28</t>
  </si>
  <si>
    <t>2017-08-31</t>
  </si>
  <si>
    <t>13:01:44</t>
  </si>
  <si>
    <t>Argites,Perez,Autry,Robie</t>
  </si>
  <si>
    <t>08:21:26</t>
  </si>
  <si>
    <t xml:space="preserve">Fragment of fish carcass found on right bank 500 ft sw of squalicum creek park entrance , did not record it. 
</t>
  </si>
  <si>
    <t>Latitude:48.764233,
Longitude:-122.504346,
Altitude:9.259933,
Speed:0.000000,
Horizontal Accuracy:5.000000,
Vertical Accuracy:4.000000,
Time:9:29:25 AM PST</t>
  </si>
  <si>
    <t>48.764233</t>
  </si>
  <si>
    <t>-122.504346</t>
  </si>
  <si>
    <t>11:13:39</t>
  </si>
  <si>
    <t>10:37:35</t>
  </si>
  <si>
    <t>Latitude:48.754709,
Longitude:-122.457205,
Altitude:20.472347,
Speed:0.000000,
Horizontal Accuracy:5.000000,
Vertical Accuracy:3.000000,
Time:11:13:53 AM PST</t>
  </si>
  <si>
    <t>48.754709</t>
  </si>
  <si>
    <t>-122.457205</t>
  </si>
  <si>
    <t>Latitude:48.754520,
Longitude:-122.448437,
Altitude:32.551582,
Speed:0.000000,
Horizontal Accuracy:5.000000,
Vertical Accuracy:3.000000,
Time:1:44:28 PM PST</t>
  </si>
  <si>
    <t>48.754520</t>
  </si>
  <si>
    <t>-122.448437</t>
  </si>
  <si>
    <t>13:08:05</t>
  </si>
  <si>
    <t>13:05:11</t>
  </si>
  <si>
    <t>7.0</t>
  </si>
  <si>
    <t>2017-11-21</t>
  </si>
  <si>
    <t>08:51:32</t>
  </si>
  <si>
    <t>Skaar,Harris</t>
  </si>
  <si>
    <t>08:50:06</t>
  </si>
  <si>
    <t>Latitude:48.755018,
Longitude:-122.481999,
Altitude:13.309048,
Speed:0.000000,
Horizontal Accuracy:5.000000,
Vertical Accuracy:6.000000,
Time:8:51:49 AM PST</t>
  </si>
  <si>
    <t>48.755018</t>
  </si>
  <si>
    <t>-122.481999</t>
  </si>
  <si>
    <t>09:00:36</t>
  </si>
  <si>
    <t>08:54:44</t>
  </si>
  <si>
    <t>09:34:33</t>
  </si>
  <si>
    <t>09:31:44</t>
  </si>
  <si>
    <t>09:47:30</t>
  </si>
  <si>
    <t>09:46:44</t>
  </si>
  <si>
    <t>11:19:11</t>
  </si>
  <si>
    <t>10:20:50</t>
  </si>
  <si>
    <t>partial</t>
  </si>
  <si>
    <t xml:space="preserve">High flows and poor visibility required getting out of the creek and finding ways around. 85% of stream was actually surveyed. I expect this will be the norm for the rest of the survey period. </t>
  </si>
  <si>
    <t>09:29:08</t>
  </si>
  <si>
    <t>Argites,Pinley</t>
  </si>
  <si>
    <t>09:26:55</t>
  </si>
  <si>
    <t>09:01:12</t>
  </si>
  <si>
    <t>Metcalf,Robie</t>
  </si>
  <si>
    <t>08:57:33</t>
  </si>
  <si>
    <t>Recent windstorms brought extra woody debris into the reach.</t>
  </si>
  <si>
    <t>12:45:33</t>
  </si>
  <si>
    <t>12:43:11</t>
  </si>
  <si>
    <t>13:08:19</t>
  </si>
  <si>
    <t>13:06:12</t>
  </si>
  <si>
    <t>13:30:00</t>
  </si>
  <si>
    <t>13:28:46</t>
  </si>
  <si>
    <t>13:37:48</t>
  </si>
  <si>
    <t>13:35:53</t>
  </si>
  <si>
    <t>12:57:07</t>
  </si>
  <si>
    <t>12:56:14</t>
  </si>
  <si>
    <t>14:20:41</t>
  </si>
  <si>
    <t>13:50:16</t>
  </si>
  <si>
    <t xml:space="preserve">Recon mission: we checked if Thirtieth st creek is surveyable upstream of Connelly confluence. Unclear. Further surveying necessary. </t>
  </si>
  <si>
    <t>2017-11-29</t>
  </si>
  <si>
    <t>08:11:19</t>
  </si>
  <si>
    <t>Skaar,Harris,Robie</t>
  </si>
  <si>
    <t>08:07:30</t>
  </si>
  <si>
    <t>08:16:49</t>
  </si>
  <si>
    <t>08:13:39</t>
  </si>
  <si>
    <t>08:41:29</t>
  </si>
  <si>
    <t>Harris,Robie</t>
  </si>
  <si>
    <t>08:40:39</t>
  </si>
  <si>
    <t>08:55:37</t>
  </si>
  <si>
    <t>08:54:14</t>
  </si>
  <si>
    <t>08:33:18</t>
  </si>
  <si>
    <t>Argites,Aberle,Varner,Pinley</t>
  </si>
  <si>
    <t>08:29:22</t>
  </si>
  <si>
    <t>Possible chinook carcass fragment (skin) found, see photos
Observed active chum spawning</t>
  </si>
  <si>
    <t>Latitude:48.763499,
Longitude:-122.505742,
Altitude:5.776058,
Speed:0.230000,
Horizontal Accuracy:5.000000,
Vertical Accuracy:4.000000,
Time:8:57:46 AM PST</t>
  </si>
  <si>
    <t>48.763499</t>
  </si>
  <si>
    <t>-122.505742</t>
  </si>
  <si>
    <t>Latitude:48.766200,
Longitude:-122.499251,
Altitude:8.872585,
Speed:0.180000,
Horizontal Accuracy:5.000000,
Vertical Accuracy:4.000000,
Time:9:49:40 AM PST</t>
  </si>
  <si>
    <t>48.766200</t>
  </si>
  <si>
    <t>-122.499251</t>
  </si>
  <si>
    <t>Latitude:48.766200,
Longitude:-122.499251,
Altitude:5.370113,
Speed:0.000000,
Horizontal Accuracy:10.000000,
Vertical Accuracy:4.000000,
Time:9:51:09 AM PST</t>
  </si>
  <si>
    <t>Latitude:48.766130,
Longitude:-122.499502,
Altitude:10.798946,
Speed:0.830000,
Horizontal Accuracy:10.000000,
Vertical Accuracy:4.000000,
Time:9:53:51 AM PST</t>
  </si>
  <si>
    <t>48.766130</t>
  </si>
  <si>
    <t>-122.499502</t>
  </si>
  <si>
    <t>Latitude:48.767108,
Longitude:-122.498416,
Altitude:13.063168,
Speed:0.000000,
Horizontal Accuracy:10.000000,
Vertical Accuracy:4.000000,
Time:10:03:58 AM PST</t>
  </si>
  <si>
    <t>48.767108</t>
  </si>
  <si>
    <t>-122.498416</t>
  </si>
  <si>
    <t>Latitude:48.768121,
Longitude:-122.497729,
Altitude:16.595150,
Speed:0.000000,
Horizontal Accuracy:5.000000,
Vertical Accuracy:4.000000,
Time:10:27:48 AM PST</t>
  </si>
  <si>
    <t>48.768121</t>
  </si>
  <si>
    <t>-122.497729</t>
  </si>
  <si>
    <t>Latitude:48.768362,
Longitude:-122.497644,
Altitude:12.924099,
Speed:0.150000,
Horizontal Accuracy:10.000000,
Vertical Accuracy:4.000000,
Time:10:35:43 AM PST</t>
  </si>
  <si>
    <t>48.768362</t>
  </si>
  <si>
    <t>-122.497644</t>
  </si>
  <si>
    <t>Latitude:48.768374,
Longitude:-122.497667,
Altitude:13.648952,
Speed:0.000000,
Horizontal Accuracy:10.000000,
Vertical Accuracy:4.000000,
Time:10:36:21 AM PST</t>
  </si>
  <si>
    <t>48.768374</t>
  </si>
  <si>
    <t>-122.497667</t>
  </si>
  <si>
    <t>Latitude:48.768304,
Longitude:-122.497696,
Altitude:10.853542,
Speed:0.000000,
Horizontal Accuracy:5.000000,
Vertical Accuracy:4.000000,
Time:10:42:44 AM PST</t>
  </si>
  <si>
    <t>48.768304</t>
  </si>
  <si>
    <t>-122.497696</t>
  </si>
  <si>
    <t>09:43:49</t>
  </si>
  <si>
    <t>09:42:20</t>
  </si>
  <si>
    <t>Water is really high and moving fast, we got out and walked a lot. We had eyes on 70% of the creek. From i5 until the old dam like structure we were unable to see/be in the creek</t>
  </si>
  <si>
    <t>08:25:38</t>
  </si>
  <si>
    <t>Autry,Inbody</t>
  </si>
  <si>
    <t>07:57:16</t>
  </si>
  <si>
    <t>Latitude:48.720391,
Longitude:-122.506511,
Altitude:0.000000,
Speed:-1.000000,
Horizontal Accuracy:1414.000000,
Vertical Accuracy:-1.000000,
Time:8:25:52 AM PST</t>
  </si>
  <si>
    <t>48.720391</t>
  </si>
  <si>
    <t>-122.506511</t>
  </si>
  <si>
    <t>Latitude:48.720391,
Longitude:-122.506511,
Altitude:0.000000,
Speed:-1.000000,
Horizontal Accuracy:1414.000000,
Vertical Accuracy:-1.000000,
Time:8:35:36 AM PST</t>
  </si>
  <si>
    <t>Latitude:48.716590,
Longitude:-122.500975,
Altitude:16.795044,
Speed:0.000000,
Horizontal Accuracy:10.000000,
Vertical Accuracy:32.000000,
Time:9:20:20 AM PST</t>
  </si>
  <si>
    <t>48.716590</t>
  </si>
  <si>
    <t>-122.500975</t>
  </si>
  <si>
    <t>Latitude:48.714832,
Longitude:-122.499613,
Altitude:5.359009,
Speed:0.000000,
Horizontal Accuracy:30.000000,
Vertical Accuracy:96.000000,
Time:9:43:34 AM PST</t>
  </si>
  <si>
    <t>48.714832</t>
  </si>
  <si>
    <t>-122.499613</t>
  </si>
  <si>
    <t>Latitude:48.718986,
Longitude:-122.495907,
Altitude:9.434845,
Speed:-1.000000,
Horizontal Accuracy:3974.232418,
Vertical Accuracy:97.978867,
Time:10:02:38 AM PST</t>
  </si>
  <si>
    <t>48.718986</t>
  </si>
  <si>
    <t>-122.495907</t>
  </si>
  <si>
    <t>Latitude:48.719496,
Longitude:-122.492744,
Altitude:9.434845,
Speed:-1.000000,
Horizontal Accuracy:1414.000000,
Vertical Accuracy:97.978867,
Time:10:05:46 AM PST</t>
  </si>
  <si>
    <t>48.719496</t>
  </si>
  <si>
    <t>-122.492744</t>
  </si>
  <si>
    <t>Latitude:48.719507,
Longitude:-122.492720,
Altitude:9.434845,
Speed:-1.000000,
Horizontal Accuracy:1414.000000,
Vertical Accuracy:97.978867,
Time:10:15:06 AM PST</t>
  </si>
  <si>
    <t>48.719507</t>
  </si>
  <si>
    <t>-122.492720</t>
  </si>
  <si>
    <t>Latitude:48.719498,
Longitude:-122.492744,
Altitude:9.434845,
Speed:-1.000000,
Horizontal Accuracy:1414.000000,
Vertical Accuracy:97.978867,
Time:10:18:55 AM PST</t>
  </si>
  <si>
    <t>48.719498</t>
  </si>
  <si>
    <t>Latitude:48.715916,
Longitude:-122.496279,
Altitude:26.398621,
Speed:0.000000,
Horizontal Accuracy:30.000000,
Vertical Accuracy:48.000000,
Time:10:20:08 AM PST</t>
  </si>
  <si>
    <t>48.715916</t>
  </si>
  <si>
    <t>-122.496279</t>
  </si>
  <si>
    <t>Latitude:48.715642,
Longitude:-122.495914,
Altitude:19.220367,
Speed:-1.000000,
Horizontal Accuracy:50.000000,
Vertical Accuracy:96.000000,
Time:10:21:08 AM PST</t>
  </si>
  <si>
    <t>48.715642</t>
  </si>
  <si>
    <t>-122.495914</t>
  </si>
  <si>
    <t>Latitude:48.715586,
Longitude:-122.495911,
Altitude:14.722443,
Speed:-1.000000,
Horizontal Accuracy:50.000000,
Vertical Accuracy:64.000000,
Time:10:21:25 AM PST</t>
  </si>
  <si>
    <t>48.715586</t>
  </si>
  <si>
    <t>-122.495911</t>
  </si>
  <si>
    <t>Latitude:48.715651,
Longitude:-122.496015,
Altitude:12.116119,
Speed:0.000000,
Horizontal Accuracy:30.000000,
Vertical Accuracy:48.000000,
Time:10:22:23 AM PST</t>
  </si>
  <si>
    <t>48.715651</t>
  </si>
  <si>
    <t>-122.496015</t>
  </si>
  <si>
    <t>Latitude:48.715651,
Longitude:-122.496015,
Altitude:12.327728,
Speed:0.000000,
Horizontal Accuracy:30.000000,
Vertical Accuracy:48.000000,
Time:10:22:41 AM PST</t>
  </si>
  <si>
    <t>Latitude:48.715975,
Longitude:-122.496262,
Altitude:34.285461,
Speed:0.000000,
Horizontal Accuracy:30.000000,
Vertical Accuracy:48.000000,
Time:10:23:50 AM PST</t>
  </si>
  <si>
    <t>48.715975</t>
  </si>
  <si>
    <t>-122.496262</t>
  </si>
  <si>
    <t>Latitude:48.715707,
Longitude:-122.495763,
Altitude:34.988953,
Speed:0.000000,
Horizontal Accuracy:30.000000,
Vertical Accuracy:32.000000,
Time:10:24:22 AM PST</t>
  </si>
  <si>
    <t>48.715707</t>
  </si>
  <si>
    <t>-122.495763</t>
  </si>
  <si>
    <t>Latitude:48.715707,
Longitude:-122.495763,
Altitude:35.075684,
Speed:0.000000,
Horizontal Accuracy:30.000000,
Vertical Accuracy:32.000000,
Time:10:24:36 AM PST</t>
  </si>
  <si>
    <t>Latitude:48.715399,
Longitude:-122.495332,
Altitude:9.368958,
Speed:-1.000000,
Horizontal Accuracy:50.000000,
Vertical Accuracy:64.000000,
Time:10:26:25 AM PST</t>
  </si>
  <si>
    <t>48.715399</t>
  </si>
  <si>
    <t>-122.495332</t>
  </si>
  <si>
    <t>Latitude:48.715406,
Longitude:-122.494047,
Altitude:33.328369,
Speed:-1.000000,
Horizontal Accuracy:50.000000,
Vertical Accuracy:48.000000,
Time:10:29:21 AM PST</t>
  </si>
  <si>
    <t>48.715406</t>
  </si>
  <si>
    <t>-122.494047</t>
  </si>
  <si>
    <t>Latitude:48.715446,
Longitude:-122.494231,
Altitude:23.421265,
Speed:-1.000000,
Horizontal Accuracy:30.000000,
Vertical Accuracy:24.000000,
Time:10:29:48 AM PST</t>
  </si>
  <si>
    <t>48.715446</t>
  </si>
  <si>
    <t>-122.494231</t>
  </si>
  <si>
    <t>Latitude:48.715544,
Longitude:-122.494324,
Altitude:25.011078,
Speed:0.000000,
Horizontal Accuracy:30.000000,
Vertical Accuracy:24.000000,
Time:10:30:09 AM PST</t>
  </si>
  <si>
    <t>48.715544</t>
  </si>
  <si>
    <t>-122.494324</t>
  </si>
  <si>
    <t>Latitude:48.715629,
Longitude:-122.494275,
Altitude:24.989777,
Speed:-1.000000,
Horizontal Accuracy:650.672662,
Vertical Accuracy:48.409031,
Time:10:31:00 AM PST</t>
  </si>
  <si>
    <t>48.715629</t>
  </si>
  <si>
    <t>-122.494275</t>
  </si>
  <si>
    <t>Latitude:48.715488,
Longitude:-122.493575,
Altitude:70.408264,
Speed:-1.000000,
Horizontal Accuracy:10.000000,
Vertical Accuracy:24.000000,
Time:10:41:27 AM PST</t>
  </si>
  <si>
    <t>48.715488</t>
  </si>
  <si>
    <t>-122.493575</t>
  </si>
  <si>
    <t>Latitude:48.715444,
Longitude:-122.493328,
Altitude:33.828918,
Speed:0.000000,
Horizontal Accuracy:5.000000,
Vertical Accuracy:8.000000,
Time:10:48:32 AM PST</t>
  </si>
  <si>
    <t>48.715444</t>
  </si>
  <si>
    <t>-122.493328</t>
  </si>
  <si>
    <t>Latitude:48.715639,
Longitude:-122.492912,
Altitude:-20.649689,
Speed:0.000000,
Horizontal Accuracy:10.000000,
Vertical Accuracy:48.000000,
Time:10:54:39 AM PST</t>
  </si>
  <si>
    <t>48.715639</t>
  </si>
  <si>
    <t>-122.492912</t>
  </si>
  <si>
    <t>Latitude:48.715809,
Longitude:-122.492442,
Altitude:47.247681,
Speed:0.000000,
Horizontal Accuracy:5.000000,
Vertical Accuracy:24.000000,
Time:10:56:09 AM PST</t>
  </si>
  <si>
    <t>48.715809</t>
  </si>
  <si>
    <t>-122.492442</t>
  </si>
  <si>
    <t>Latitude:48.721609,
Longitude:-122.490789,
Altitude:-10.251373,
Speed:-1.000000,
Horizontal Accuracy:13542.000000,
Vertical Accuracy:109.852453,
Time:11:26:17 AM PST</t>
  </si>
  <si>
    <t>48.721609</t>
  </si>
  <si>
    <t>-122.490789</t>
  </si>
  <si>
    <t>Latitude:48.721609,
Longitude:-122.490789,
Altitude:-10.251373,
Speed:-1.000000,
Horizontal Accuracy:13542.000000,
Vertical Accuracy:109.852453,
Time:11:26:54 AM PST</t>
  </si>
  <si>
    <t>Latitude:48.721455,
Longitude:-122.484872,
Altitude:-10.251373,
Speed:-1.000000,
Horizontal Accuracy:1414.460559,
Vertical Accuracy:109.852453,
Time:12:08:02 PM PST</t>
  </si>
  <si>
    <t>48.721455</t>
  </si>
  <si>
    <t>-122.484872</t>
  </si>
  <si>
    <t>Latitude:48.721574,
Longitude:-122.480816,
Altitude:-10.251373,
Speed:-1.000000,
Horizontal Accuracy:1414.000000,
Vertical Accuracy:109.852453,
Time:12:23:19 PM PST</t>
  </si>
  <si>
    <t>48.721574</t>
  </si>
  <si>
    <t>-122.480816</t>
  </si>
  <si>
    <t>Latitude:48.721574,
Longitude:-122.480817,
Altitude:-10.251373,
Speed:-1.000000,
Horizontal Accuracy:1414.000000,
Vertical Accuracy:109.852453,
Time:12:27:03 PM PST</t>
  </si>
  <si>
    <t>-122.480817</t>
  </si>
  <si>
    <t>Latitude:48.721574,
Longitude:-122.480817,
Altitude:-10.251373,
Speed:-1.000000,
Horizontal Accuracy:1414.000000,
Vertical Accuracy:109.852453,
Time:12:28:54 PM PST</t>
  </si>
  <si>
    <t>Latitude:48.721574,
Longitude:-122.480817,
Altitude:-10.251373,
Speed:-1.000000,
Horizontal Accuracy:1414.000000,
Vertical Accuracy:109.852453,
Time:12:29:13 PM PST</t>
  </si>
  <si>
    <t>Latitude:48.721574,
Longitude:-122.480817,
Altitude:-10.251373,
Speed:-1.000000,
Horizontal Accuracy:1414.000000,
Vertical Accuracy:109.852453,
Time:12:30:54 PM PST</t>
  </si>
  <si>
    <t>Latitude:48.721574,
Longitude:-122.480817,
Altitude:-10.251373,
Speed:-1.000000,
Horizontal Accuracy:1414.000000,
Vertical Accuracy:109.852453,
Time:12:31:09 PM PST</t>
  </si>
  <si>
    <t>Latitude:48.714884,
Longitude:-122.478636,
Altitude:-4.638103,
Speed:0.000148,
Horizontal Accuracy:200.000000,
Vertical Accuracy:95.352297,
Time:12:32:06 PM PST</t>
  </si>
  <si>
    <t>48.714884</t>
  </si>
  <si>
    <t>-122.478636</t>
  </si>
  <si>
    <t>Latitude:48.714892,
Longitude:-122.478761,
Altitude:24.868896,
Speed:-1.000000,
Horizontal Accuracy:100.000000,
Vertical Accuracy:48.000000,
Time:12:32:47 PM PST</t>
  </si>
  <si>
    <t>48.714892</t>
  </si>
  <si>
    <t>-122.478761</t>
  </si>
  <si>
    <t>Latitude:48.714896,
Longitude:-122.478641,
Altitude:41.010925,
Speed:-1.000000,
Horizontal Accuracy:50.000000,
Vertical Accuracy:48.000000,
Time:12:33:05 PM PST</t>
  </si>
  <si>
    <t>48.714896</t>
  </si>
  <si>
    <t>-122.478641</t>
  </si>
  <si>
    <t>Latitude:48.715100,
Longitude:-122.478537,
Altitude:43.788578,
Speed:-1.000000,
Horizontal Accuracy:200.000000,
Vertical Accuracy:59.463060,
Time:12:33:41 PM PST</t>
  </si>
  <si>
    <t>48.715100</t>
  </si>
  <si>
    <t>-122.478537</t>
  </si>
  <si>
    <t>Latitude:48.714881,
Longitude:-122.478476,
Altitude:23.321747,
Speed:-1.000000,
Horizontal Accuracy:50.000000,
Vertical Accuracy:48.000000,
Time:12:34:16 PM PST</t>
  </si>
  <si>
    <t>48.714881</t>
  </si>
  <si>
    <t>-122.478476</t>
  </si>
  <si>
    <t>Latitude:48.714895,
Longitude:-122.478550,
Altitude:26.002808,
Speed:-1.000000,
Horizontal Accuracy:50.000000,
Vertical Accuracy:48.000000,
Time:12:34:31 PM PST</t>
  </si>
  <si>
    <t>48.714895</t>
  </si>
  <si>
    <t>-122.478550</t>
  </si>
  <si>
    <t>Latitude:48.714953,
Longitude:-122.478539,
Altitude:35.106262,
Speed:0.000000,
Horizontal Accuracy:50.000000,
Vertical Accuracy:48.000000,
Time:12:34:53 PM PST</t>
  </si>
  <si>
    <t>48.714953</t>
  </si>
  <si>
    <t>-122.478539</t>
  </si>
  <si>
    <t>13:22:31</t>
  </si>
  <si>
    <t>Skaar,Autry,Potter,Inbody</t>
  </si>
  <si>
    <t>13:17:12</t>
  </si>
  <si>
    <t xml:space="preserve">Possible fish barrier past confluence </t>
  </si>
  <si>
    <t>Latitude:48.715456,
Longitude:-122.482962,
Altitude:11.520203,
Speed:0.210000,
Horizontal Accuracy:5.000000,
Vertical Accuracy:8.000000,
Time:1:23:00 PM PST</t>
  </si>
  <si>
    <t>48.715456</t>
  </si>
  <si>
    <t>-122.482962</t>
  </si>
  <si>
    <t>13:51:26</t>
  </si>
  <si>
    <t>13:49:10</t>
  </si>
  <si>
    <t>13:56:36</t>
  </si>
  <si>
    <t>13:54:02</t>
  </si>
  <si>
    <t>13:06:09</t>
  </si>
  <si>
    <t>13:05:22</t>
  </si>
  <si>
    <t>14:37:01</t>
  </si>
  <si>
    <t>14:03:43</t>
  </si>
  <si>
    <t>30th Street Cr (01.0623)</t>
  </si>
  <si>
    <t>2017-12-07</t>
  </si>
  <si>
    <t>10:33:54</t>
  </si>
  <si>
    <t>Perez,Aberle,Pinley</t>
  </si>
  <si>
    <t>10:11:36</t>
  </si>
  <si>
    <t>11:02:45</t>
  </si>
  <si>
    <t>10:56:58</t>
  </si>
  <si>
    <t>11:12:55</t>
  </si>
  <si>
    <t>11:08:30</t>
  </si>
  <si>
    <t>11:28:11</t>
  </si>
  <si>
    <t>Only able to see 70% of stream due to high flow and Swiftwater</t>
  </si>
  <si>
    <t>10:03:38</t>
  </si>
  <si>
    <t>Argites,Varner</t>
  </si>
  <si>
    <t>10:02:12</t>
  </si>
  <si>
    <t>Latitude:48.766120,
Longitude:-122.499656,
Altitude:10.276333,
Speed:0.000000,
Horizontal Accuracy:10.000000,
Vertical Accuracy:4.000000,
Time:10:52:24 AM PST</t>
  </si>
  <si>
    <t>48.766120</t>
  </si>
  <si>
    <t>-122.499656</t>
  </si>
  <si>
    <t>Latitude:48.766262,
Longitude:-122.499590,
Altitude:9.988094,
Speed:0.200000,
Horizontal Accuracy:10.000000,
Vertical Accuracy:4.000000,
Time:11:11:58 AM PST</t>
  </si>
  <si>
    <t>48.766262</t>
  </si>
  <si>
    <t>-122.499590</t>
  </si>
  <si>
    <t>Latitude:48.766127,
Longitude:-122.499104,
Altitude:14.288387,
Speed:0.150000,
Horizontal Accuracy:10.000000,
Vertical Accuracy:4.000000,
Time:11:17:21 AM PST</t>
  </si>
  <si>
    <t>48.766127</t>
  </si>
  <si>
    <t>-122.499104</t>
  </si>
  <si>
    <t>Latitude:48.766229,
Longitude:-122.499166,
Altitude:13.536373,
Speed:0.160000,
Horizontal Accuracy:5.000000,
Vertical Accuracy:4.000000,
Time:11:22:13 AM PST</t>
  </si>
  <si>
    <t>48.766229</t>
  </si>
  <si>
    <t>-122.499166</t>
  </si>
  <si>
    <t>Latitude:48.766209,
Longitude:-122.499136,
Altitude:13.481136,
Speed:0.580000,
Horizontal Accuracy:10.000000,
Vertical Accuracy:4.000000,
Time:11:22:37 AM PST</t>
  </si>
  <si>
    <t>48.766209</t>
  </si>
  <si>
    <t>-122.499136</t>
  </si>
  <si>
    <t>Latitude:48.766190,
Longitude:-122.499248,
Altitude:15.182095,
Speed:0.620000,
Horizontal Accuracy:10.000000,
Vertical Accuracy:4.000000,
Time:11:23:07 AM PST</t>
  </si>
  <si>
    <t>48.766190</t>
  </si>
  <si>
    <t>-122.499248</t>
  </si>
  <si>
    <t>Latitude:48.766368,
Longitude:-122.499257,
Altitude:11.702236,
Speed:0.420000,
Horizontal Accuracy:10.000000,
Vertical Accuracy:4.000000,
Time:11:24:35 AM PST</t>
  </si>
  <si>
    <t>48.766368</t>
  </si>
  <si>
    <t>-122.499257</t>
  </si>
  <si>
    <t>Latitude:48.767652,
Longitude:-122.498072,
Altitude:18.005825,
Speed:0.000000,
Horizontal Accuracy:10.000000,
Vertical Accuracy:4.000000,
Time:11:37:16 AM PST</t>
  </si>
  <si>
    <t>48.767652</t>
  </si>
  <si>
    <t>-122.498072</t>
  </si>
  <si>
    <t>Latitude:48.767652,
Longitude:-122.498072,
Altitude:18.007473,
Speed:0.000000,
Horizontal Accuracy:5.000000,
Vertical Accuracy:4.000000,
Time:11:37:40 AM PST</t>
  </si>
  <si>
    <t>Latitude:48.767880,
Longitude:-122.497707,
Altitude:15.553219,
Speed:0.210000,
Horizontal Accuracy:5.000000,
Vertical Accuracy:4.000000,
Time:11:43:29 AM PST</t>
  </si>
  <si>
    <t>48.767880</t>
  </si>
  <si>
    <t>-122.497707</t>
  </si>
  <si>
    <t>Latitude:48.767880,
Longitude:-122.497707,
Altitude:15.488461,
Speed:0.000000,
Horizontal Accuracy:5.000000,
Vertical Accuracy:4.000000,
Time:11:44:00 AM PST</t>
  </si>
  <si>
    <t>Latitude:48.767938,
Longitude:-122.497911,
Altitude:10.882137,
Speed:0.170000,
Horizontal Accuracy:10.000000,
Vertical Accuracy:4.000000,
Time:11:55:16 AM PST</t>
  </si>
  <si>
    <t>48.767938</t>
  </si>
  <si>
    <t>-122.497911</t>
  </si>
  <si>
    <t>Latitude:48.768360,
Longitude:-122.498005,
Altitude:14.563046,
Speed:0.830000,
Horizontal Accuracy:10.000000,
Vertical Accuracy:4.000000,
Time:12:03:01 PM PST</t>
  </si>
  <si>
    <t>48.768360</t>
  </si>
  <si>
    <t>-122.498005</t>
  </si>
  <si>
    <t>Latitude:48.768232,
Longitude:-122.497816,
Altitude:13.251736,
Speed:0.000000,
Horizontal Accuracy:5.000000,
Vertical Accuracy:4.000000,
Time:12:06:22 PM PST</t>
  </si>
  <si>
    <t>48.768232</t>
  </si>
  <si>
    <t>-122.497816</t>
  </si>
  <si>
    <t>Latitude:48.768270,
Longitude:-122.497806,
Altitude:13.028988,
Speed:0.190000,
Horizontal Accuracy:5.000000,
Vertical Accuracy:4.000000,
Time:12:06:46 PM PST</t>
  </si>
  <si>
    <t>48.768270</t>
  </si>
  <si>
    <t>-122.497806</t>
  </si>
  <si>
    <t>Latitude:48.768489,
Longitude:-122.497698,
Altitude:13.693874,
Speed:0.000000,
Horizontal Accuracy:5.000000,
Vertical Accuracy:4.000000,
Time:12:08:21 PM PST</t>
  </si>
  <si>
    <t>48.768489</t>
  </si>
  <si>
    <t>-122.497698</t>
  </si>
  <si>
    <t>Latitude:48.768672,
Longitude:-122.497656,
Altitude:9.726192,
Speed:0.000000,
Horizontal Accuracy:10.000000,
Vertical Accuracy:4.000000,
Time:12:10:23 PM PST</t>
  </si>
  <si>
    <t>48.768672</t>
  </si>
  <si>
    <t>-122.497656</t>
  </si>
  <si>
    <t>Latitude:48.768777,
Longitude:-122.497363,
Altitude:18.358883,
Speed:0.250000,
Horizontal Accuracy:10.000000,
Vertical Accuracy:4.000000,
Time:12:14:44 PM PST</t>
  </si>
  <si>
    <t>48.768777</t>
  </si>
  <si>
    <t>-122.497363</t>
  </si>
  <si>
    <t>14:00:47</t>
  </si>
  <si>
    <t>13:59:44</t>
  </si>
  <si>
    <t>10:14:52</t>
  </si>
  <si>
    <t>Metcalf,Potter</t>
  </si>
  <si>
    <t>10:14:24</t>
  </si>
  <si>
    <t>Latitude:48.718712,
Longitude:-122.505792,
Altitude:-6.251129,
Speed:0.000000,
Horizontal Accuracy:5.000000,
Vertical Accuracy:12.000000,
Time:10:44:35 AM PST</t>
  </si>
  <si>
    <t>48.718712</t>
  </si>
  <si>
    <t>-122.505792</t>
  </si>
  <si>
    <t>Latitude:48.718220,
Longitude:-122.505318,
Altitude:-2.150879,
Speed:0.000000,
Horizontal Accuracy:5.000000,
Vertical Accuracy:6.000000,
Time:10:52:51 AM PST</t>
  </si>
  <si>
    <t>48.718220</t>
  </si>
  <si>
    <t>-122.505318</t>
  </si>
  <si>
    <t>Latitude:48.716883,
Longitude:-122.502961,
Altitude:11.924622,
Speed:0.000000,
Horizontal Accuracy:5.000000,
Vertical Accuracy:6.000000,
Time:11:34:09 AM PST</t>
  </si>
  <si>
    <t>48.716883</t>
  </si>
  <si>
    <t>-122.502961</t>
  </si>
  <si>
    <t>Latitude:48.716883,
Longitude:-122.502961,
Altitude:9.845520,
Speed:0.000000,
Horizontal Accuracy:5.000000,
Vertical Accuracy:8.000000,
Time:11:35:22 AM PST</t>
  </si>
  <si>
    <t>Latitude:48.716886,
Longitude:-122.502311,
Altitude:25.845184,
Speed:0.000000,
Horizontal Accuracy:5.000000,
Vertical Accuracy:12.000000,
Time:11:41:49 AM PST</t>
  </si>
  <si>
    <t>48.716886</t>
  </si>
  <si>
    <t>-122.502311</t>
  </si>
  <si>
    <t>Latitude:48.716540,
Longitude:-122.501185,
Altitude:23.496304,
Speed:0.000000,
Horizontal Accuracy:10.000000,
Vertical Accuracy:4.000000,
Time:11:49:00 AM PST</t>
  </si>
  <si>
    <t>48.716540</t>
  </si>
  <si>
    <t>-122.501185</t>
  </si>
  <si>
    <t>Latitude:48.715850,
Longitude:-122.500182,
Altitude:29.210873,
Speed:0.000000,
Horizontal Accuracy:5.000000,
Vertical Accuracy:4.000000,
Time:11:59:04 AM PST</t>
  </si>
  <si>
    <t>48.715850</t>
  </si>
  <si>
    <t>-122.500182</t>
  </si>
  <si>
    <t>Latitude:48.714807,
Longitude:-122.498249,
Altitude:14.913570,
Speed:0.000000,
Horizontal Accuracy:5.000000,
Vertical Accuracy:6.000000,
Time:12:22:08 PM PST</t>
  </si>
  <si>
    <t>48.714807</t>
  </si>
  <si>
    <t>-122.498249</t>
  </si>
  <si>
    <t>Latitude:48.714666,
Longitude:-122.497426,
Altitude:32.280392,
Speed:0.000000,
Horizontal Accuracy:10.000000,
Vertical Accuracy:12.000000,
Time:12:27:09 PM PST</t>
  </si>
  <si>
    <t>48.714666</t>
  </si>
  <si>
    <t>-122.497426</t>
  </si>
  <si>
    <t>Latitude:48.714919,
Longitude:-122.497063,
Altitude:45.741177,
Speed:0.000000,
Horizontal Accuracy:5.000000,
Vertical Accuracy:8.000000,
Time:12:32:07 PM PST</t>
  </si>
  <si>
    <t>48.714919</t>
  </si>
  <si>
    <t>-122.497063</t>
  </si>
  <si>
    <t>Latitude:48.715045,
Longitude:-122.496665,
Altitude:12.653347,
Speed:0.000000,
Horizontal Accuracy:5.000000,
Vertical Accuracy:12.000000,
Time:12:35:07 PM PST</t>
  </si>
  <si>
    <t>48.715045</t>
  </si>
  <si>
    <t>-122.496665</t>
  </si>
  <si>
    <t>Latitude:48.714958,
Longitude:-122.497051,
Altitude:38.996914,
Speed:0.000000,
Horizontal Accuracy:5.000000,
Vertical Accuracy:12.000000,
Time:12:43:19 PM PST</t>
  </si>
  <si>
    <t>48.714958</t>
  </si>
  <si>
    <t>-122.497051</t>
  </si>
  <si>
    <t>Latitude:48.715052,
Longitude:-122.497059,
Altitude:30.031673,
Speed:0.000000,
Horizontal Accuracy:5.000000,
Vertical Accuracy:8.000000,
Time:1:01:42 PM PST</t>
  </si>
  <si>
    <t>48.715052</t>
  </si>
  <si>
    <t>-122.497059</t>
  </si>
  <si>
    <t>Latitude:48.715500,
Longitude:-122.496482,
Altitude:39.868496,
Speed:0.000000,
Horizontal Accuracy:5.000000,
Vertical Accuracy:6.000000,
Time:1:11:28 PM PST</t>
  </si>
  <si>
    <t>48.715500</t>
  </si>
  <si>
    <t>-122.496482</t>
  </si>
  <si>
    <t>Latitude:48.715709,
Longitude:-122.496539,
Altitude:25.435543,
Speed:0.000000,
Horizontal Accuracy:5.000000,
Vertical Accuracy:8.000000,
Time:1:13:40 PM PST</t>
  </si>
  <si>
    <t>48.715709</t>
  </si>
  <si>
    <t>-122.496539</t>
  </si>
  <si>
    <t>Latitude:48.715687,
Longitude:-122.496191,
Altitude:29.375942,
Speed:0.000000,
Horizontal Accuracy:5.000000,
Vertical Accuracy:6.000000,
Time:1:22:59 PM PST</t>
  </si>
  <si>
    <t>48.715687</t>
  </si>
  <si>
    <t>-122.496191</t>
  </si>
  <si>
    <t>Latitude:48.715687,
Longitude:-122.496191,
Altitude:27.659420,
Speed:0.000000,
Horizontal Accuracy:5.000000,
Vertical Accuracy:6.000000,
Time:1:23:20 PM PST</t>
  </si>
  <si>
    <t>Latitude:48.715677,
Longitude:-122.496008,
Altitude:16.773682,
Speed:0.000000,
Horizontal Accuracy:5.000000,
Vertical Accuracy:12.000000,
Time:1:34:03 PM PST</t>
  </si>
  <si>
    <t>48.715677</t>
  </si>
  <si>
    <t>-122.496008</t>
  </si>
  <si>
    <t>Latitude:48.715798,
Longitude:-122.495945,
Altitude:23.804047,
Speed:0.150000,
Horizontal Accuracy:5.000000,
Vertical Accuracy:12.000000,
Time:1:35:26 PM PST</t>
  </si>
  <si>
    <t>48.715798</t>
  </si>
  <si>
    <t>-122.495945</t>
  </si>
  <si>
    <t>Latitude:48.715794,
Longitude:-122.495941,
Altitude:23.116885,
Speed:0.000000,
Horizontal Accuracy:5.000000,
Vertical Accuracy:4.000000,
Time:1:36:32 PM PST</t>
  </si>
  <si>
    <t>48.715794</t>
  </si>
  <si>
    <t>-122.495941</t>
  </si>
  <si>
    <t>Latitude:48.715668,
Longitude:-122.495542,
Altitude:26.249372,
Speed:0.200000,
Horizontal Accuracy:5.000000,
Vertical Accuracy:6.000000,
Time:1:39:56 PM PST</t>
  </si>
  <si>
    <t>48.715668</t>
  </si>
  <si>
    <t>-122.495542</t>
  </si>
  <si>
    <t>Latitude:48.715737,
Longitude:-122.495340,
Altitude:28.393860,
Speed:0.000000,
Horizontal Accuracy:5.000000,
Vertical Accuracy:6.000000,
Time:1:41:22 PM PST</t>
  </si>
  <si>
    <t>48.715737</t>
  </si>
  <si>
    <t>-122.495340</t>
  </si>
  <si>
    <t>Latitude:48.715419,
Longitude:-122.493285,
Altitude:23.066986,
Speed:0.170000,
Horizontal Accuracy:5.000000,
Vertical Accuracy:6.000000,
Time:1:50:43 PM PST</t>
  </si>
  <si>
    <t>48.715419</t>
  </si>
  <si>
    <t>-122.493285</t>
  </si>
  <si>
    <t>Latitude:48.715753,
Longitude:-122.492588,
Altitude:23.678040,
Speed:0.200000,
Horizontal Accuracy:5.000000,
Vertical Accuracy:3.000000,
Time:1:54:58 PM PST</t>
  </si>
  <si>
    <t>48.715753</t>
  </si>
  <si>
    <t>-122.492588</t>
  </si>
  <si>
    <t>Latitude:48.715970,
Longitude:-122.492327,
Altitude:20.925140,
Speed:0.470000,
Horizontal Accuracy:5.000000,
Vertical Accuracy:3.000000,
Time:1:56:35 PM PST</t>
  </si>
  <si>
    <t>48.715970</t>
  </si>
  <si>
    <t>-122.492327</t>
  </si>
  <si>
    <t>Latitude:48.716087,
Longitude:-122.492203,
Altitude:26.334381,
Speed:0.000000,
Horizontal Accuracy:5.000000,
Vertical Accuracy:4.000000,
Time:2:01:04 PM PST</t>
  </si>
  <si>
    <t>48.716087</t>
  </si>
  <si>
    <t>-122.492203</t>
  </si>
  <si>
    <t>Latitude:48.715943,
Longitude:-122.489181,
Altitude:27.869629,
Speed:0.000000,
Horizontal Accuracy:10.000000,
Vertical Accuracy:8.000000,
Time:2:35:07 PM PST</t>
  </si>
  <si>
    <t>48.715943</t>
  </si>
  <si>
    <t>-122.489181</t>
  </si>
  <si>
    <t>Latitude:48.715252,
Longitude:-122.483385,
Altitude:32.911865,
Speed:0.300000,
Horizontal Accuracy:5.000000,
Vertical Accuracy:6.000000,
Time:3:05:19 PM PST</t>
  </si>
  <si>
    <t>48.715252</t>
  </si>
  <si>
    <t>-122.483385</t>
  </si>
  <si>
    <t>Latitude:48.715067,
Longitude:-122.479064,
Altitude:33.740662,
Speed:0.000000,
Horizontal Accuracy:5.000000,
Vertical Accuracy:6.000000,
Time:3:25:29 PM PST</t>
  </si>
  <si>
    <t>48.715067</t>
  </si>
  <si>
    <t>-122.479064</t>
  </si>
  <si>
    <t>Latitude:48.714977,
Longitude:-122.478909,
Altitude:33.361572,
Speed:0.000000,
Horizontal Accuracy:5.000000,
Vertical Accuracy:8.000000,
Time:3:26:52 PM PST</t>
  </si>
  <si>
    <t>48.714977</t>
  </si>
  <si>
    <t>-122.478909</t>
  </si>
  <si>
    <t>Latitude:48.714950,
Longitude:-122.478820,
Altitude:33.838944,
Speed:0.000000,
Horizontal Accuracy:5.000000,
Vertical Accuracy:4.000000,
Time:3:27:58 PM PST</t>
  </si>
  <si>
    <t>48.714950</t>
  </si>
  <si>
    <t>-122.478820</t>
  </si>
  <si>
    <t>Latitude:48.714936,
Longitude:-122.478788,
Altitude:30.066284,
Speed:0.000000,
Horizontal Accuracy:5.000000,
Vertical Accuracy:6.000000,
Time:3:28:35 PM PST</t>
  </si>
  <si>
    <t>48.714936</t>
  </si>
  <si>
    <t>-122.478788</t>
  </si>
  <si>
    <t>Latitude:48.714820,
Longitude:-122.478331,
Altitude:29.920471,
Speed:0.000000,
Horizontal Accuracy:5.000000,
Vertical Accuracy:6.000000,
Time:3:30:28 PM PST</t>
  </si>
  <si>
    <t>48.714820</t>
  </si>
  <si>
    <t>-122.478331</t>
  </si>
  <si>
    <t>Latitude:48.714820,
Longitude:-122.478331,
Altitude:40.073894,
Speed:0.000000,
Horizontal Accuracy:5.000000,
Vertical Accuracy:3.000000,
Time:3:30:51 PM PST</t>
  </si>
  <si>
    <t>15:09:33</t>
  </si>
  <si>
    <t>15:05:41</t>
  </si>
  <si>
    <t xml:space="preserve">Forgot to measure before cutting tail. Add 3 inches. </t>
  </si>
  <si>
    <t>Latitude:48.715438,
Longitude:-122.483291,
Altitude:41.061059,
Speed:0.000000,
Horizontal Accuracy:5.000000,
Vertical Accuracy:4.000000,
Time:3:15:51 PM PST</t>
  </si>
  <si>
    <t>48.715438</t>
  </si>
  <si>
    <t>-122.483291</t>
  </si>
  <si>
    <t>Latitude:48.715436,
Longitude:-122.483266,
Altitude:41.567774,
Speed:0.000000,
Horizontal Accuracy:5.000000,
Vertical Accuracy:3.000000,
Time:3:16:32 PM PST</t>
  </si>
  <si>
    <t>48.715436</t>
  </si>
  <si>
    <t>-122.483266</t>
  </si>
  <si>
    <t>Latitude:48.715509,
Longitude:-122.482685,
Altitude:30.977844,
Speed:0.000000,
Horizontal Accuracy:5.000000,
Vertical Accuracy:6.000000,
Time:3:28:49 PM PST</t>
  </si>
  <si>
    <t>48.715509</t>
  </si>
  <si>
    <t>-122.482685</t>
  </si>
  <si>
    <t>Latitude:48.715509,
Longitude:-122.482685,
Altitude:31.021973,
Speed:0.000000,
Horizontal Accuracy:5.000000,
Vertical Accuracy:8.000000,
Time:3:30:33 PM PST</t>
  </si>
  <si>
    <t>15:57:37</t>
  </si>
  <si>
    <t>15:56:40</t>
  </si>
  <si>
    <t>16:00:38</t>
  </si>
  <si>
    <t>15:59:54</t>
  </si>
  <si>
    <t>16:15:16</t>
  </si>
  <si>
    <t>2017-12-08</t>
  </si>
  <si>
    <t>16:06:55</t>
  </si>
  <si>
    <t>Latitude:48.723190,
Longitude:-122.477637,
Altitude:47.125561,
Speed:0.350000,
Horizontal Accuracy:5.000000,
Vertical Accuracy:4.000000,
Time:4:15:28 PM PST</t>
  </si>
  <si>
    <t>48.723190</t>
  </si>
  <si>
    <t>-122.477637</t>
  </si>
  <si>
    <t>Latitude:48.723494,
Longitude:-122.477588,
Altitude:49.901336,
Speed:0.000000,
Horizontal Accuracy:5.000000,
Vertical Accuracy:4.000000,
Time:4:25:41 PM PST</t>
  </si>
  <si>
    <t>48.723494</t>
  </si>
  <si>
    <t>-122.477588</t>
  </si>
  <si>
    <t>Latitude:48.723594,
Longitude:-122.477431,
Altitude:47.040948,
Speed:0.790000,
Horizontal Accuracy:5.000000,
Vertical Accuracy:3.000000,
Time:4:32:52 PM PST</t>
  </si>
  <si>
    <t>48.723594</t>
  </si>
  <si>
    <t>-122.477431</t>
  </si>
  <si>
    <t>2017-12-14</t>
  </si>
  <si>
    <t>09:26:17</t>
  </si>
  <si>
    <t>Autry,Aberle</t>
  </si>
  <si>
    <t>09:22:40</t>
  </si>
  <si>
    <t>Latitude:48.715532,
Longitude:-122.482672,
Altitude:34.093488,
Speed:0.000000,
Horizontal Accuracy:5.000000,
Vertical Accuracy:4.000000,
Time:9:35:36 AM PST</t>
  </si>
  <si>
    <t>48.715532</t>
  </si>
  <si>
    <t>-122.482672</t>
  </si>
  <si>
    <t>10:30:12</t>
  </si>
  <si>
    <t>10:24:34</t>
  </si>
  <si>
    <t>chin,coho,chum,sthd,koka</t>
  </si>
  <si>
    <t>10:35:12</t>
  </si>
  <si>
    <t>10:34:00</t>
  </si>
  <si>
    <t>10:46:05</t>
  </si>
  <si>
    <t>10:44:46</t>
  </si>
  <si>
    <t xml:space="preserve">Redds marked with white flagging - didn't have orange or a marker with us. First redd at same location a first chum (lost GPS point upon editing). </t>
  </si>
  <si>
    <t>Latitude:48.723235,
Longitude:-122.477645,
Altitude:59.395046,
Speed:0.000000,
Horizontal Accuracy:5.000000,
Vertical Accuracy:4.000000,
Time:11:02:27 AM PST</t>
  </si>
  <si>
    <t>48.723235</t>
  </si>
  <si>
    <t>-122.477645</t>
  </si>
  <si>
    <t>Latitude:48.723258,
Longitude:-122.477702,
Altitude:50.180935,
Speed:0.000000,
Horizontal Accuracy:5.000000,
Vertical Accuracy:3.000000,
Time:11:08:47 AM PST</t>
  </si>
  <si>
    <t>48.723258</t>
  </si>
  <si>
    <t>-122.477702</t>
  </si>
  <si>
    <t>Latitude:48.723578,
Longitude:-122.477539,
Altitude:45.994167,
Speed:0.000000,
Horizontal Accuracy:5.000000,
Vertical Accuracy:3.000000,
Time:11:15:32 AM PST</t>
  </si>
  <si>
    <t>48.723578</t>
  </si>
  <si>
    <t>-122.477539</t>
  </si>
  <si>
    <t>Latitude:48.723578,
Longitude:-122.477539,
Altitude:47.408169,
Speed:0.000000,
Horizontal Accuracy:5.000000,
Vertical Accuracy:4.000000,
Time:11:16:27 AM PST</t>
  </si>
  <si>
    <t>12:15:33</t>
  </si>
  <si>
    <t>12:12:15</t>
  </si>
  <si>
    <t>12:18:08</t>
  </si>
  <si>
    <t>12:16:50</t>
  </si>
  <si>
    <t xml:space="preserve">I did not have a thermometer with me for this part of the survey. See temperature for the I5 section of survey for today. </t>
  </si>
  <si>
    <t>12:28:00</t>
  </si>
  <si>
    <t>12:26:46</t>
  </si>
  <si>
    <t>12:35:00</t>
  </si>
  <si>
    <t>12:34:26</t>
  </si>
  <si>
    <t>08:52:32</t>
  </si>
  <si>
    <t>Argites,Varner,Robie</t>
  </si>
  <si>
    <t>08:48:38</t>
  </si>
  <si>
    <t>Latitude:48.763628,
Longitude:-122.505564,
Altitude:22.360771,
Speed:-1.000000,
Horizontal Accuracy:81.085195,
Vertical Accuracy:10.000000,
Time:9:14:18 AM PST</t>
  </si>
  <si>
    <t>48.763628</t>
  </si>
  <si>
    <t>-122.505564</t>
  </si>
  <si>
    <t>Latitude:48.765058,
Longitude:-122.502001,
Altitude:39.828255,
Speed:-1.000000,
Horizontal Accuracy:65.000000,
Vertical Accuracy:12.266747,
Time:9:38:18 AM PST</t>
  </si>
  <si>
    <t>48.765058</t>
  </si>
  <si>
    <t>-122.502001</t>
  </si>
  <si>
    <t>Latitude:48.766137,
Longitude:-122.500820,
Altitude:11.394697,
Speed:-1.000000,
Horizontal Accuracy:165.000000,
Vertical Accuracy:10.000000,
Time:9:52:34 AM PST</t>
  </si>
  <si>
    <t>48.766137</t>
  </si>
  <si>
    <t>-122.500820</t>
  </si>
  <si>
    <t>Latitude:48.766132,
Longitude:-122.500829,
Altitude:11.048035,
Speed:-1.000000,
Horizontal Accuracy:165.000000,
Vertical Accuracy:10.000000,
Time:9:53:16 AM PST</t>
  </si>
  <si>
    <t>48.766132</t>
  </si>
  <si>
    <t>-122.500829</t>
  </si>
  <si>
    <t>Latitude:48.766066,
Longitude:-122.499424,
Altitude:12.246090,
Speed:0.000000,
Horizontal Accuracy:50.000000,
Vertical Accuracy:6.000000,
Time:10:14:45 AM PST</t>
  </si>
  <si>
    <t>48.766066</t>
  </si>
  <si>
    <t>-122.499424</t>
  </si>
  <si>
    <t>Latitude:48.766183,
Longitude:-122.499384,
Altitude:10.991940,
Speed:0.000000,
Horizontal Accuracy:10.000000,
Vertical Accuracy:4.000000,
Time:10:19:55 AM PST</t>
  </si>
  <si>
    <t>48.766183</t>
  </si>
  <si>
    <t>-122.499384</t>
  </si>
  <si>
    <t>Latitude:48.766183,
Longitude:-122.499384,
Altitude:11.319302,
Speed:0.000000,
Horizontal Accuracy:10.000000,
Vertical Accuracy:4.000000,
Time:10:20:23 AM PST</t>
  </si>
  <si>
    <t>Latitude:48.766538,
Longitude:-122.498813,
Altitude:17.135036,
Speed:0.000000,
Horizontal Accuracy:5.000000,
Vertical Accuracy:4.000000,
Time:10:29:58 AM PST</t>
  </si>
  <si>
    <t>48.766538</t>
  </si>
  <si>
    <t>-122.498813</t>
  </si>
  <si>
    <t>Latitude:48.767071,
Longitude:-122.498437,
Altitude:10.802853,
Speed:0.000000,
Horizontal Accuracy:5.000000,
Vertical Accuracy:4.000000,
Time:10:36:56 AM PST</t>
  </si>
  <si>
    <t>48.767071</t>
  </si>
  <si>
    <t>-122.498437</t>
  </si>
  <si>
    <t>Latitude:48.767130,
Longitude:-122.498434,
Altitude:11.311703,
Speed:0.760000,
Horizontal Accuracy:10.000000,
Vertical Accuracy:4.000000,
Time:10:39:07 AM PST</t>
  </si>
  <si>
    <t>48.767130</t>
  </si>
  <si>
    <t>-122.498434</t>
  </si>
  <si>
    <t>Latitude:48.767476,
Longitude:-122.498124,
Altitude:14.023159,
Speed:0.000000,
Horizontal Accuracy:10.000000,
Vertical Accuracy:4.000000,
Time:10:42:29 AM PST</t>
  </si>
  <si>
    <t>48.767476</t>
  </si>
  <si>
    <t>-122.498124</t>
  </si>
  <si>
    <t>Latitude:48.767607,
Longitude:-122.497712,
Altitude:17.465969,
Speed:0.000000,
Horizontal Accuracy:5.000000,
Vertical Accuracy:4.000000,
Time:10:46:07 AM PST</t>
  </si>
  <si>
    <t>48.767607</t>
  </si>
  <si>
    <t>-122.497712</t>
  </si>
  <si>
    <t>Latitude:48.768070,
Longitude:-122.497828,
Altitude:16.007534,
Speed:0.480000,
Horizontal Accuracy:10.000000,
Vertical Accuracy:4.000000,
Time:10:49:03 AM PST</t>
  </si>
  <si>
    <t>48.768070</t>
  </si>
  <si>
    <t>-122.497828</t>
  </si>
  <si>
    <t>Latitude:48.768109,
Longitude:-122.497657,
Altitude:14.904049,
Speed:0.000000,
Horizontal Accuracy:5.000000,
Vertical Accuracy:4.000000,
Time:10:55:28 AM PST</t>
  </si>
  <si>
    <t>48.768109</t>
  </si>
  <si>
    <t>-122.497657</t>
  </si>
  <si>
    <t>Latitude:48.768078,
Longitude:-122.497780,
Altitude:13.177731,
Speed:0.000000,
Horizontal Accuracy:10.000000,
Vertical Accuracy:4.000000,
Time:10:57:11 AM PST</t>
  </si>
  <si>
    <t>48.768078</t>
  </si>
  <si>
    <t>-122.497780</t>
  </si>
  <si>
    <t>Latitude:48.768409,
Longitude:-122.497676,
Altitude:8.749660,
Speed:0.000000,
Horizontal Accuracy:5.000000,
Vertical Accuracy:4.000000,
Time:10:59:45 AM PST</t>
  </si>
  <si>
    <t>48.768409</t>
  </si>
  <si>
    <t>-122.497676</t>
  </si>
  <si>
    <t>Latitude:48.768483,
Longitude:-122.497765,
Altitude:14.245052,
Speed:0.000000,
Horizontal Accuracy:5.000000,
Vertical Accuracy:4.000000,
Time:11:03:41 AM PST</t>
  </si>
  <si>
    <t>48.768483</t>
  </si>
  <si>
    <t>-122.497765</t>
  </si>
  <si>
    <t>Latitude:48.768441,
Longitude:-122.497907,
Altitude:18.369381,
Speed:0.000000,
Horizontal Accuracy:5.000000,
Vertical Accuracy:4.000000,
Time:11:10:28 AM PST</t>
  </si>
  <si>
    <t>48.768441</t>
  </si>
  <si>
    <t>-122.497907</t>
  </si>
  <si>
    <t>Latitude:48.768512,
Longitude:-122.497814,
Altitude:15.792233,
Speed:0.000000,
Horizontal Accuracy:5.000000,
Vertical Accuracy:4.000000,
Time:11:13:11 AM PST</t>
  </si>
  <si>
    <t>48.768512</t>
  </si>
  <si>
    <t>-122.497814</t>
  </si>
  <si>
    <t>Latitude:48.768600,
Longitude:-122.497477,
Altitude:12.713009,
Speed:0.000000,
Horizontal Accuracy:5.000000,
Vertical Accuracy:4.000000,
Time:11:16:15 AM PST</t>
  </si>
  <si>
    <t>48.768600</t>
  </si>
  <si>
    <t>-122.497477</t>
  </si>
  <si>
    <t>Latitude:48.772422,
Longitude:-122.496011,
Altitude:15.613155,
Speed:0.000000,
Horizontal Accuracy:5.000000,
Vertical Accuracy:4.000000,
Time:11:39:43 AM PST</t>
  </si>
  <si>
    <t>48.772422</t>
  </si>
  <si>
    <t>-122.496011</t>
  </si>
  <si>
    <t>Latitude:48.773444,
Longitude:-122.494314,
Altitude:22.689693,
Speed:0.180000,
Horizontal Accuracy:10.000000,
Vertical Accuracy:4.000000,
Time:11:56:18 AM PST</t>
  </si>
  <si>
    <t>48.773444</t>
  </si>
  <si>
    <t>-122.494314</t>
  </si>
  <si>
    <t>Latitude:48.775622,
Longitude:-122.488288,
Altitude:28.996273,
Speed:0.000000,
Horizontal Accuracy:5.000000,
Vertical Accuracy:4.000000,
Time:12:29:00 PM PST</t>
  </si>
  <si>
    <t>48.775622</t>
  </si>
  <si>
    <t>-122.488288</t>
  </si>
  <si>
    <t>08:38:57</t>
  </si>
  <si>
    <t>Potter,Inbody,Pinley</t>
  </si>
  <si>
    <t>08:38:02</t>
  </si>
  <si>
    <t>Latitude:48.718012,
Longitude:-122.506357,
Altitude:14.904293,
Speed:0.000000,
Horizontal Accuracy:5.000000,
Vertical Accuracy:4.000000,
Time:8:55:26 AM PST</t>
  </si>
  <si>
    <t>48.718012</t>
  </si>
  <si>
    <t>-122.506357</t>
  </si>
  <si>
    <t>Latitude:48.718387,
Longitude:-122.506691,
Altitude:11.040707,
Speed:0.000000,
Horizontal Accuracy:5.000000,
Vertical Accuracy:4.000000,
Time:9:06:52 AM PST</t>
  </si>
  <si>
    <t>48.718387</t>
  </si>
  <si>
    <t>-122.506691</t>
  </si>
  <si>
    <t>Latitude:48.718555,
Longitude:-122.506104,
Altitude:7.415524,
Speed:0.000000,
Horizontal Accuracy:10.000000,
Vertical Accuracy:4.000000,
Time:9:12:41 AM PST</t>
  </si>
  <si>
    <t>48.718555</t>
  </si>
  <si>
    <t>-122.506104</t>
  </si>
  <si>
    <t>Latitude:48.718572,
Longitude:-122.505831,
Altitude:9.696743,
Speed:0.000000,
Horizontal Accuracy:10.000000,
Vertical Accuracy:4.000000,
Time:9:15:41 AM PST</t>
  </si>
  <si>
    <t>48.718572</t>
  </si>
  <si>
    <t>-122.505831</t>
  </si>
  <si>
    <t>Latitude:48.718670,
Longitude:-122.505858,
Altitude:13.546505,
Speed:0.000000,
Horizontal Accuracy:5.000000,
Vertical Accuracy:4.000000,
Time:9:21:26 AM PST</t>
  </si>
  <si>
    <t>48.718670</t>
  </si>
  <si>
    <t>-122.505858</t>
  </si>
  <si>
    <t>Latitude:48.718580,
Longitude:-122.505788,
Altitude:16.891476,
Speed:0.210000,
Horizontal Accuracy:5.000000,
Vertical Accuracy:4.000000,
Time:9:23:30 AM PST</t>
  </si>
  <si>
    <t>48.718580</t>
  </si>
  <si>
    <t>-122.505788</t>
  </si>
  <si>
    <t>Latitude:48.718515,
Longitude:-122.505602,
Altitude:22.915378,
Speed:0.000000,
Horizontal Accuracy:5.000000,
Vertical Accuracy:4.000000,
Time:9:30:36 AM PST</t>
  </si>
  <si>
    <t>48.718515</t>
  </si>
  <si>
    <t>-122.505602</t>
  </si>
  <si>
    <t>Latitude:48.718039,
Longitude:-122.505149,
Altitude:18.609554,
Speed:0.510000,
Horizontal Accuracy:10.000000,
Vertical Accuracy:4.000000,
Time:9:34:21 AM PST</t>
  </si>
  <si>
    <t>48.718039</t>
  </si>
  <si>
    <t>-122.505149</t>
  </si>
  <si>
    <t>Latitude:48.718215,
Longitude:-122.504965,
Altitude:16.442043,
Speed:0.000000,
Horizontal Accuracy:10.000000,
Vertical Accuracy:4.000000,
Time:9:38:19 AM PST</t>
  </si>
  <si>
    <t>48.718215</t>
  </si>
  <si>
    <t>-122.504965</t>
  </si>
  <si>
    <t>Latitude:48.718181,
Longitude:-122.505034,
Altitude:16.064510,
Speed:0.000000,
Horizontal Accuracy:10.000000,
Vertical Accuracy:4.000000,
Time:9:38:37 AM PST</t>
  </si>
  <si>
    <t>48.718181</t>
  </si>
  <si>
    <t>-122.505034</t>
  </si>
  <si>
    <t>Latitude:48.716388,
Longitude:-122.501140,
Altitude:25.792385,
Speed:0.000000,
Horizontal Accuracy:10.000000,
Vertical Accuracy:6.000000,
Time:9:57:11 AM PST</t>
  </si>
  <si>
    <t>48.716388</t>
  </si>
  <si>
    <t>-122.501140</t>
  </si>
  <si>
    <t>Latitude:48.716471,
Longitude:-122.500275,
Altitude:25.688229,
Speed:0.000000,
Horizontal Accuracy:10.000000,
Vertical Accuracy:4.000000,
Time:10:00:12 AM PST</t>
  </si>
  <si>
    <t>48.716471</t>
  </si>
  <si>
    <t>-122.500275</t>
  </si>
  <si>
    <t>Latitude:48.716485,
Longitude:-122.500213,
Altitude:25.913876,
Speed:0.780000,
Horizontal Accuracy:5.000000,
Vertical Accuracy:4.000000,
Time:10:01:29 AM PST</t>
  </si>
  <si>
    <t>48.716485</t>
  </si>
  <si>
    <t>-122.500213</t>
  </si>
  <si>
    <t>Latitude:48.716339,
Longitude:-122.500193,
Altitude:27.416531,
Speed:0.000000,
Horizontal Accuracy:5.000000,
Vertical Accuracy:4.000000,
Time:10:02:50 AM PST</t>
  </si>
  <si>
    <t>48.716339</t>
  </si>
  <si>
    <t>-122.500193</t>
  </si>
  <si>
    <t>Latitude:48.716312,
Longitude:-122.500161,
Altitude:27.343929,
Speed:0.000000,
Horizontal Accuracy:5.000000,
Vertical Accuracy:4.000000,
Time:10:04:57 AM PST</t>
  </si>
  <si>
    <t>48.716312</t>
  </si>
  <si>
    <t>-122.500161</t>
  </si>
  <si>
    <t>Latitude:48.716088,
Longitude:-122.500254,
Altitude:21.967434,
Speed:0.000000,
Horizontal Accuracy:5.000000,
Vertical Accuracy:4.000000,
Time:10:08:23 AM PST</t>
  </si>
  <si>
    <t>48.716088</t>
  </si>
  <si>
    <t>-122.500254</t>
  </si>
  <si>
    <t>Latitude:48.716065,
Longitude:-122.500240,
Altitude:18.850094,
Speed:0.000000,
Horizontal Accuracy:5.000000,
Vertical Accuracy:4.000000,
Time:10:11:28 AM PST</t>
  </si>
  <si>
    <t>48.716065</t>
  </si>
  <si>
    <t>-122.500240</t>
  </si>
  <si>
    <t>Latitude:48.715476,
Longitude:-122.499796,
Altitude:24.429409,
Speed:0.000000,
Horizontal Accuracy:5.000000,
Vertical Accuracy:3.000000,
Time:10:17:01 AM PST</t>
  </si>
  <si>
    <t>48.715476</t>
  </si>
  <si>
    <t>-122.499796</t>
  </si>
  <si>
    <t>Latitude:48.715056,
Longitude:-122.498941,
Altitude:25.469350,
Speed:0.000000,
Horizontal Accuracy:5.000000,
Vertical Accuracy:4.000000,
Time:10:45:30 AM PST</t>
  </si>
  <si>
    <t>48.715056</t>
  </si>
  <si>
    <t>-122.498941</t>
  </si>
  <si>
    <t>Latitude:48.714765,
Longitude:-122.498804,
Altitude:26.047054,
Speed:0.170000,
Horizontal Accuracy:5.000000,
Vertical Accuracy:4.000000,
Time:10:50:18 AM PST</t>
  </si>
  <si>
    <t>48.714765</t>
  </si>
  <si>
    <t>-122.498804</t>
  </si>
  <si>
    <t>Latitude:48.714542,
Longitude:-122.498766,
Altitude:30.464962,
Speed:0.000000,
Horizontal Accuracy:5.000000,
Vertical Accuracy:4.000000,
Time:10:55:55 AM PST</t>
  </si>
  <si>
    <t>48.714542</t>
  </si>
  <si>
    <t>-122.498766</t>
  </si>
  <si>
    <t>Latitude:48.714635,
Longitude:-122.498382,
Altitude:27.734158,
Speed:0.000000,
Horizontal Accuracy:5.000000,
Vertical Accuracy:4.000000,
Time:11:01:29 AM PST</t>
  </si>
  <si>
    <t>48.714635</t>
  </si>
  <si>
    <t>-122.498382</t>
  </si>
  <si>
    <t>Latitude:48.714648,
Longitude:-122.498359,
Altitude:26.670437,
Speed:0.560000,
Horizontal Accuracy:5.000000,
Vertical Accuracy:4.000000,
Time:11:02:41 AM PST</t>
  </si>
  <si>
    <t>48.714648</t>
  </si>
  <si>
    <t>-122.498359</t>
  </si>
  <si>
    <t>Latitude:48.714841,
Longitude:-122.497288,
Altitude:24.962765,
Speed:0.000000,
Horizontal Accuracy:5.000000,
Vertical Accuracy:4.000000,
Time:11:09:01 AM PST</t>
  </si>
  <si>
    <t>48.714841</t>
  </si>
  <si>
    <t>-122.497288</t>
  </si>
  <si>
    <t>Latitude:48.714949,
Longitude:-122.497084,
Altitude:27.100491,
Speed:0.000000,
Horizontal Accuracy:5.000000,
Vertical Accuracy:4.000000,
Time:11:15:57 AM PST</t>
  </si>
  <si>
    <t>48.714949</t>
  </si>
  <si>
    <t>-122.497084</t>
  </si>
  <si>
    <t>Latitude:48.715002,
Longitude:-122.496930,
Altitude:44.687160,
Speed:0.000000,
Horizontal Accuracy:5.000000,
Vertical Accuracy:12.000000,
Time:11:28:14 AM PST</t>
  </si>
  <si>
    <t>48.715002</t>
  </si>
  <si>
    <t>-122.496930</t>
  </si>
  <si>
    <t>Latitude:48.715152,
Longitude:-122.496684,
Altitude:36.534023,
Speed:0.000000,
Horizontal Accuracy:5.000000,
Vertical Accuracy:4.000000,
Time:11:31:06 AM PST</t>
  </si>
  <si>
    <t>48.715152</t>
  </si>
  <si>
    <t>-122.496684</t>
  </si>
  <si>
    <t>Latitude:48.715094,
Longitude:-122.496840,
Altitude:31.473049,
Speed:0.000000,
Horizontal Accuracy:5.000000,
Vertical Accuracy:4.000000,
Time:11:35:42 AM PST</t>
  </si>
  <si>
    <t>48.715094</t>
  </si>
  <si>
    <t>-122.496840</t>
  </si>
  <si>
    <t>Latitude:48.715120,
Longitude:-122.496853,
Altitude:32.009234,
Speed:0.000000,
Horizontal Accuracy:5.000000,
Vertical Accuracy:4.000000,
Time:11:36:06 AM PST</t>
  </si>
  <si>
    <t>48.715120</t>
  </si>
  <si>
    <t>-122.496853</t>
  </si>
  <si>
    <t>Latitude:48.715328,
Longitude:-122.496921,
Altitude:30.099209,
Speed:0.000000,
Horizontal Accuracy:5.000000,
Vertical Accuracy:4.000000,
Time:11:50:01 AM PST</t>
  </si>
  <si>
    <t>48.715328</t>
  </si>
  <si>
    <t>-122.496921</t>
  </si>
  <si>
    <t>Latitude:48.715273,
Longitude:-122.496836,
Altitude:25.367886,
Speed:0.000000,
Horizontal Accuracy:5.000000,
Vertical Accuracy:4.000000,
Time:11:51:13 AM PST</t>
  </si>
  <si>
    <t>48.715273</t>
  </si>
  <si>
    <t>-122.496836</t>
  </si>
  <si>
    <t>Latitude:48.715833,
Longitude:-122.496604,
Altitude:33.177273,
Speed:1.440000,
Horizontal Accuracy:10.000000,
Vertical Accuracy:6.000000,
Time:12:01:39 PM PST</t>
  </si>
  <si>
    <t>48.715833</t>
  </si>
  <si>
    <t>-122.496604</t>
  </si>
  <si>
    <t>Latitude:48.715574,
Longitude:-122.496737,
Altitude:30.800991,
Speed:0.000000,
Horizontal Accuracy:5.000000,
Vertical Accuracy:4.000000,
Time:12:02:16 PM PST</t>
  </si>
  <si>
    <t>48.715574</t>
  </si>
  <si>
    <t>-122.496737</t>
  </si>
  <si>
    <t>Latitude:48.715548,
Longitude:-122.496741,
Altitude:25.235836,
Speed:0.000000,
Horizontal Accuracy:5.000000,
Vertical Accuracy:3.000000,
Time:12:03:28 PM PST</t>
  </si>
  <si>
    <t>48.715548</t>
  </si>
  <si>
    <t>-122.496741</t>
  </si>
  <si>
    <t>Latitude:48.715568,
Longitude:-122.496778,
Altitude:27.310787,
Speed:0.000000,
Horizontal Accuracy:5.000000,
Vertical Accuracy:4.000000,
Time:12:05:25 PM PST</t>
  </si>
  <si>
    <t>48.715568</t>
  </si>
  <si>
    <t>-122.496778</t>
  </si>
  <si>
    <t>Latitude:48.715589,
Longitude:-122.496778,
Altitude:27.731533,
Speed:0.000000,
Horizontal Accuracy:5.000000,
Vertical Accuracy:4.000000,
Time:12:06:01 PM PST</t>
  </si>
  <si>
    <t>48.715589</t>
  </si>
  <si>
    <t>Latitude:48.715539,
Longitude:-122.496755,
Altitude:28.501766,
Speed:0.000000,
Horizontal Accuracy:5.000000,
Vertical Accuracy:4.000000,
Time:12:06:43 PM PST</t>
  </si>
  <si>
    <t>48.715539</t>
  </si>
  <si>
    <t>-122.496755</t>
  </si>
  <si>
    <t>Latitude:48.715676,
Longitude:-122.496115,
Altitude:25.478390,
Speed:0.000000,
Horizontal Accuracy:5.000000,
Vertical Accuracy:4.000000,
Time:12:14:52 PM PST</t>
  </si>
  <si>
    <t>48.715676</t>
  </si>
  <si>
    <t>-122.496115</t>
  </si>
  <si>
    <t>Latitude:48.715726,
Longitude:-122.496190,
Altitude:25.445766,
Speed:0.170000,
Horizontal Accuracy:5.000000,
Vertical Accuracy:3.000000,
Time:12:15:23 PM PST</t>
  </si>
  <si>
    <t>48.715726</t>
  </si>
  <si>
    <t>-122.496190</t>
  </si>
  <si>
    <t>Latitude:48.715835,
Longitude:-122.495749,
Altitude:32.673489,
Speed:0.000000,
Horizontal Accuracy:5.000000,
Vertical Accuracy:4.000000,
Time:12:17:39 PM PST</t>
  </si>
  <si>
    <t>48.715835</t>
  </si>
  <si>
    <t>-122.495749</t>
  </si>
  <si>
    <t>Latitude:48.715742,
Longitude:-122.495618,
Altitude:28.665926,
Speed:0.000000,
Horizontal Accuracy:5.000000,
Vertical Accuracy:3.000000,
Time:12:21:18 PM PST</t>
  </si>
  <si>
    <t>48.715742</t>
  </si>
  <si>
    <t>-122.495618</t>
  </si>
  <si>
    <t>Latitude:48.715594,
Longitude:-122.495640,
Altitude:25.461391,
Speed:0.000000,
Horizontal Accuracy:5.000000,
Vertical Accuracy:4.000000,
Time:12:22:53 PM PST</t>
  </si>
  <si>
    <t>48.715594</t>
  </si>
  <si>
    <t>-122.495640</t>
  </si>
  <si>
    <t>Latitude:48.715477,
Longitude:-122.494391,
Altitude:30.697965,
Speed:0.000000,
Horizontal Accuracy:5.000000,
Vertical Accuracy:3.000000,
Time:12:28:00 PM PST</t>
  </si>
  <si>
    <t>48.715477</t>
  </si>
  <si>
    <t>-122.494391</t>
  </si>
  <si>
    <t>Latitude:48.715577,
Longitude:-122.493041,
Altitude:37.088528,
Speed:0.000000,
Horizontal Accuracy:5.000000,
Vertical Accuracy:4.000000,
Time:12:34:19 PM PST</t>
  </si>
  <si>
    <t>48.715577</t>
  </si>
  <si>
    <t>-122.493041</t>
  </si>
  <si>
    <t>Latitude:48.715713,
Longitude:-122.492492,
Altitude:36.134212,
Speed:0.000000,
Horizontal Accuracy:5.000000,
Vertical Accuracy:3.000000,
Time:12:36:41 PM PST</t>
  </si>
  <si>
    <t>48.715713</t>
  </si>
  <si>
    <t>-122.492492</t>
  </si>
  <si>
    <t>Latitude:48.716066,
Longitude:-122.492274,
Altitude:30.205760,
Speed:0.000000,
Horizontal Accuracy:5.000000,
Vertical Accuracy:4.000000,
Time:12:38:03 PM PST</t>
  </si>
  <si>
    <t>48.716066</t>
  </si>
  <si>
    <t>-122.492274</t>
  </si>
  <si>
    <t>Latitude:48.716331,
Longitude:-122.490166,
Altitude:28.903725,
Speed:0.000000,
Horizontal Accuracy:5.000000,
Vertical Accuracy:3.000000,
Time:12:43:15 PM PST</t>
  </si>
  <si>
    <t>48.716331</t>
  </si>
  <si>
    <t>-122.490166</t>
  </si>
  <si>
    <t>Latitude:48.716306,
Longitude:-122.489702,
Altitude:30.101680,
Speed:0.000000,
Horizontal Accuracy:5.000000,
Vertical Accuracy:4.000000,
Time:12:46:34 PM PST</t>
  </si>
  <si>
    <t>48.716306</t>
  </si>
  <si>
    <t>-122.489702</t>
  </si>
  <si>
    <t>Latitude:48.715559,
Longitude:-122.488134,
Altitude:32.329525,
Speed:0.000000,
Horizontal Accuracy:5.000000,
Vertical Accuracy:3.000000,
Time:12:58:18 PM PST</t>
  </si>
  <si>
    <t>48.715559</t>
  </si>
  <si>
    <t>-122.488134</t>
  </si>
  <si>
    <t>Latitude:48.715562,
Longitude:-122.487768,
Altitude:34.070278,
Speed:0.000000,
Horizontal Accuracy:5.000000,
Vertical Accuracy:4.000000,
Time:1:04:42 PM PST</t>
  </si>
  <si>
    <t>48.715562</t>
  </si>
  <si>
    <t>-122.487768</t>
  </si>
  <si>
    <t>Latitude:48.715347,
Longitude:-122.487328,
Altitude:37.955837,
Speed:0.400000,
Horizontal Accuracy:5.000000,
Vertical Accuracy:3.000000,
Time:1:07:35 PM PST</t>
  </si>
  <si>
    <t>48.715347</t>
  </si>
  <si>
    <t>-122.487328</t>
  </si>
  <si>
    <t>Latitude:48.715377,
Longitude:-122.487021,
Altitude:34.318793,
Speed:0.000000,
Horizontal Accuracy:5.000000,
Vertical Accuracy:3.000000,
Time:1:10:59 PM PST</t>
  </si>
  <si>
    <t>48.715377</t>
  </si>
  <si>
    <t>-122.487021</t>
  </si>
  <si>
    <t>Latitude:48.715339,
Longitude:-122.486191,
Altitude:27.954534,
Speed:0.000000,
Horizontal Accuracy:5.000000,
Vertical Accuracy:3.000000,
Time:1:15:32 PM PST</t>
  </si>
  <si>
    <t>48.715339</t>
  </si>
  <si>
    <t>-122.486191</t>
  </si>
  <si>
    <t>Latitude:48.715297,
Longitude:-122.485532,
Altitude:28.428249,
Speed:0.160000,
Horizontal Accuracy:5.000000,
Vertical Accuracy:3.000000,
Time:1:17:44 PM PST</t>
  </si>
  <si>
    <t>48.715297</t>
  </si>
  <si>
    <t>-122.485532</t>
  </si>
  <si>
    <t>Latitude:48.715215,
Longitude:-122.483723,
Altitude:30.209896,
Speed:0.000000,
Horizontal Accuracy:5.000000,
Vertical Accuracy:3.000000,
Time:1:24:19 PM PST</t>
  </si>
  <si>
    <t>48.715215</t>
  </si>
  <si>
    <t>-122.483723</t>
  </si>
  <si>
    <t>Latitude:48.715215,
Longitude:-122.483723,
Altitude:30.536935,
Speed:0.000000,
Horizontal Accuracy:5.000000,
Vertical Accuracy:3.000000,
Time:1:24:37 PM PST</t>
  </si>
  <si>
    <t>Latitude:48.715287,
Longitude:-122.483584,
Altitude:33.612453,
Speed:0.000000,
Horizontal Accuracy:5.000000,
Vertical Accuracy:3.000000,
Time:1:27:28 PM PST</t>
  </si>
  <si>
    <t>48.715287</t>
  </si>
  <si>
    <t>-122.483584</t>
  </si>
  <si>
    <t>Latitude:48.715117,
Longitude:-122.480008,
Altitude:34.901028,
Speed:0.000000,
Horizontal Accuracy:5.000000,
Vertical Accuracy:4.000000,
Time:1:35:59 PM PST</t>
  </si>
  <si>
    <t>48.715117</t>
  </si>
  <si>
    <t>-122.480008</t>
  </si>
  <si>
    <t>Latitude:48.715142,
Longitude:-122.480004,
Altitude:35.993223,
Speed:0.000000,
Horizontal Accuracy:5.000000,
Vertical Accuracy:3.000000,
Time:1:38:35 PM PST</t>
  </si>
  <si>
    <t>48.715142</t>
  </si>
  <si>
    <t>-122.480004</t>
  </si>
  <si>
    <t>Latitude:48.715118,
Longitude:-122.479809,
Altitude:39.789557,
Speed:0.000000,
Horizontal Accuracy:5.000000,
Vertical Accuracy:3.000000,
Time:1:40:50 PM PST</t>
  </si>
  <si>
    <t>48.715118</t>
  </si>
  <si>
    <t>-122.479809</t>
  </si>
  <si>
    <t>Latitude:48.715077,
Longitude:-122.479770,
Altitude:33.977746,
Speed:0.000000,
Horizontal Accuracy:5.000000,
Vertical Accuracy:3.000000,
Time:1:44:41 PM PST</t>
  </si>
  <si>
    <t>48.715077</t>
  </si>
  <si>
    <t>-122.479770</t>
  </si>
  <si>
    <t>Latitude:48.715077,
Longitude:-122.479770,
Altitude:35.641560,
Speed:0.000000,
Horizontal Accuracy:5.000000,
Vertical Accuracy:3.000000,
Time:1:45:03 PM PST</t>
  </si>
  <si>
    <t>Latitude:48.715039,
Longitude:-122.479373,
Altitude:43.474148,
Speed:0.000000,
Horizontal Accuracy:5.000000,
Vertical Accuracy:4.000000,
Time:1:47:44 PM PST</t>
  </si>
  <si>
    <t>48.715039</t>
  </si>
  <si>
    <t>-122.479373</t>
  </si>
  <si>
    <t>Latitude:48.715134,
Longitude:-122.479381,
Altitude:44.026333,
Speed:0.000000,
Horizontal Accuracy:5.000000,
Vertical Accuracy:3.000000,
Time:1:49:12 PM PST</t>
  </si>
  <si>
    <t>48.715134</t>
  </si>
  <si>
    <t>-122.479381</t>
  </si>
  <si>
    <t>Latitude:48.715034,
Longitude:-122.479034,
Altitude:38.108425,
Speed:0.210000,
Horizontal Accuracy:5.000000,
Vertical Accuracy:3.000000,
Time:1:50:22 PM PST</t>
  </si>
  <si>
    <t>48.715034</t>
  </si>
  <si>
    <t>-122.479034</t>
  </si>
  <si>
    <t>Latitude:48.714957,
Longitude:-122.478919,
Altitude:37.321529,
Speed:0.430000,
Horizontal Accuracy:5.000000,
Vertical Accuracy:3.000000,
Time:1:51:03 PM PST</t>
  </si>
  <si>
    <t>48.714957</t>
  </si>
  <si>
    <t>-122.478919</t>
  </si>
  <si>
    <t>Latitude:48.714783,
Longitude:-122.478488,
Altitude:38.766048,
Speed:0.000000,
Horizontal Accuracy:5.000000,
Vertical Accuracy:3.000000,
Time:1:53:25 PM PST</t>
  </si>
  <si>
    <t>48.714783</t>
  </si>
  <si>
    <t>-122.478488</t>
  </si>
  <si>
    <t>13:39:30</t>
  </si>
  <si>
    <t>Skaar,Autry</t>
  </si>
  <si>
    <t>13:09:06</t>
  </si>
  <si>
    <t>75% was surveyable due to high flows</t>
  </si>
  <si>
    <t>Latitude:48.754749,
Longitude:-122.457362,
Altitude:17.764316,
Speed:0.000000,
Horizontal Accuracy:5.000000,
Vertical Accuracy:3.000000,
Time:1:40:01 PM PST</t>
  </si>
  <si>
    <t>48.754749</t>
  </si>
  <si>
    <t>-122.457362</t>
  </si>
  <si>
    <t>Latitude:48.754327,
Longitude:-122.453254,
Altitude:23.717092,
Speed:0.000000,
Horizontal Accuracy:5.000000,
Vertical Accuracy:3.000000,
Time:1:55:01 PM PST</t>
  </si>
  <si>
    <t>48.754327</t>
  </si>
  <si>
    <t>-122.453254</t>
  </si>
  <si>
    <t>14:14:59</t>
  </si>
  <si>
    <t>14:14:23</t>
  </si>
  <si>
    <t>Found one 5-inch unidentified fish with whiskers 500 feet down stream from stream reach exit. See photo</t>
  </si>
  <si>
    <t>2018-03-29</t>
  </si>
  <si>
    <t>10:32:55</t>
  </si>
  <si>
    <t>Metcalf,Pinley</t>
  </si>
  <si>
    <t>08:10:59</t>
  </si>
  <si>
    <t>10:41:40</t>
  </si>
  <si>
    <t>10:40:38</t>
  </si>
  <si>
    <t>11:00:47</t>
  </si>
  <si>
    <t>10:59:38</t>
  </si>
  <si>
    <t>11:03:24</t>
  </si>
  <si>
    <t>11:02:49</t>
  </si>
  <si>
    <t>11:15:14</t>
  </si>
  <si>
    <t>11:14:27</t>
  </si>
  <si>
    <t>2018-04-04</t>
  </si>
  <si>
    <t>10:17:38</t>
  </si>
  <si>
    <t>10:14:22</t>
  </si>
  <si>
    <t>10:26:12</t>
  </si>
  <si>
    <t>10:18:15</t>
  </si>
  <si>
    <t>09:30:29</t>
  </si>
  <si>
    <t>09:25:15</t>
  </si>
  <si>
    <t>10:47:37</t>
  </si>
  <si>
    <t>10:47:01</t>
  </si>
  <si>
    <t>10:56:39</t>
  </si>
  <si>
    <t>10:54:50</t>
  </si>
  <si>
    <t>12:03:00</t>
  </si>
  <si>
    <t>Aberle,Varner</t>
  </si>
  <si>
    <t>10:08:27</t>
  </si>
  <si>
    <t>11:13:14</t>
  </si>
  <si>
    <t>11:12:32</t>
  </si>
  <si>
    <t xml:space="preserve">Partial survey, ~80% of creek was surveyed completely. Higher flows/fast-moving water. No fish but lots of deer tracks and freshly gnawed-on trees by beavers. </t>
  </si>
  <si>
    <t>12:39:32</t>
  </si>
  <si>
    <t>12:32:52</t>
  </si>
  <si>
    <t>2018-04-11</t>
  </si>
  <si>
    <t>10:19:58</t>
  </si>
  <si>
    <t>10:18:48</t>
  </si>
  <si>
    <t>2018-04-18</t>
  </si>
  <si>
    <t>09:35:47</t>
  </si>
  <si>
    <t>Pinley,Robie</t>
  </si>
  <si>
    <t>09:32:35</t>
  </si>
  <si>
    <t>09:46:18</t>
  </si>
  <si>
    <t>09:38:26</t>
  </si>
  <si>
    <t>10:26:50</t>
  </si>
  <si>
    <t>10:26:04</t>
  </si>
  <si>
    <t>10:36:20</t>
  </si>
  <si>
    <t>10:34:20</t>
  </si>
  <si>
    <t>09:38:37</t>
  </si>
  <si>
    <t>09:37:54</t>
  </si>
  <si>
    <t>11:07:51</t>
  </si>
  <si>
    <t>11:04:07</t>
  </si>
  <si>
    <t>Surveyed creek to 85% completion today due to higher than normal flows. Lots of beaver activity (freshly chewed down trees) and deer tracks.</t>
  </si>
  <si>
    <t>12:53:12</t>
  </si>
  <si>
    <t>Parelskin,Potter,Inbody,Aberle,Varner</t>
  </si>
  <si>
    <t>12:40:47</t>
  </si>
  <si>
    <t xml:space="preserve">The thermometer broke so we could not get a temp. </t>
  </si>
  <si>
    <t>13:45:03</t>
  </si>
  <si>
    <t>Metcalf,Harris</t>
  </si>
  <si>
    <t>11:57:40</t>
  </si>
  <si>
    <t xml:space="preserve">River mile for end point is not accurate </t>
  </si>
  <si>
    <t>2018-04-26</t>
  </si>
  <si>
    <t>09:06:32</t>
  </si>
  <si>
    <t>Autry,Harris</t>
  </si>
  <si>
    <t>07:37:08</t>
  </si>
  <si>
    <t xml:space="preserve">River mile end point not accurate </t>
  </si>
  <si>
    <t>2018-05-03</t>
  </si>
  <si>
    <t>08:12:43</t>
  </si>
  <si>
    <t>08:11:05</t>
  </si>
  <si>
    <t>08:15:29</t>
  </si>
  <si>
    <t>08:15:08</t>
  </si>
  <si>
    <t>08:55:08</t>
  </si>
  <si>
    <t>08:54:33</t>
  </si>
  <si>
    <t>09:03:42</t>
  </si>
  <si>
    <t>09:03:00</t>
  </si>
  <si>
    <t>09:30:58</t>
  </si>
  <si>
    <t>09:30:00</t>
  </si>
  <si>
    <t>We observed approximately one dozen unidentified smolt downstream of the Racine St bridge. Upstream of said bridge we saw several fry. No spawning adult salmonids or redds. Full and complete survey today.</t>
  </si>
  <si>
    <t>12:11:52</t>
  </si>
  <si>
    <t>12:11:07</t>
  </si>
  <si>
    <t>15:50:55</t>
  </si>
  <si>
    <t>15:50:14</t>
  </si>
  <si>
    <t>16</t>
  </si>
  <si>
    <t>16:40:29</t>
  </si>
  <si>
    <t>15:50:52</t>
  </si>
  <si>
    <t>2018-05-10</t>
  </si>
  <si>
    <t>08:00:09</t>
  </si>
  <si>
    <t>Aberle,Pinley</t>
  </si>
  <si>
    <t>07:58:56</t>
  </si>
  <si>
    <t>12.5</t>
  </si>
  <si>
    <t>2018-05-16</t>
  </si>
  <si>
    <t>08:05:18</t>
  </si>
  <si>
    <t>08:02:50</t>
  </si>
  <si>
    <t>2018-05-17</t>
  </si>
  <si>
    <t>10:13:36</t>
  </si>
  <si>
    <t>Perez,Pinley</t>
  </si>
  <si>
    <t>10:10:49</t>
  </si>
  <si>
    <t>10:23:01</t>
  </si>
  <si>
    <t>10:16:09</t>
  </si>
  <si>
    <t>13.5</t>
  </si>
  <si>
    <t>10:49:18</t>
  </si>
  <si>
    <t>10:46:27</t>
  </si>
  <si>
    <t>11:15:17</t>
  </si>
  <si>
    <t>11:14:36</t>
  </si>
  <si>
    <t>12:37:54</t>
  </si>
  <si>
    <t>11:37:56</t>
  </si>
  <si>
    <t>14:25:11</t>
  </si>
  <si>
    <t>Aberle,Robie</t>
  </si>
  <si>
    <t>14:23:46</t>
  </si>
  <si>
    <t>Saw a frog, a dog, and a needle in a log. Beautiful day for a survey.</t>
  </si>
  <si>
    <t>15:53:13</t>
  </si>
  <si>
    <t>14:07:51</t>
  </si>
  <si>
    <t>14.5</t>
  </si>
  <si>
    <t>Possible ling cod carcass found just downstream of squalicum Park. Probably dumped by fisherman.</t>
  </si>
  <si>
    <t>2018-05-22</t>
  </si>
  <si>
    <t>08:13:35</t>
  </si>
  <si>
    <t>08:11:29</t>
  </si>
  <si>
    <t>2018-05-29</t>
  </si>
  <si>
    <t>08:35:42</t>
  </si>
  <si>
    <t>Perez,Robie</t>
  </si>
  <si>
    <t>08:32:28</t>
  </si>
  <si>
    <t>Saw a mama duck and her dozen ducklings. They were super cute. Also saw decomposing cat skull(?) and ling cod skull from previous survey. Lots of invasive plants in full bloom.</t>
  </si>
  <si>
    <t>12:30:54</t>
  </si>
  <si>
    <t>11:00:42</t>
  </si>
  <si>
    <t>14:01:44</t>
  </si>
  <si>
    <t>14:01:01</t>
  </si>
  <si>
    <t>14:13:49</t>
  </si>
  <si>
    <t>14:06:33</t>
  </si>
  <si>
    <t>14:36:18</t>
  </si>
  <si>
    <t>14:34:57</t>
  </si>
  <si>
    <t>14:42:31</t>
  </si>
  <si>
    <t>14:41:59</t>
  </si>
  <si>
    <t>15:01:21</t>
  </si>
  <si>
    <t>14:58:50</t>
  </si>
  <si>
    <t>17.5</t>
  </si>
  <si>
    <t>Survey completed at 4:15pm. Saw 3 spawning lamprey and a native freshwater mussel in the creek today. Lamprey were upstream of I-5 and mussel was close to Woburn. Photos and video taken of spawning lamprey. Redds approximately 9in. x 9in.</t>
  </si>
  <si>
    <t>wbrk_lamp</t>
  </si>
  <si>
    <t>2018</t>
  </si>
  <si>
    <t>Latitude:48.754007,
Longitude:-122.459902,
Altitude:0.000000,
Speed:0.000000,
Horizontal Accuracy:0.000000,
Vertical Accuracy:0.000000,
Time:(null)</t>
  </si>
  <si>
    <t>48.754007</t>
  </si>
  <si>
    <t>-122.459902</t>
  </si>
  <si>
    <t>2018-06-12</t>
  </si>
  <si>
    <t>08:28:07</t>
  </si>
  <si>
    <t>08:26:32</t>
  </si>
  <si>
    <t>08:33:34</t>
  </si>
  <si>
    <t>08:33:06</t>
  </si>
  <si>
    <t>09:17:43</t>
  </si>
  <si>
    <t>09:16:26</t>
  </si>
  <si>
    <t>09:27:10</t>
  </si>
  <si>
    <t>09:26:10</t>
  </si>
  <si>
    <t>10:34:35</t>
  </si>
  <si>
    <t>08:01:12</t>
  </si>
  <si>
    <t xml:space="preserve">iForm did not save the initial draft, so the form says post-survey. 
Saw many small schools of fry and a possible sculpin. </t>
  </si>
  <si>
    <t>07:53:51</t>
  </si>
  <si>
    <t>10:54:02</t>
  </si>
  <si>
    <t>10:53:29</t>
  </si>
  <si>
    <t>11:15:06</t>
  </si>
  <si>
    <t>11:14:14</t>
  </si>
  <si>
    <t>11:18:23</t>
  </si>
  <si>
    <t>11:17:48</t>
  </si>
  <si>
    <t>10:22:12</t>
  </si>
  <si>
    <t>10:20:59</t>
  </si>
  <si>
    <t>Saw several crawdads/crayfish, lots of periwinkle/caddis fly larvae on streambed rocks, lots of tiny little fry (some in schools), and noticed the lamprey redds we saw being made last time we surveyed this creek. Continuing to see several native mussels as well as invasive Asian Clams in the creek.
Also, bucket guy is continuing to deteriorate and erode the stream bank, taking out chunks of mud/clay and tossing them in the stream.
There is also an encampment near the large graffiti tree in the vicinity of the area where there was a large encampment previously (last year).</t>
  </si>
  <si>
    <t>11:32:56</t>
  </si>
  <si>
    <t>11:31:46</t>
  </si>
  <si>
    <t>11:08:51</t>
  </si>
  <si>
    <t>11:08:08</t>
  </si>
  <si>
    <t>More fry seen here, families of ducks.</t>
  </si>
  <si>
    <t>2018-06-25</t>
  </si>
  <si>
    <t>08:17:33</t>
  </si>
  <si>
    <t>08:17:11</t>
  </si>
  <si>
    <t xml:space="preserve">Saw a dead crawdad </t>
  </si>
  <si>
    <t>11:37:51</t>
  </si>
  <si>
    <t>10:38:56</t>
  </si>
  <si>
    <t xml:space="preserve">Following a day of rain. Lots of frogs/toads spotted, possible smolt and fry seen darting about. </t>
  </si>
  <si>
    <t>2018-06-26</t>
  </si>
  <si>
    <t>07:53:05</t>
  </si>
  <si>
    <t>Inbody,Robie</t>
  </si>
  <si>
    <t>07:51:32</t>
  </si>
  <si>
    <t>08:00:38</t>
  </si>
  <si>
    <t>07:55:02</t>
  </si>
  <si>
    <t>08:23:44</t>
  </si>
  <si>
    <t>08:21:47</t>
  </si>
  <si>
    <t>08:32:32</t>
  </si>
  <si>
    <t>08:31:36</t>
  </si>
  <si>
    <t>07:45:20</t>
  </si>
  <si>
    <t>07:44:05</t>
  </si>
  <si>
    <t xml:space="preserve">Saw a school of fairly large smolts on upper stretch of padden that we believe were some sort of trout. </t>
  </si>
  <si>
    <t>08:49:18</t>
  </si>
  <si>
    <t>08:48:45</t>
  </si>
  <si>
    <t>Saw a couple of partially completed beaver dams and a beaver near the waterfall/mini dam halfway between I-5 overpass and Racine St. bridge. Saw several crawdads (fist-sized, 4-5 in.). Also saw a filleted chinook carcass that someone had thrown over the Racine St. bridge. Western brook lamprey and potential lamprey redd were spotted just upstream of the Racine St. bridge, near the big log and beach area. Very interesting survey today!</t>
  </si>
  <si>
    <t>Latitude:48.754083,
Longitude:-122.452672,
Altitude:20.292690,
Speed:0.180000,
Horizontal Accuracy:5.000000,
Vertical Accuracy:8.000000,
Time:10:06:13 AM PDT</t>
  </si>
  <si>
    <t>48.754083</t>
  </si>
  <si>
    <t>-122.452672</t>
  </si>
  <si>
    <t>Latitude:48.754213,
Longitude:-122.452464,
Altitude:12.916012,
Speed:0.000000,
Horizontal Accuracy:10.000000,
Vertical Accuracy:12.000000,
Time:10:12:18 AM PDT</t>
  </si>
  <si>
    <t>48.754213</t>
  </si>
  <si>
    <t>-122.452464</t>
  </si>
  <si>
    <t>10:42:37</t>
  </si>
  <si>
    <t>10:41:48</t>
  </si>
  <si>
    <t xml:space="preserve">Made it most of the way down the creek - the end was blocked by lots of tree branches and overgrown blackberry bushes. May need to come back with loppers/brushcutter for complete survey in the future. Bushwhacked as much as possible. Some possible fry spotted. </t>
  </si>
  <si>
    <t>11:14:02</t>
  </si>
  <si>
    <t>11:12:58</t>
  </si>
  <si>
    <t>11:20:07</t>
  </si>
  <si>
    <t>11:18:32</t>
  </si>
  <si>
    <t>11:36:25</t>
  </si>
  <si>
    <t>11:35:47</t>
  </si>
  <si>
    <t xml:space="preserve">Lots and lots of bushwhacking! Would not recommend w/o further trimming/weeding (or bring more clipping tools next time). </t>
  </si>
  <si>
    <t>2017-12-21</t>
  </si>
  <si>
    <t>09:01:16</t>
  </si>
  <si>
    <t>08:53:42</t>
  </si>
  <si>
    <t>coho,chum,sthd,cutt</t>
  </si>
  <si>
    <t>09:08:36</t>
  </si>
  <si>
    <t>09:01:45</t>
  </si>
  <si>
    <t>09:36:59</t>
  </si>
  <si>
    <t>09:35:45</t>
  </si>
  <si>
    <t>09:46:24</t>
  </si>
  <si>
    <t>09:44:19</t>
  </si>
  <si>
    <t>09:08:34</t>
  </si>
  <si>
    <t>Metcalf,Autry,Inbody</t>
  </si>
  <si>
    <t>08:34:58</t>
  </si>
  <si>
    <t>3.5</t>
  </si>
  <si>
    <t xml:space="preserve">Very turbid from old Fairhaven bridge to 30th St. walked bank from fairhaven park </t>
  </si>
  <si>
    <t>Latitude:48.716950,
Longitude:-122.503329,
Altitude:27.859371,
Speed:0.000000,
Horizontal Accuracy:5.000000,
Vertical Accuracy:3.000000,
Time:9:09:12 AM PST</t>
  </si>
  <si>
    <t>48.716950</t>
  </si>
  <si>
    <t>-122.503329</t>
  </si>
  <si>
    <t>Latitude:48.716942,
Longitude:-122.503260,
Altitude:20.213924,
Speed:0.000000,
Horizontal Accuracy:5.000000,
Vertical Accuracy:4.000000,
Time:9:16:37 AM PST</t>
  </si>
  <si>
    <t>48.716942</t>
  </si>
  <si>
    <t>-122.503260</t>
  </si>
  <si>
    <t>Latitude:48.716852,
Longitude:-122.503084,
Altitude:23.235916,
Speed:0.000000,
Horizontal Accuracy:5.000000,
Vertical Accuracy:4.000000,
Time:9:27:39 AM PST</t>
  </si>
  <si>
    <t>48.716852</t>
  </si>
  <si>
    <t>-122.503084</t>
  </si>
  <si>
    <t>Latitude:48.715111,
Longitude:-122.479546,
Altitude:45.445156,
Speed:0.000000,
Horizontal Accuracy:5.000000,
Vertical Accuracy:6.000000,
Time:11:29:40 AM PST</t>
  </si>
  <si>
    <t>48.715111</t>
  </si>
  <si>
    <t>-122.479546</t>
  </si>
  <si>
    <t>Latitude:48.715083,
Longitude:-122.479062,
Altitude:38.960659,
Speed:0.000000,
Horizontal Accuracy:5.000000,
Vertical Accuracy:3.000000,
Time:11:34:49 AM PST</t>
  </si>
  <si>
    <t>48.715083</t>
  </si>
  <si>
    <t>-122.479062</t>
  </si>
  <si>
    <t>Latitude:48.714987,
Longitude:-122.478936,
Altitude:43.302212,
Speed:0.000000,
Horizontal Accuracy:5.000000,
Vertical Accuracy:3.000000,
Time:11:36:45 AM PST</t>
  </si>
  <si>
    <t>48.714987</t>
  </si>
  <si>
    <t>-122.478936</t>
  </si>
  <si>
    <t>08:57:42</t>
  </si>
  <si>
    <t>08:56:30</t>
  </si>
  <si>
    <t>Latitude:48.763068,
Longitude:-122.507146,
Altitude:15.038933,
Speed:-1.000000,
Horizontal Accuracy:65.000000,
Vertical Accuracy:10.000000,
Time:9:17:03 AM PST</t>
  </si>
  <si>
    <t>48.763068</t>
  </si>
  <si>
    <t>-122.507146</t>
  </si>
  <si>
    <t>Latitude:48.771575,
Longitude:-122.495903,
Altitude:20.121874,
Speed:-1.000000,
Horizontal Accuracy:65.000000,
Vertical Accuracy:10.000000,
Time:10:52:24 AM PST</t>
  </si>
  <si>
    <t>48.771575</t>
  </si>
  <si>
    <t>-122.495903</t>
  </si>
  <si>
    <t>Latitude:48.775368,
Longitude:-122.486560,
Altitude:24.651352,
Speed:-1.000000,
Horizontal Accuracy:65.000000,
Vertical Accuracy:10.000000,
Time:11:45:18 AM PST</t>
  </si>
  <si>
    <t>48.775368</t>
  </si>
  <si>
    <t>-122.486560</t>
  </si>
  <si>
    <t>Perez,Skaar,Potter,Pinley</t>
  </si>
  <si>
    <t>10:19:11</t>
  </si>
  <si>
    <t xml:space="preserve">60% of creek visible </t>
  </si>
  <si>
    <t>12:11:19</t>
  </si>
  <si>
    <t>11:55:24</t>
  </si>
  <si>
    <t>12:23:00</t>
  </si>
  <si>
    <t>12:21:04</t>
  </si>
  <si>
    <t>12:27:29</t>
  </si>
  <si>
    <t>12:26:28</t>
  </si>
  <si>
    <t>12:58:20</t>
  </si>
  <si>
    <t>12:41:29</t>
  </si>
  <si>
    <t>13:03:57</t>
  </si>
  <si>
    <t>13:01:08</t>
  </si>
  <si>
    <t>2017-12-27</t>
  </si>
  <si>
    <t>08:43:51</t>
  </si>
  <si>
    <t>Perez,Inbody,Aberle,Robie</t>
  </si>
  <si>
    <t>08:42:04</t>
  </si>
  <si>
    <t>08:45:38</t>
  </si>
  <si>
    <t>08:44:47</t>
  </si>
  <si>
    <t>09:19:53</t>
  </si>
  <si>
    <t>09:18:19</t>
  </si>
  <si>
    <t>09:27:55</t>
  </si>
  <si>
    <t>09:27:02</t>
  </si>
  <si>
    <t>09:45:03</t>
  </si>
  <si>
    <t>09:43:17</t>
  </si>
  <si>
    <t>75% of stream was surveyable due to high flows and obstacles in creek</t>
  </si>
  <si>
    <t>08:36:16</t>
  </si>
  <si>
    <t>Autry,Harris,Varner</t>
  </si>
  <si>
    <t>08:30:10</t>
  </si>
  <si>
    <t>11:44:21</t>
  </si>
  <si>
    <t>11:43:19</t>
  </si>
  <si>
    <t>13:29:26</t>
  </si>
  <si>
    <t>13:40:15</t>
  </si>
  <si>
    <t xml:space="preserve"> on padden and phone died at the trail bridge upstream of the confluence. Merge with other </t>
  </si>
  <si>
    <t>Latitude:48.714970,
Longitude:-122.480327,
Altitude:37.402306,
Speed:-1.000000,
Horizontal Accuracy:65.000000,
Vertical Accuracy:10.000000,
Time:1:29:49 PM PST</t>
  </si>
  <si>
    <t>48.714970</t>
  </si>
  <si>
    <t>-122.480327</t>
  </si>
  <si>
    <t>Latitude:48.715229,
Longitude:-122.479855,
Altitude:37.135101,
Speed:-1.000000,
Horizontal Accuracy:65.000000,
Vertical Accuracy:10.000000,
Time:1:35:15 PM PST</t>
  </si>
  <si>
    <t>48.715229</t>
  </si>
  <si>
    <t>-122.479855</t>
  </si>
  <si>
    <t>Latitude:48.715004,
Longitude:-122.478629,
Altitude:42.723579,
Speed:-1.000000,
Horizontal Accuracy:65.000000,
Vertical Accuracy:18.700578,
Time:1:47:48 PM PST</t>
  </si>
  <si>
    <t>48.715004</t>
  </si>
  <si>
    <t>-122.478629</t>
  </si>
  <si>
    <t>Latitude:48.715042,
Longitude:-122.479171,
Altitude:37.919899,
Speed:-1.000000,
Horizontal Accuracy:65.000000,
Vertical Accuracy:10.000000,
Time:1:51:59 PM PST</t>
  </si>
  <si>
    <t>48.715042</t>
  </si>
  <si>
    <t>-122.479171</t>
  </si>
  <si>
    <t>08:20:35</t>
  </si>
  <si>
    <t>08:19:35</t>
  </si>
  <si>
    <t xml:space="preserve">Phone died during survey on padden at Footbridge upstream of confluence of padden and Connelly </t>
  </si>
  <si>
    <t>Latitude:48.718662,
Longitude:-122.507277,
Altitude:7.554775,
Speed:0.000000,
Horizontal Accuracy:5.000000,
Vertical Accuracy:3.000000,
Time:8:39:38 AM PST</t>
  </si>
  <si>
    <t>48.718662</t>
  </si>
  <si>
    <t>-122.507277</t>
  </si>
  <si>
    <t>Latitude:48.716942,
Longitude:-122.503154,
Altitude:27.350735,
Speed:0.000000,
Horizontal Accuracy:5.000000,
Vertical Accuracy:4.000000,
Time:9:09:05 AM PST</t>
  </si>
  <si>
    <t>-122.503154</t>
  </si>
  <si>
    <t>Latitude:48.716700,
Longitude:-122.501945,
Altitude:22.588497,
Speed:0.000000,
Horizontal Accuracy:5.000000,
Vertical Accuracy:4.000000,
Time:9:23:58 AM PST</t>
  </si>
  <si>
    <t>48.716700</t>
  </si>
  <si>
    <t>-122.501945</t>
  </si>
  <si>
    <t>Latitude:48.716479,
Longitude:-122.500476,
Altitude:24.345057,
Speed:0.000000,
Horizontal Accuracy:5.000000,
Vertical Accuracy:3.000000,
Time:9:38:13 AM PST</t>
  </si>
  <si>
    <t>48.716479</t>
  </si>
  <si>
    <t>-122.500476</t>
  </si>
  <si>
    <t>Latitude:48.715034,
Longitude:-122.499649,
Altitude:27.834438,
Speed:0.000000,
Horizontal Accuracy:5.000000,
Vertical Accuracy:4.000000,
Time:10:06:44 AM PST</t>
  </si>
  <si>
    <t>-122.499649</t>
  </si>
  <si>
    <t>Latitude:48.715034,
Longitude:-122.499649,
Altitude:28.549557,
Speed:0.000000,
Horizontal Accuracy:5.000000,
Vertical Accuracy:4.000000,
Time:10:05:44 AM PST</t>
  </si>
  <si>
    <t>Latitude:48.714995,
Longitude:-122.498787,
Altitude:25.705013,
Speed:0.000000,
Horizontal Accuracy:5.000000,
Vertical Accuracy:4.000000,
Time:10:24:08 AM PST</t>
  </si>
  <si>
    <t>48.714995</t>
  </si>
  <si>
    <t>-122.498787</t>
  </si>
  <si>
    <t>Latitude:48.714679,
Longitude:-122.498549,
Altitude:25.608150,
Speed:0.000000,
Horizontal Accuracy:5.000000,
Vertical Accuracy:4.000000,
Time:10:34:58 AM PST</t>
  </si>
  <si>
    <t>48.714679</t>
  </si>
  <si>
    <t>-122.498549</t>
  </si>
  <si>
    <t>Latitude:48.715648,
Longitude:-122.495039,
Altitude:30.653622,
Speed:0.000000,
Horizontal Accuracy:5.000000,
Vertical Accuracy:3.000000,
Time:11:03:59 AM PST</t>
  </si>
  <si>
    <t>48.715648</t>
  </si>
  <si>
    <t>-122.495039</t>
  </si>
  <si>
    <t>Latitude:48.715491,
Longitude:-122.493084,
Altitude:26.895016,
Speed:0.000000,
Horizontal Accuracy:5.000000,
Vertical Accuracy:3.000000,
Time:11:19:50 AM PST</t>
  </si>
  <si>
    <t>48.715491</t>
  </si>
  <si>
    <t>-122.493084</t>
  </si>
  <si>
    <t>Latitude:48.716188,
Longitude:-122.489653,
Altitude:31.403341,
Speed:0.000000,
Horizontal Accuracy:5.000000,
Vertical Accuracy:3.000000,
Time:11:38:21 AM PST</t>
  </si>
  <si>
    <t>48.716188</t>
  </si>
  <si>
    <t>-122.489653</t>
  </si>
  <si>
    <t>Latitude:48.715975,
Longitude:-122.489390,
Altitude:28.336849,
Speed:0.000000,
Horizontal Accuracy:5.000000,
Vertical Accuracy:3.000000,
Time:11:44:48 AM PST</t>
  </si>
  <si>
    <t>-122.489390</t>
  </si>
  <si>
    <t>Latitude:48.716002,
Longitude:-122.489377,
Altitude:30.421718,
Speed:0.000000,
Horizontal Accuracy:5.000000,
Vertical Accuracy:3.000000,
Time:11:48:34 AM PST</t>
  </si>
  <si>
    <t>48.716002</t>
  </si>
  <si>
    <t>-122.489377</t>
  </si>
  <si>
    <t>Latitude:48.715640,
Longitude:-122.488259,
Altitude:29.745216,
Speed:0.000000,
Horizontal Accuracy:5.000000,
Vertical Accuracy:3.000000,
Time:11:57:38 AM PST</t>
  </si>
  <si>
    <t>48.715640</t>
  </si>
  <si>
    <t>-122.488259</t>
  </si>
  <si>
    <t>Latitude:48.715644,
Longitude:-122.488249,
Altitude:33.554775,
Speed:0.000000,
Horizontal Accuracy:5.000000,
Vertical Accuracy:3.000000,
Time:11:59:25 AM PST</t>
  </si>
  <si>
    <t>48.715644</t>
  </si>
  <si>
    <t>-122.488249</t>
  </si>
  <si>
    <t>Latitude:48.715374,
Longitude:-122.487428,
Altitude:33.141506,
Speed:0.000000,
Horizontal Accuracy:5.000000,
Vertical Accuracy:4.000000,
Time:12:09:55 PM PST</t>
  </si>
  <si>
    <t>48.715374</t>
  </si>
  <si>
    <t>-122.487428</t>
  </si>
  <si>
    <t>Latitude:48.715388,
Longitude:-122.487407,
Altitude:34.279345,
Speed:0.000000,
Horizontal Accuracy:5.000000,
Vertical Accuracy:4.000000,
Time:12:10:26 PM PST</t>
  </si>
  <si>
    <t>48.715388</t>
  </si>
  <si>
    <t>-122.487407</t>
  </si>
  <si>
    <t>Latitude:48.715280,
Longitude:-122.486722,
Altitude:32.617263,
Speed:0.150000,
Horizontal Accuracy:5.000000,
Vertical Accuracy:4.000000,
Time:12:20:59 PM PST</t>
  </si>
  <si>
    <t>48.715280</t>
  </si>
  <si>
    <t>-122.486722</t>
  </si>
  <si>
    <t>Latitude:48.715272,
Longitude:-122.486714,
Altitude:34.637577,
Speed:0.000000,
Horizontal Accuracy:5.000000,
Vertical Accuracy:4.000000,
Time:12:23:17 PM PST</t>
  </si>
  <si>
    <t>48.715272</t>
  </si>
  <si>
    <t>-122.486714</t>
  </si>
  <si>
    <t>Latitude:48.715317,
Longitude:-122.486581,
Altitude:30.814999,
Speed:0.000000,
Horizontal Accuracy:5.000000,
Vertical Accuracy:3.000000,
Time:12:28:28 PM PST</t>
  </si>
  <si>
    <t>48.715317</t>
  </si>
  <si>
    <t>-122.486581</t>
  </si>
  <si>
    <t>Latitude:48.715330,
Longitude:-122.486062,
Altitude:32.087743,
Speed:0.000000,
Horizontal Accuracy:5.000000,
Vertical Accuracy:3.000000,
Time:12:38:27 PM PST</t>
  </si>
  <si>
    <t>48.715330</t>
  </si>
  <si>
    <t>-122.486062</t>
  </si>
  <si>
    <t>Latitude:48.715307,
Longitude:-122.485297,
Altitude:37.372895,
Speed:0.000000,
Horizontal Accuracy:5.000000,
Vertical Accuracy:3.000000,
Time:12:46:16 PM PST</t>
  </si>
  <si>
    <t>48.715307</t>
  </si>
  <si>
    <t>-122.485297</t>
  </si>
  <si>
    <t>Latitude:48.715302,
Longitude:-122.483810,
Altitude:36.483306,
Speed:0.000000,
Horizontal Accuracy:5.000000,
Vertical Accuracy:4.000000,
Time:12:58:13 PM PST</t>
  </si>
  <si>
    <t>48.715302</t>
  </si>
  <si>
    <t>-122.483810</t>
  </si>
  <si>
    <t>Latitude:48.715200,
Longitude:-122.483227,
Altitude:38.498806,
Speed:0.000000,
Horizontal Accuracy:5.000000,
Vertical Accuracy:3.000000,
Time:1:05:32 PM PST</t>
  </si>
  <si>
    <t>48.715200</t>
  </si>
  <si>
    <t>-122.483227</t>
  </si>
  <si>
    <t>Latitude:48.715226,
Longitude:-122.482961,
Altitude:40.812039,
Speed:0.000000,
Horizontal Accuracy:5.000000,
Vertical Accuracy:4.000000,
Time:1:14:19 PM PST</t>
  </si>
  <si>
    <t>48.715226</t>
  </si>
  <si>
    <t>-122.482961</t>
  </si>
  <si>
    <t>14:07:36</t>
  </si>
  <si>
    <t>14:07:03</t>
  </si>
  <si>
    <t>Latitude:48.715512,
Longitude:-122.482670,
Altitude:35.543030,
Speed:0.000000,
Horizontal Accuracy:10.000000,
Vertical Accuracy:16.000000,
Time:2:10:16 PM PST</t>
  </si>
  <si>
    <t>48.715512</t>
  </si>
  <si>
    <t>-122.482670</t>
  </si>
  <si>
    <t>Latitude:48.715640,
Longitude:-122.481966,
Altitude:48.760498,
Speed:0.000000,
Horizontal Accuracy:10.000000,
Vertical Accuracy:24.000000,
Time:2:18:02 PM PST</t>
  </si>
  <si>
    <t>-122.481966</t>
  </si>
  <si>
    <t>14:38:53</t>
  </si>
  <si>
    <t>14:37:40</t>
  </si>
  <si>
    <t>14:41:37</t>
  </si>
  <si>
    <t>14:40:54</t>
  </si>
  <si>
    <t>14:54:10</t>
  </si>
  <si>
    <t>14:52:08</t>
  </si>
  <si>
    <t>2018-01-03</t>
  </si>
  <si>
    <t>09:36:37</t>
  </si>
  <si>
    <t>09:35:04</t>
  </si>
  <si>
    <t>09:40:56</t>
  </si>
  <si>
    <t>09:39:50</t>
  </si>
  <si>
    <t>10:16:11</t>
  </si>
  <si>
    <t>10:14:38</t>
  </si>
  <si>
    <t>10:23:58</t>
  </si>
  <si>
    <t>10:22:21</t>
  </si>
  <si>
    <t>09:53:04</t>
  </si>
  <si>
    <t>Metcalf,Autry</t>
  </si>
  <si>
    <t>09:08:31</t>
  </si>
  <si>
    <t>Latitude:48.716517,
Longitude:-122.501067,
Altitude:25.022858,
Speed:0.000000,
Horizontal Accuracy:5.000000,
Vertical Accuracy:8.000000,
Time:9:54:25 AM PST</t>
  </si>
  <si>
    <t>48.716517</t>
  </si>
  <si>
    <t>-122.501067</t>
  </si>
  <si>
    <t>09:29:41</t>
  </si>
  <si>
    <t>09:28:11</t>
  </si>
  <si>
    <t>Latitude:48.762354,
Longitude:-122.508185,
Altitude:2.955379,
Speed:0.000000,
Horizontal Accuracy:5.000000,
Vertical Accuracy:4.000000,
Time:9:45:43 AM PST</t>
  </si>
  <si>
    <t>48.762354</t>
  </si>
  <si>
    <t>-122.508185</t>
  </si>
  <si>
    <t>12:08:37</t>
  </si>
  <si>
    <t>10:51:36</t>
  </si>
  <si>
    <t>75% of survey completed due to high &amp; very fast flowing water</t>
  </si>
  <si>
    <t>12:09:08</t>
  </si>
  <si>
    <t>11:56:31</t>
  </si>
  <si>
    <t>12:21:42</t>
  </si>
  <si>
    <t>12:20:24</t>
  </si>
  <si>
    <t>12:25:52</t>
  </si>
  <si>
    <t>12:24:44</t>
  </si>
  <si>
    <t>12:54:32</t>
  </si>
  <si>
    <t>12:38:15</t>
  </si>
  <si>
    <t>13:15:33</t>
  </si>
  <si>
    <t>13:14:46</t>
  </si>
  <si>
    <t>2018-01-10</t>
  </si>
  <si>
    <t>08:38:50</t>
  </si>
  <si>
    <t>Argites,Robie</t>
  </si>
  <si>
    <t>08:37:14</t>
  </si>
  <si>
    <t>08:45:05</t>
  </si>
  <si>
    <t>08:41:21</t>
  </si>
  <si>
    <t>09:14:19</t>
  </si>
  <si>
    <t>09:12:20</t>
  </si>
  <si>
    <t>09:22:04</t>
  </si>
  <si>
    <t>09:20:34</t>
  </si>
  <si>
    <t>08:35:55</t>
  </si>
  <si>
    <t>Varner</t>
  </si>
  <si>
    <t>08:35:14</t>
  </si>
  <si>
    <t>08:10:56</t>
  </si>
  <si>
    <t>08:09:47</t>
  </si>
  <si>
    <t>11:06:41</t>
  </si>
  <si>
    <t>11:06:05</t>
  </si>
  <si>
    <t>11:31:53</t>
  </si>
  <si>
    <t>11:30:10</t>
  </si>
  <si>
    <t>11:36:10</t>
  </si>
  <si>
    <t>11:34:44</t>
  </si>
  <si>
    <t>09:42:10</t>
  </si>
  <si>
    <t>09:43:03</t>
  </si>
  <si>
    <t xml:space="preserve">Approximatly 75% of reach surveyed. High, fast flowing water prevented a complete survey. </t>
  </si>
  <si>
    <t>Latitude:48.754652,
Longitude:-122.454073,
Altitude:34.750332,
Speed:0.000000,
Horizontal Accuracy:5.000000,
Vertical Accuracy:4.000000,
Time:10:47:33 AM PST</t>
  </si>
  <si>
    <t>48.754652</t>
  </si>
  <si>
    <t>-122.454073</t>
  </si>
  <si>
    <t>12:04:56</t>
  </si>
  <si>
    <t>11:45:10</t>
  </si>
  <si>
    <t>11:37:59</t>
  </si>
  <si>
    <t>11:37:31</t>
  </si>
  <si>
    <t>2018-01-16</t>
  </si>
  <si>
    <t>09:31:59</t>
  </si>
  <si>
    <t>Robie</t>
  </si>
  <si>
    <t>09:29:32</t>
  </si>
  <si>
    <t>Survey completed with Rennan Brewer from Dan DeVoe’s crew</t>
  </si>
  <si>
    <t>09:44:02</t>
  </si>
  <si>
    <t>09:34:20</t>
  </si>
  <si>
    <t>10:18:33</t>
  </si>
  <si>
    <t>10:26:54</t>
  </si>
  <si>
    <t>10:25:36</t>
  </si>
  <si>
    <t>08:49:09</t>
  </si>
  <si>
    <t>Metcalf,Aberle</t>
  </si>
  <si>
    <t>6.0</t>
  </si>
  <si>
    <t>Latitude:48.715338,
Longitude:-122.487273,
Altitude:32.791992,
Speed:0.000000,
Horizontal Accuracy:5.000000,
Vertical Accuracy:12.000000,
Time:11:00:51 AM PST</t>
  </si>
  <si>
    <t>48.715338</t>
  </si>
  <si>
    <t>-122.487273</t>
  </si>
  <si>
    <t>09:20:29</t>
  </si>
  <si>
    <t>09:20:05</t>
  </si>
  <si>
    <t>11:43:50</t>
  </si>
  <si>
    <t>11:42:47</t>
  </si>
  <si>
    <t>12:04:27</t>
  </si>
  <si>
    <t>12:03:45</t>
  </si>
  <si>
    <t>12:07:45</t>
  </si>
  <si>
    <t>12:07:07</t>
  </si>
  <si>
    <t>10:53:35</t>
  </si>
  <si>
    <t>10:52:08</t>
  </si>
  <si>
    <t>Survey completed with Rennan Brewer from Dan DeVoe’s crew.
Completed partial survey due to high flow &amp; fast-moving water in creek. Saw approximately 85% of creek.</t>
  </si>
  <si>
    <t>12:23:09</t>
  </si>
  <si>
    <t>12:22:01</t>
  </si>
  <si>
    <t>12:10:03</t>
  </si>
  <si>
    <t>12:09:29</t>
  </si>
  <si>
    <t>2018-01-24</t>
  </si>
  <si>
    <t>08:51:34</t>
  </si>
  <si>
    <t>08:55:38</t>
  </si>
  <si>
    <t>08:54:38</t>
  </si>
  <si>
    <t>09:26:15</t>
  </si>
  <si>
    <t>09:25:25</t>
  </si>
  <si>
    <t>09:35:53</t>
  </si>
  <si>
    <t>09:34:52</t>
  </si>
  <si>
    <t>10:00:10</t>
  </si>
  <si>
    <t>09:58:29</t>
  </si>
  <si>
    <t xml:space="preserve">Surveyed 75% of the creek. Not able to survey 25% due to high flow and swift water on many sections </t>
  </si>
  <si>
    <t>08:16:45</t>
  </si>
  <si>
    <t>08:16:14</t>
  </si>
  <si>
    <t>Latitude:48.717270,
Longitude:-122.501798,
Altitude:29.141258,
Speed:-1.000000,
Horizontal Accuracy:65.000000,
Vertical Accuracy:10.000000,
Time:9:14:53 AM PST</t>
  </si>
  <si>
    <t>48.717270</t>
  </si>
  <si>
    <t>-122.501798</t>
  </si>
  <si>
    <t>11:39:29</t>
  </si>
  <si>
    <t>11:38:25</t>
  </si>
  <si>
    <t>12:03:35</t>
  </si>
  <si>
    <t>12:02:48</t>
  </si>
  <si>
    <t>12:06:54</t>
  </si>
  <si>
    <t>12:06:11</t>
  </si>
  <si>
    <t>08:46:27</t>
  </si>
  <si>
    <t>08:45:45</t>
  </si>
  <si>
    <t>Latitude:48.763966,
Longitude:-122.503508,
Altitude:23.006622,
Speed:0.000000,
Horizontal Accuracy:5.000000,
Vertical Accuracy:12.000000,
Time:9:23:58 AM PST</t>
  </si>
  <si>
    <t>48.763966</t>
  </si>
  <si>
    <t>-122.503508</t>
  </si>
  <si>
    <t>Latitude:48.764427,
Longitude:-122.503287,
Altitude:-9.584291,
Speed:0.000000,
Horizontal Accuracy:5.000000,
Vertical Accuracy:4.000000,
Time:9:35:16 AM PST</t>
  </si>
  <si>
    <t>48.764427</t>
  </si>
  <si>
    <t>-122.503287</t>
  </si>
  <si>
    <t>Latitude:48.764871,
Longitude:-122.502302,
Altitude:2.597504,
Speed:0.000000,
Horizontal Accuracy:10.000000,
Vertical Accuracy:24.000000,
Time:10:00:04 AM PST</t>
  </si>
  <si>
    <t>48.764871</t>
  </si>
  <si>
    <t>-122.502302</t>
  </si>
  <si>
    <t>Latitude:48.773422,
Longitude:-122.492482,
Altitude:9.160645,
Speed:0.000000,
Horizontal Accuracy:5.000000,
Vertical Accuracy:6.000000,
Time:11:55:27 AM PST</t>
  </si>
  <si>
    <t>48.773422</t>
  </si>
  <si>
    <t>-122.492482</t>
  </si>
  <si>
    <t>12:23:10</t>
  </si>
  <si>
    <t>12:21:56</t>
  </si>
  <si>
    <t>12:57:45</t>
  </si>
  <si>
    <t>12:57:19</t>
  </si>
  <si>
    <t>2018-02-01</t>
  </si>
  <si>
    <t>09:09:03</t>
  </si>
  <si>
    <t>09:06:11</t>
  </si>
  <si>
    <t>Surveyed completed with Rennan Brewer from Dan DeVoe's crew</t>
  </si>
  <si>
    <t>09:14:02</t>
  </si>
  <si>
    <t>09:13:39</t>
  </si>
  <si>
    <t>Surveyed completed with Rennan Brewer from Dan DeVoe's crew. Very high flows today.</t>
  </si>
  <si>
    <t>09:51:53</t>
  </si>
  <si>
    <t>09:51:11</t>
  </si>
  <si>
    <t>Surveyed completed with Rennan Brewer from Dan DeVoe's crew. High flows.</t>
  </si>
  <si>
    <t>09:58:55</t>
  </si>
  <si>
    <t>09:57:43</t>
  </si>
  <si>
    <t>08:57:32</t>
  </si>
  <si>
    <t>08:56:45</t>
  </si>
  <si>
    <t>10:35:40</t>
  </si>
  <si>
    <t>10:35:07</t>
  </si>
  <si>
    <t>Surveyed completed with Rennan Brewer from Dan DeVoe's crew. Creek was flooding (flowing at about one foot/ankle height) for three sections of walking trail: two ~20 ft. sections at the beginning, near I-5 overpass and one ~20 ft. section near the end of the survey. Highest flows I have seen yet on Whatcom, many social trails that run alongside the creek were impassable due to how high and fast the creek was moving. Approximately 50% of the creek was seen on survey today.</t>
  </si>
  <si>
    <t>08:54:13</t>
  </si>
  <si>
    <t>08:53:20</t>
  </si>
  <si>
    <t>Latitude:48.716443,
Longitude:-122.500763,
Altitude:27.147762,
Speed:0.000000,
Horizontal Accuracy:5.000000,
Vertical Accuracy:4.000000,
Time:9:49:42 AM PST</t>
  </si>
  <si>
    <t>48.716443</t>
  </si>
  <si>
    <t>-122.500763</t>
  </si>
  <si>
    <t>Latitude:48.715729,
Longitude:-122.493007,
Altitude:33.668362,
Speed:0.610000,
Horizontal Accuracy:5.000000,
Vertical Accuracy:8.000000,
Time:10:49:42 AM PST</t>
  </si>
  <si>
    <t>48.715729</t>
  </si>
  <si>
    <t>-122.493007</t>
  </si>
  <si>
    <t>11:17:53</t>
  </si>
  <si>
    <t>11:17:00</t>
  </si>
  <si>
    <t>12:03:22</t>
  </si>
  <si>
    <t>12:03:05</t>
  </si>
  <si>
    <t>12:27:06</t>
  </si>
  <si>
    <t>12:25:53</t>
  </si>
  <si>
    <t>12:30:24</t>
  </si>
  <si>
    <t>12:29:40</t>
  </si>
  <si>
    <t>12:42:02</t>
  </si>
  <si>
    <t>12:41:30</t>
  </si>
  <si>
    <t>2018-02-08</t>
  </si>
  <si>
    <t>08:41:24</t>
  </si>
  <si>
    <t>08:36:25</t>
  </si>
  <si>
    <t>no_survey</t>
  </si>
  <si>
    <t xml:space="preserve">Paul and Rennan attempted padden survey but did not complete. Flow is medium high, Rennan has injured arm and is not able to support herself with fish Pugh in the high flows safely. </t>
  </si>
  <si>
    <t>08:49:54</t>
  </si>
  <si>
    <t>08:49:03</t>
  </si>
  <si>
    <t xml:space="preserve">Paul and Rennan on survey </t>
  </si>
  <si>
    <t>09:10:51</t>
  </si>
  <si>
    <t>09:07:38</t>
  </si>
  <si>
    <t>Abigail Hobart from Josh Boswell's crew (DNR) was also on this survey. Creek looks just about as high as it did last week, if not maybe even a little higher. Whitecaps down at the maritime footbridge.</t>
  </si>
  <si>
    <t>09:16:09</t>
  </si>
  <si>
    <t>09:13:26</t>
  </si>
  <si>
    <t xml:space="preserve">Paul and Rennan on the survey </t>
  </si>
  <si>
    <t>09:20:26</t>
  </si>
  <si>
    <t>09:19:43</t>
  </si>
  <si>
    <t>Paul and Rennan on the survey</t>
  </si>
  <si>
    <t>09:25:11</t>
  </si>
  <si>
    <t>09:13:52</t>
  </si>
  <si>
    <t xml:space="preserve">Abigail Hobart from Josh Boswell's crew (DNR) was also on this survey. </t>
  </si>
  <si>
    <t>09:36:57</t>
  </si>
  <si>
    <t>09:36:05</t>
  </si>
  <si>
    <t>10:05:47</t>
  </si>
  <si>
    <t>10:03:25</t>
  </si>
  <si>
    <t>10:14:39</t>
  </si>
  <si>
    <t>10:12:37</t>
  </si>
  <si>
    <t>11:33:19</t>
  </si>
  <si>
    <t>08:53:05</t>
  </si>
  <si>
    <t>10:38:29</t>
  </si>
  <si>
    <t>10:36:10</t>
  </si>
  <si>
    <t>Abigail Hobart from Josh Boswell's crew (DNR) was also on this survey. Partial survey (~50%) due to very high flows, swift-moving water, and flooding. The few sections of trail that were flooded last week were even more flooded (knee-high water) this week.</t>
  </si>
  <si>
    <t>12:25:17</t>
  </si>
  <si>
    <t>12:24:41</t>
  </si>
  <si>
    <t>2018-02-15</t>
  </si>
  <si>
    <t>08:16:09</t>
  </si>
  <si>
    <t>Argites,Potter,Inbody</t>
  </si>
  <si>
    <t>08:14:55</t>
  </si>
  <si>
    <t>08:44:35</t>
  </si>
  <si>
    <t>08:43:52</t>
  </si>
  <si>
    <t>10:39:02</t>
  </si>
  <si>
    <t>10:37:55</t>
  </si>
  <si>
    <t>10:56:33</t>
  </si>
  <si>
    <t>10:55:45</t>
  </si>
  <si>
    <t>11:00:04</t>
  </si>
  <si>
    <t>10:59:30</t>
  </si>
  <si>
    <t>11:13:05</t>
  </si>
  <si>
    <t>11:12:09</t>
  </si>
  <si>
    <t>Latitude:48.724451,
Longitude:-122.477233,
Altitude:48.042873,
Speed:0.000000,
Horizontal Accuracy:5.000000,
Vertical Accuracy:4.000000,
Time:11:36:10 AM PST</t>
  </si>
  <si>
    <t>48.724451</t>
  </si>
  <si>
    <t>-122.477233</t>
  </si>
  <si>
    <t>11:42:22</t>
  </si>
  <si>
    <t>11:41:21</t>
  </si>
  <si>
    <t>08:53:51</t>
  </si>
  <si>
    <t>08:52:10</t>
  </si>
  <si>
    <t>Still pretty turbid water here today</t>
  </si>
  <si>
    <t>09:03:40</t>
  </si>
  <si>
    <t>09:03:22</t>
  </si>
  <si>
    <t>09:50:04</t>
  </si>
  <si>
    <t>09:48:48</t>
  </si>
  <si>
    <t>09:57:55</t>
  </si>
  <si>
    <t>09:57:04</t>
  </si>
  <si>
    <t>10:21:53</t>
  </si>
  <si>
    <t>10:21:11</t>
  </si>
  <si>
    <t>80% partial survey today. Lots of debris, trash, and needles (7 total) got washed up to our usual walk ways near the stream after last week's flood event.</t>
  </si>
  <si>
    <t>2018-02-22</t>
  </si>
  <si>
    <t>10:07:38</t>
  </si>
  <si>
    <t>Skaar,Potter,Pinley</t>
  </si>
  <si>
    <t>10:06:02</t>
  </si>
  <si>
    <t>10:08:10</t>
  </si>
  <si>
    <t>10:27:34</t>
  </si>
  <si>
    <t>10:25:34</t>
  </si>
  <si>
    <t>10:32:00</t>
  </si>
  <si>
    <t>09:21:15</t>
  </si>
  <si>
    <t>Argites,Autry,Robie</t>
  </si>
  <si>
    <t>09:18:59</t>
  </si>
  <si>
    <t>11:43:21</t>
  </si>
  <si>
    <t>Harris,Aberle,Varner</t>
  </si>
  <si>
    <t>10:03:27</t>
  </si>
  <si>
    <t>11:47:19</t>
  </si>
  <si>
    <t>11:46:18</t>
  </si>
  <si>
    <t>12:06:42</t>
  </si>
  <si>
    <t>10:57:16</t>
  </si>
  <si>
    <t xml:space="preserve">Good visibility but only 70% of stream was visible due to high flows. </t>
  </si>
  <si>
    <t>12:07:43</t>
  </si>
  <si>
    <t>12:06:58</t>
  </si>
  <si>
    <t>12:11:37</t>
  </si>
  <si>
    <t>12:11:05</t>
  </si>
  <si>
    <t>12:28:50</t>
  </si>
  <si>
    <t>chum,sthd</t>
  </si>
  <si>
    <t>12:25:34</t>
  </si>
  <si>
    <t>12:25:22</t>
  </si>
  <si>
    <t xml:space="preserve">One resident cutthroat trout carcass found , pictures taken </t>
  </si>
  <si>
    <t>2018-03-01</t>
  </si>
  <si>
    <t>08:17:43</t>
  </si>
  <si>
    <t>08:15:46</t>
  </si>
  <si>
    <t>08:25:45</t>
  </si>
  <si>
    <t>08:19:06</t>
  </si>
  <si>
    <t>08:56:12</t>
  </si>
  <si>
    <t>08:54:11</t>
  </si>
  <si>
    <t>Saw a beaver swimming upstream!</t>
  </si>
  <si>
    <t>09:02:18</t>
  </si>
  <si>
    <t>07:50:32</t>
  </si>
  <si>
    <t>07:49:03</t>
  </si>
  <si>
    <t>08:38:31</t>
  </si>
  <si>
    <t>Harris,Varner</t>
  </si>
  <si>
    <t>08:35:33</t>
  </si>
  <si>
    <t>10:02:16</t>
  </si>
  <si>
    <t>10:01:59</t>
  </si>
  <si>
    <t>10:21:26</t>
  </si>
  <si>
    <t>10:19:48</t>
  </si>
  <si>
    <t>10:24:39</t>
  </si>
  <si>
    <t>10:24:09</t>
  </si>
  <si>
    <t>09:23:09</t>
  </si>
  <si>
    <t>80% complete survey today. Lots of fresh beaver activity--freshly downed small trees and paw prints. Only found one needle this week!</t>
  </si>
  <si>
    <t>10:47:19</t>
  </si>
  <si>
    <t>10:45:56</t>
  </si>
  <si>
    <t>10:40:09</t>
  </si>
  <si>
    <t>10:35:53</t>
  </si>
  <si>
    <t>2018-03-08</t>
  </si>
  <si>
    <t>08:04:42</t>
  </si>
  <si>
    <t>08:04:21</t>
  </si>
  <si>
    <t>09:58:47</t>
  </si>
  <si>
    <t>09:58:08</t>
  </si>
  <si>
    <t xml:space="preserve">Two live small fish (4 inches) observed. Unknown species. </t>
  </si>
  <si>
    <t>10:18:30</t>
  </si>
  <si>
    <t>10:17:58</t>
  </si>
  <si>
    <t>10:21:55</t>
  </si>
  <si>
    <t>10:21:24</t>
  </si>
  <si>
    <t>10:32:51</t>
  </si>
  <si>
    <t xml:space="preserve">Water is very gray and turbid. </t>
  </si>
  <si>
    <t>2018-03-20</t>
  </si>
  <si>
    <t>08:31:06</t>
  </si>
  <si>
    <t>08:29:07</t>
  </si>
  <si>
    <t>08:48:25</t>
  </si>
  <si>
    <t>08:37:30</t>
  </si>
  <si>
    <t>09:15:31</t>
  </si>
  <si>
    <t>09:13:16</t>
  </si>
  <si>
    <t>09:22:51</t>
  </si>
  <si>
    <t>09:22:08</t>
  </si>
  <si>
    <t>08:04:14</t>
  </si>
  <si>
    <t>08:03:54</t>
  </si>
  <si>
    <t>Observed one live fish approximately 4 inches long. Possible spots observed on body, could have been trout. Swam away quickly.</t>
  </si>
  <si>
    <t>10:10:12</t>
  </si>
  <si>
    <t>10:09:33</t>
  </si>
  <si>
    <t>10:32:39</t>
  </si>
  <si>
    <t>10:31:00</t>
  </si>
  <si>
    <t>not_surveyable</t>
  </si>
  <si>
    <t xml:space="preserve">Water extremely turbid </t>
  </si>
  <si>
    <t>10:39:22</t>
  </si>
  <si>
    <t>Perez,Varner</t>
  </si>
  <si>
    <t>08:18:48</t>
  </si>
  <si>
    <t>10:40:07</t>
  </si>
  <si>
    <t>10:37:08</t>
  </si>
  <si>
    <t xml:space="preserve">Extremely turbid water </t>
  </si>
  <si>
    <t>11:01:21</t>
  </si>
  <si>
    <t>11:00:25</t>
  </si>
  <si>
    <t xml:space="preserve">Extremely turbid water. See photos </t>
  </si>
  <si>
    <t>09:50:53</t>
  </si>
  <si>
    <t>09:50:20</t>
  </si>
  <si>
    <t>Water was low enough to do a complete survey! 
Found on this survey in the creek: 
1 playing card underwater, 1 instance of racially charged graffiti, egg shells, one brush cutter, two bikes, three shopping carts, one pink bra, contents of a ferndale middle school kid's backpack, one broken crack pipe, three needles, one big wooden spool, and a rake.</t>
  </si>
  <si>
    <t>11:21:04</t>
  </si>
  <si>
    <t>11:20:01</t>
  </si>
  <si>
    <r>
      <rPr>
        <strike/>
        <sz val="11"/>
        <color rgb="FF000000"/>
        <rFont val="Calibri"/>
        <family val="2"/>
        <scheme val="minor"/>
      </rPr>
      <t>partial</t>
    </r>
    <r>
      <rPr>
        <sz val="11"/>
        <color rgb="FF000000"/>
        <rFont val="Calibri"/>
        <family val="2"/>
        <scheme val="minor"/>
      </rPr>
      <t xml:space="preserve"> completed</t>
    </r>
  </si>
  <si>
    <r>
      <rPr>
        <strike/>
        <sz val="11"/>
        <color rgb="FF000000"/>
        <rFont val="Calibri"/>
        <family val="2"/>
        <scheme val="minor"/>
      </rPr>
      <t>1390</t>
    </r>
    <r>
      <rPr>
        <sz val="11"/>
        <color rgb="FF000000"/>
        <rFont val="Calibri"/>
        <family val="2"/>
        <scheme val="minor"/>
      </rPr>
      <t xml:space="preserve"> 0.97</t>
    </r>
  </si>
  <si>
    <r>
      <t>partial</t>
    </r>
    <r>
      <rPr>
        <sz val="11"/>
        <color rgb="FF000000"/>
        <rFont val="Calibri"/>
        <family val="2"/>
        <scheme val="minor"/>
      </rPr>
      <t xml:space="preserve"> no_survey</t>
    </r>
  </si>
  <si>
    <r>
      <t xml:space="preserve">Ended survey at smolt trap. </t>
    </r>
    <r>
      <rPr>
        <strike/>
        <sz val="11"/>
        <color rgb="FF000000"/>
        <rFont val="Calibri"/>
        <family val="2"/>
        <scheme val="minor"/>
      </rPr>
      <t xml:space="preserve">Not sure what river mile the smolt trap is at. I entered “1” because an entry is required to finish iform form </t>
    </r>
  </si>
  <si>
    <r>
      <t xml:space="preserve">Survey ended at </t>
    </r>
    <r>
      <rPr>
        <strike/>
        <sz val="11"/>
        <color rgb="FF000000"/>
        <rFont val="Calibri"/>
        <family val="2"/>
        <scheme val="minor"/>
      </rPr>
      <t>smoky</t>
    </r>
    <r>
      <rPr>
        <sz val="11"/>
        <color rgb="FF000000"/>
        <rFont val="Calibri"/>
        <family val="2"/>
        <scheme val="minor"/>
      </rPr>
      <t xml:space="preserve">  smolt trap.</t>
    </r>
    <r>
      <rPr>
        <strike/>
        <sz val="11"/>
        <color rgb="FF000000"/>
        <rFont val="Calibri"/>
        <family val="2"/>
        <scheme val="minor"/>
      </rPr>
      <t xml:space="preserve"> River mile not accurate.</t>
    </r>
  </si>
  <si>
    <r>
      <t xml:space="preserve">Many small fish spotted.
</t>
    </r>
    <r>
      <rPr>
        <strike/>
        <sz val="11"/>
        <color rgb="FF000000"/>
        <rFont val="Calibri"/>
        <family val="2"/>
        <scheme val="minor"/>
      </rPr>
      <t xml:space="preserve">Note: accidentally labeled previous Footbridge spotcheck as Second Footbridge instead of McKenzie Footbridge!! Apologies for the mix-up. </t>
    </r>
  </si>
  <si>
    <r>
      <rPr>
        <strike/>
        <sz val="11"/>
        <color rgb="FF000000"/>
        <rFont val="Calibri"/>
        <family val="2"/>
        <scheme val="minor"/>
      </rPr>
      <t>0.42</t>
    </r>
    <r>
      <rPr>
        <sz val="11"/>
        <color rgb="FF000000"/>
        <rFont val="Calibri"/>
        <family val="2"/>
        <scheme val="minor"/>
      </rPr>
      <t xml:space="preserve"> 0.36</t>
    </r>
  </si>
  <si>
    <r>
      <rPr>
        <strike/>
        <sz val="11"/>
        <color rgb="FF000000"/>
        <rFont val="Calibri"/>
        <family val="2"/>
        <scheme val="minor"/>
      </rPr>
      <t>no</t>
    </r>
    <r>
      <rPr>
        <sz val="11"/>
        <color rgb="FF000000"/>
        <rFont val="Calibri"/>
        <family val="2"/>
        <scheme val="minor"/>
      </rPr>
      <t xml:space="preserve"> yes</t>
    </r>
  </si>
  <si>
    <r>
      <t>no</t>
    </r>
    <r>
      <rPr>
        <sz val="11"/>
        <color rgb="FF000000"/>
        <rFont val="Calibri"/>
        <family val="2"/>
        <scheme val="minor"/>
      </rPr>
      <t xml:space="preserve"> yes</t>
    </r>
  </si>
  <si>
    <t>Survey Date</t>
  </si>
  <si>
    <t>Stream Name</t>
  </si>
  <si>
    <t>Start Point</t>
  </si>
  <si>
    <t>End Point</t>
  </si>
  <si>
    <r>
      <t xml:space="preserve">Temperature </t>
    </r>
    <r>
      <rPr>
        <sz val="12"/>
        <color rgb="FF070707"/>
        <rFont val="Calibri"/>
        <family val="2"/>
      </rPr>
      <t>°C</t>
    </r>
  </si>
  <si>
    <t>Observations? Yes/No</t>
  </si>
  <si>
    <t>Stream Flow</t>
  </si>
  <si>
    <t>Low</t>
  </si>
  <si>
    <t>Poor</t>
  </si>
  <si>
    <t>Fair</t>
  </si>
  <si>
    <t>Dry</t>
  </si>
  <si>
    <t>Medium</t>
  </si>
  <si>
    <t>Medium High</t>
  </si>
  <si>
    <t>Medium Low</t>
  </si>
  <si>
    <t>Good</t>
  </si>
  <si>
    <t>Very Good</t>
  </si>
  <si>
    <t>Cloudy</t>
  </si>
  <si>
    <t>Sunny</t>
  </si>
  <si>
    <t>Showers</t>
  </si>
  <si>
    <t>Excellent</t>
  </si>
  <si>
    <t>High</t>
  </si>
  <si>
    <t>Flooding</t>
  </si>
  <si>
    <t>Observation Type</t>
  </si>
  <si>
    <t>Species</t>
  </si>
  <si>
    <t>Run Year</t>
  </si>
  <si>
    <t>Survey Type</t>
  </si>
  <si>
    <t>Redd Count</t>
  </si>
  <si>
    <t>Visibility</t>
  </si>
  <si>
    <t>Weather</t>
  </si>
  <si>
    <t>Chinook</t>
  </si>
  <si>
    <t>Trout</t>
  </si>
  <si>
    <t>Unknown</t>
  </si>
  <si>
    <t>Chum</t>
  </si>
  <si>
    <t>Kokanee</t>
  </si>
  <si>
    <t>Coho</t>
  </si>
  <si>
    <t>Cutthroat trout</t>
  </si>
  <si>
    <t>Western brook lamprey</t>
  </si>
  <si>
    <t>Fish Redd</t>
  </si>
  <si>
    <t>Live Fish</t>
  </si>
  <si>
    <t>Carcass</t>
  </si>
  <si>
    <t>Redd Fish? Yes/No</t>
  </si>
  <si>
    <t>Fish Count</t>
  </si>
  <si>
    <t>Sex - Maturity</t>
  </si>
  <si>
    <t>Clip Status</t>
  </si>
  <si>
    <t>Spawn Condition</t>
  </si>
  <si>
    <t>Temperature - C</t>
  </si>
  <si>
    <t>Row Labels</t>
  </si>
  <si>
    <t>Sum of Fish Count</t>
  </si>
  <si>
    <t>Grand Total</t>
  </si>
  <si>
    <t>Sum of Redd Count</t>
  </si>
  <si>
    <r>
      <t>Please find</t>
    </r>
    <r>
      <rPr>
        <b/>
        <sz val="11"/>
        <color rgb="FF000000"/>
        <rFont val="Calibri"/>
        <family val="2"/>
        <scheme val="minor"/>
      </rPr>
      <t xml:space="preserve"> reach-specific</t>
    </r>
    <r>
      <rPr>
        <sz val="11"/>
        <color rgb="FF000000"/>
        <rFont val="Calibri"/>
        <family val="2"/>
        <scheme val="minor"/>
      </rPr>
      <t xml:space="preserve"> data for 2016-2017 Padden Creek located here:</t>
    </r>
  </si>
  <si>
    <t>M:\PW\Data\Natural Resources\Assessments\Fish\1City Wide\Spawner Surveys\COB Urban Spawner Surveys 2001-Present\2016\Padden Creek\Manual Data from Field Forms (use Mobile App data)\2016-2017_PaddenSpawnerData_FieldForms_06-28-17.xlsx</t>
  </si>
  <si>
    <t>Parent Record</t>
  </si>
  <si>
    <t>2016-2017</t>
  </si>
  <si>
    <t>Common Name</t>
  </si>
  <si>
    <t>2015-2016</t>
  </si>
  <si>
    <t>2017-2018</t>
  </si>
  <si>
    <t>2018-2019</t>
  </si>
  <si>
    <t>2019-2020</t>
  </si>
  <si>
    <t>2020-2021</t>
  </si>
  <si>
    <t>Oncorhynchus tshawytscha</t>
  </si>
  <si>
    <t>-</t>
  </si>
  <si>
    <t>Onchorynchus kisutch</t>
  </si>
  <si>
    <t>Oncorhynchus keta</t>
  </si>
  <si>
    <t xml:space="preserve">Pink </t>
  </si>
  <si>
    <t>Oncorhynchus gorbuscha</t>
  </si>
  <si>
    <t xml:space="preserve">Cutthroat </t>
  </si>
  <si>
    <t>Oncorhynchus clarkii</t>
  </si>
  <si>
    <t xml:space="preserve">Steelhead/Rainbow </t>
  </si>
  <si>
    <t>Oncorhynchus mykiss</t>
  </si>
  <si>
    <t>Oncorhynchus Nerka</t>
  </si>
  <si>
    <t>Unknown Salmonid</t>
  </si>
  <si>
    <t>Oncorhynchus sp.</t>
  </si>
  <si>
    <t>TOTAL</t>
  </si>
  <si>
    <t>2016-2017*</t>
  </si>
  <si>
    <t>GRAND TOTAL</t>
  </si>
  <si>
    <t>*2016-2017 was the first year of spawner surveys conducted on Connelly Creek.</t>
  </si>
  <si>
    <t>Padden Creek</t>
  </si>
  <si>
    <t>Survey year</t>
  </si>
  <si>
    <t>Number of surveys</t>
  </si>
  <si>
    <t>Number of live fish</t>
  </si>
  <si>
    <t>Number of dead fish</t>
  </si>
  <si>
    <t>Number of redds</t>
  </si>
  <si>
    <t>Squalicum Creek</t>
  </si>
  <si>
    <t>(blank)</t>
  </si>
  <si>
    <t>Missing 7 fish on 12/7 for some reason???</t>
  </si>
  <si>
    <r>
      <t>2017-2018</t>
    </r>
    <r>
      <rPr>
        <b/>
        <vertAlign val="superscript"/>
        <sz val="11"/>
        <rFont val="Calibri"/>
        <family val="2"/>
        <scheme val="minor"/>
      </rPr>
      <t>#</t>
    </r>
  </si>
  <si>
    <r>
      <rPr>
        <vertAlign val="superscript"/>
        <sz val="10"/>
        <color rgb="FF000000"/>
        <rFont val="Calibri"/>
        <family val="2"/>
        <scheme val="minor"/>
      </rPr>
      <t>#</t>
    </r>
    <r>
      <rPr>
        <sz val="10"/>
        <color rgb="FF000000"/>
        <rFont val="Calibri"/>
        <family val="2"/>
        <scheme val="minor"/>
      </rPr>
      <t>2017-2018 was the first year of spawner surveys conducted on Connelly &amp; 30th St Creek.</t>
    </r>
  </si>
  <si>
    <t>Connelly + 30th Street Creek</t>
  </si>
  <si>
    <t>Whatcom Creek</t>
  </si>
  <si>
    <t>Padden Creek Spawner Survey Data (Live + Dead Salmonids)</t>
  </si>
  <si>
    <t>Squalicum Creek Spawner Survey Data (Live + Dead Salmonids)</t>
  </si>
  <si>
    <t>Connelly &amp; 30th St Creek Spawner Survey Data (Live + Dead Salmonids)</t>
  </si>
  <si>
    <t>Whatcom Creek Spawner Surveys (Live + Dead Salmonids)</t>
  </si>
  <si>
    <t>Live + Dead</t>
  </si>
  <si>
    <t>Redds</t>
  </si>
  <si>
    <t xml:space="preserve">2017-2018 Spawner Survey Data Summary  </t>
  </si>
  <si>
    <t>All surveys conducted between September 2017 and June 2018</t>
  </si>
  <si>
    <t>Connelly &amp; 30th St Creeks</t>
  </si>
  <si>
    <t xml:space="preserve">Padden Creek* </t>
  </si>
  <si>
    <t>*Smolt trap was installed on Padden Creek at mile 0.97 from April 2 through June 11, spawner survey reach did not extend upstream of trap during this time.</t>
  </si>
  <si>
    <t xml:space="preserve">Padden, Connelly &amp; 30th St Creeks Combined*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</si>
</sst>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rgb="FF000000"/>
      <name val="Calibri"/>
      <family val="2"/>
      <scheme val="minor"/>
    </font>
    <font>
      <sz val="12"/>
      <color rgb="FF070707"/>
      <name val="Calibri"/>
    </font>
    <font>
      <strike/>
      <sz val="11"/>
      <color rgb="FF000000"/>
      <name val="Calibri"/>
      <family val="2"/>
      <scheme val="minor"/>
    </font>
    <font>
      <sz val="9"/>
      <color indexed="81"/>
      <name val="Tahoma"/>
      <family val="2"/>
    </font>
    <font>
      <b/>
      <sz val="9"/>
      <color indexed="81"/>
      <name val="Tahoma"/>
      <family val="2"/>
    </font>
    <font>
      <sz val="12"/>
      <color rgb="FF070707"/>
      <name val="Calibri"/>
      <family val="2"/>
    </font>
    <font>
      <sz val="10"/>
      <color theme="1"/>
      <name val="Calibri"/>
      <family val="2"/>
    </font>
    <font>
      <b/>
      <sz val="11"/>
      <color rgb="FF000000"/>
      <name val="Calibri"/>
      <family val="2"/>
      <scheme val="minor"/>
    </font>
    <font>
      <sz val="12"/>
      <color theme="4"/>
      <name val="Calibri"/>
      <family val="2"/>
    </font>
    <font>
      <sz val="11"/>
      <color theme="4"/>
      <name val="Calibri"/>
      <family val="2"/>
      <scheme val="minor"/>
    </font>
    <font>
      <sz val="18"/>
      <color rgb="FF000000"/>
      <name val="Calibri"/>
      <family val="2"/>
    </font>
    <font>
      <sz val="11"/>
      <color rgb="FF000000"/>
      <name val="Calibri"/>
      <family val="2"/>
    </font>
    <font>
      <b/>
      <sz val="11"/>
      <name val="Calibri"/>
      <family val="2"/>
    </font>
    <font>
      <sz val="11"/>
      <name val="Calibri"/>
      <family val="2"/>
    </font>
    <font>
      <i/>
      <sz val="11"/>
      <name val="Calibri"/>
      <family val="2"/>
    </font>
    <font>
      <sz val="18"/>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sz val="10"/>
      <color rgb="FF000000"/>
      <name val="Calibri"/>
      <family val="2"/>
      <scheme val="minor"/>
    </font>
    <font>
      <b/>
      <sz val="16"/>
      <color rgb="FF000000"/>
      <name val="Calibri"/>
      <family val="2"/>
      <scheme val="minor"/>
    </font>
    <font>
      <sz val="10"/>
      <name val="Arial"/>
      <family val="2"/>
    </font>
    <font>
      <b/>
      <sz val="10"/>
      <color rgb="FF000000"/>
      <name val="Calibri"/>
      <family val="2"/>
      <scheme val="minor"/>
    </font>
    <font>
      <sz val="10"/>
      <name val="Calibri"/>
      <family val="2"/>
      <scheme val="minor"/>
    </font>
    <font>
      <b/>
      <sz val="16"/>
      <name val="Calibri"/>
      <family val="2"/>
      <scheme val="minor"/>
    </font>
    <font>
      <b/>
      <sz val="10"/>
      <color theme="1"/>
      <name val="Calibri"/>
      <family val="2"/>
      <scheme val="minor"/>
    </font>
    <font>
      <sz val="10"/>
      <color theme="1"/>
      <name val="Calibri"/>
      <family val="2"/>
      <scheme val="minor"/>
    </font>
    <font>
      <sz val="11"/>
      <color rgb="FF0070C0"/>
      <name val="Calibri"/>
      <family val="2"/>
      <scheme val="minor"/>
    </font>
    <font>
      <sz val="12"/>
      <color rgb="FF0070C0"/>
      <name val="Calibri"/>
      <family val="2"/>
    </font>
    <font>
      <b/>
      <vertAlign val="superscript"/>
      <sz val="11"/>
      <name val="Calibri"/>
      <family val="2"/>
      <scheme val="minor"/>
    </font>
    <font>
      <vertAlign val="superscript"/>
      <sz val="10"/>
      <color rgb="FF000000"/>
      <name val="Calibri"/>
      <family val="2"/>
      <scheme val="minor"/>
    </font>
    <font>
      <sz val="14"/>
      <color rgb="FF000000"/>
      <name val="Calibri"/>
      <family val="2"/>
    </font>
    <font>
      <sz val="12"/>
      <name val="Calibri"/>
      <family val="2"/>
    </font>
    <font>
      <sz val="10"/>
      <name val="Calibri"/>
      <family val="2"/>
    </font>
    <font>
      <sz val="10"/>
      <color rgb="FF000000"/>
      <name val="Calibri"/>
      <family val="2"/>
    </font>
  </fonts>
  <fills count="6">
    <fill>
      <patternFill patternType="none"/>
    </fill>
    <fill>
      <patternFill patternType="gray125"/>
    </fill>
    <fill>
      <patternFill patternType="solid">
        <fgColor rgb="FFC8C8C8"/>
      </patternFill>
    </fill>
    <fill>
      <patternFill patternType="solid">
        <fgColor rgb="FFFFFF00"/>
        <bgColor indexed="64"/>
      </patternFill>
    </fill>
    <fill>
      <patternFill patternType="lightUp"/>
    </fill>
    <fill>
      <patternFill patternType="solid">
        <fgColor theme="0" tint="-0.14996795556505021"/>
        <bgColor indexed="64"/>
      </patternFill>
    </fill>
  </fills>
  <borders count="14">
    <border>
      <left/>
      <right/>
      <top/>
      <bottom/>
      <diagonal/>
    </border>
    <border>
      <left/>
      <right/>
      <top style="thin">
        <color rgb="FF070707"/>
      </top>
      <bottom style="thin">
        <color rgb="FF070707"/>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0" fontId="6" fillId="0" borderId="0"/>
    <xf numFmtId="0" fontId="22" fillId="0" borderId="0"/>
  </cellStyleXfs>
  <cellXfs count="120">
    <xf numFmtId="0" fontId="0" fillId="0" borderId="0" xfId="0"/>
    <xf numFmtId="0" fontId="1" fillId="2" borderId="1" xfId="0" applyFont="1" applyFill="1" applyBorder="1" applyAlignment="1">
      <alignment horizontal="left"/>
    </xf>
    <xf numFmtId="0" fontId="0" fillId="3" borderId="0" xfId="0" applyFill="1"/>
    <xf numFmtId="0" fontId="2" fillId="3" borderId="0" xfId="0" applyFont="1" applyFill="1"/>
    <xf numFmtId="0" fontId="0" fillId="0" borderId="0" xfId="0" applyFill="1"/>
    <xf numFmtId="0" fontId="5" fillId="2" borderId="1" xfId="0" applyFont="1" applyFill="1" applyBorder="1" applyAlignment="1">
      <alignment horizontal="left"/>
    </xf>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wrapText="1"/>
    </xf>
    <xf numFmtId="0" fontId="0" fillId="0" borderId="0" xfId="0" applyAlignment="1">
      <alignment horizontal="center" vertical="center"/>
    </xf>
    <xf numFmtId="0" fontId="6" fillId="0" borderId="0" xfId="1"/>
    <xf numFmtId="0" fontId="8" fillId="2" borderId="1" xfId="0" applyFont="1" applyFill="1" applyBorder="1" applyAlignment="1">
      <alignment horizontal="left"/>
    </xf>
    <xf numFmtId="0" fontId="9" fillId="0" borderId="0" xfId="0" applyFont="1"/>
    <xf numFmtId="0" fontId="9" fillId="0" borderId="0" xfId="0" applyNumberFormat="1" applyFont="1"/>
    <xf numFmtId="0" fontId="0" fillId="0" borderId="0" xfId="0" pivotButton="1"/>
    <xf numFmtId="14" fontId="0" fillId="0" borderId="0" xfId="0" applyNumberFormat="1" applyAlignment="1">
      <alignment horizontal="left"/>
    </xf>
    <xf numFmtId="0" fontId="10" fillId="0" borderId="0" xfId="0" applyFont="1"/>
    <xf numFmtId="0" fontId="11" fillId="0" borderId="0" xfId="0" applyFont="1"/>
    <xf numFmtId="0" fontId="12" fillId="0" borderId="2" xfId="0" applyFont="1" applyBorder="1" applyAlignment="1">
      <alignment horizontal="left" vertical="center"/>
    </xf>
    <xf numFmtId="0" fontId="12" fillId="0" borderId="2" xfId="0" applyFont="1" applyBorder="1" applyAlignment="1">
      <alignment horizontal="center" vertical="center"/>
    </xf>
    <xf numFmtId="0" fontId="13" fillId="0" borderId="0" xfId="0" applyFont="1" applyAlignment="1">
      <alignment horizontal="left" vertical="center"/>
    </xf>
    <xf numFmtId="0" fontId="14" fillId="0" borderId="0" xfId="0" applyFont="1" applyAlignment="1">
      <alignment horizontal="left" vertical="center"/>
    </xf>
    <xf numFmtId="0" fontId="13" fillId="0" borderId="0" xfId="0" applyFont="1" applyAlignment="1">
      <alignment horizontal="center" vertical="center"/>
    </xf>
    <xf numFmtId="0" fontId="13" fillId="0" borderId="0" xfId="0" applyFont="1" applyBorder="1" applyAlignment="1">
      <alignment horizontal="center" vertical="center"/>
    </xf>
    <xf numFmtId="0" fontId="13" fillId="0" borderId="0" xfId="0" applyFont="1" applyFill="1" applyBorder="1" applyAlignment="1">
      <alignment horizontal="left" vertical="center"/>
    </xf>
    <xf numFmtId="0" fontId="11" fillId="0" borderId="2" xfId="0" applyFont="1" applyBorder="1" applyAlignment="1">
      <alignment horizontal="left" vertical="center"/>
    </xf>
    <xf numFmtId="0" fontId="11" fillId="0" borderId="2" xfId="0" applyFont="1" applyBorder="1" applyAlignment="1">
      <alignment horizontal="center" vertical="center"/>
    </xf>
    <xf numFmtId="0" fontId="11" fillId="0" borderId="0" xfId="0" applyFont="1" applyAlignment="1">
      <alignment horizontal="center" vertical="center"/>
    </xf>
    <xf numFmtId="0" fontId="15" fillId="0" borderId="0" xfId="0" applyFont="1"/>
    <xf numFmtId="0" fontId="0" fillId="0" borderId="0" xfId="0" applyFont="1"/>
    <xf numFmtId="0" fontId="16" fillId="0" borderId="2" xfId="0" applyFont="1" applyBorder="1" applyAlignment="1">
      <alignment horizontal="left"/>
    </xf>
    <xf numFmtId="0" fontId="16" fillId="0" borderId="2" xfId="0" applyFont="1" applyFill="1" applyBorder="1" applyAlignment="1">
      <alignment horizontal="center" vertical="center"/>
    </xf>
    <xf numFmtId="0" fontId="16" fillId="0" borderId="2" xfId="0" applyFont="1" applyBorder="1" applyAlignment="1">
      <alignment horizontal="center" vertical="center"/>
    </xf>
    <xf numFmtId="0" fontId="17" fillId="0" borderId="0" xfId="0" applyFont="1" applyAlignment="1">
      <alignment horizontal="left"/>
    </xf>
    <xf numFmtId="0" fontId="18" fillId="0" borderId="0" xfId="0" applyFont="1" applyAlignment="1">
      <alignment horizontal="left"/>
    </xf>
    <xf numFmtId="0" fontId="17" fillId="4" borderId="0" xfId="0" applyFont="1" applyFill="1" applyAlignment="1">
      <alignment horizontal="center" vertical="center"/>
    </xf>
    <xf numFmtId="0" fontId="0" fillId="0" borderId="0" xfId="0" applyFont="1" applyAlignment="1">
      <alignment horizontal="center" vertical="center"/>
    </xf>
    <xf numFmtId="0" fontId="17" fillId="0" borderId="0" xfId="0" applyFont="1" applyFill="1" applyBorder="1" applyAlignment="1">
      <alignment horizontal="left"/>
    </xf>
    <xf numFmtId="0" fontId="17" fillId="0" borderId="0" xfId="0" applyFont="1" applyAlignment="1">
      <alignment horizontal="center" vertical="center"/>
    </xf>
    <xf numFmtId="0" fontId="0" fillId="0" borderId="2" xfId="0" applyFont="1" applyBorder="1" applyAlignment="1">
      <alignment horizontal="left"/>
    </xf>
    <xf numFmtId="0" fontId="0" fillId="0" borderId="2" xfId="0" applyFont="1" applyBorder="1" applyAlignment="1">
      <alignment horizontal="center" vertical="center"/>
    </xf>
    <xf numFmtId="0" fontId="17" fillId="0" borderId="0" xfId="0" applyFont="1" applyFill="1" applyAlignment="1">
      <alignment horizontal="center" vertical="center"/>
    </xf>
    <xf numFmtId="0" fontId="0" fillId="0" borderId="0" xfId="0" applyBorder="1"/>
    <xf numFmtId="0" fontId="19" fillId="0" borderId="2" xfId="0" applyFont="1" applyBorder="1"/>
    <xf numFmtId="0" fontId="17" fillId="0" borderId="2" xfId="0" applyFont="1" applyFill="1" applyBorder="1" applyAlignment="1">
      <alignment horizontal="center" vertical="center"/>
    </xf>
    <xf numFmtId="0" fontId="7" fillId="0" borderId="2" xfId="0" applyFont="1" applyBorder="1" applyAlignment="1">
      <alignment horizontal="center" vertical="center"/>
    </xf>
    <xf numFmtId="0" fontId="20" fillId="0" borderId="0" xfId="0" applyFont="1"/>
    <xf numFmtId="0" fontId="21" fillId="0" borderId="0" xfId="0" applyFont="1" applyBorder="1"/>
    <xf numFmtId="0" fontId="23" fillId="0" borderId="3" xfId="2" applyFont="1" applyBorder="1" applyAlignment="1">
      <alignment horizontal="left" vertical="center"/>
    </xf>
    <xf numFmtId="0" fontId="23" fillId="0" borderId="4" xfId="2" applyFont="1" applyBorder="1" applyAlignment="1">
      <alignment horizontal="center" vertical="center"/>
    </xf>
    <xf numFmtId="0" fontId="23" fillId="0" borderId="5" xfId="2" applyFont="1" applyBorder="1" applyAlignment="1">
      <alignment horizontal="center" vertical="center"/>
    </xf>
    <xf numFmtId="0" fontId="20" fillId="0" borderId="6" xfId="2" applyFont="1" applyBorder="1" applyAlignment="1">
      <alignment horizontal="left" vertical="center"/>
    </xf>
    <xf numFmtId="0" fontId="24" fillId="0" borderId="7" xfId="2" applyFont="1" applyBorder="1" applyAlignment="1">
      <alignment horizontal="center" vertical="center"/>
    </xf>
    <xf numFmtId="0" fontId="24" fillId="0" borderId="8" xfId="2" applyFont="1" applyBorder="1" applyAlignment="1">
      <alignment horizontal="center" vertical="center"/>
    </xf>
    <xf numFmtId="0" fontId="24" fillId="0" borderId="6" xfId="2" applyFont="1" applyBorder="1" applyAlignment="1">
      <alignment horizontal="left" vertical="center"/>
    </xf>
    <xf numFmtId="1" fontId="24" fillId="0" borderId="8" xfId="2" applyNumberFormat="1" applyFont="1" applyBorder="1" applyAlignment="1">
      <alignment horizontal="center" vertical="center"/>
    </xf>
    <xf numFmtId="0" fontId="24" fillId="0" borderId="9" xfId="2" applyFont="1" applyBorder="1" applyAlignment="1">
      <alignment horizontal="left" vertical="center"/>
    </xf>
    <xf numFmtId="0" fontId="24" fillId="0" borderId="10" xfId="2" applyFont="1" applyBorder="1" applyAlignment="1">
      <alignment horizontal="center" vertical="center"/>
    </xf>
    <xf numFmtId="1" fontId="24" fillId="0" borderId="11" xfId="2" applyNumberFormat="1" applyFont="1" applyBorder="1" applyAlignment="1">
      <alignment horizontal="center" vertical="center"/>
    </xf>
    <xf numFmtId="0" fontId="25" fillId="0" borderId="0" xfId="2" applyFont="1" applyFill="1" applyBorder="1" applyAlignment="1">
      <alignment horizontal="left" vertical="center"/>
    </xf>
    <xf numFmtId="0" fontId="23" fillId="0" borderId="3" xfId="0" applyFont="1" applyBorder="1" applyAlignment="1">
      <alignment horizontal="left" vertical="center"/>
    </xf>
    <xf numFmtId="0" fontId="23" fillId="0" borderId="4" xfId="0" applyFont="1" applyBorder="1" applyAlignment="1">
      <alignment horizontal="center" vertical="center"/>
    </xf>
    <xf numFmtId="0" fontId="26" fillId="0" borderId="4" xfId="0" applyFont="1" applyBorder="1" applyAlignment="1">
      <alignment vertical="center"/>
    </xf>
    <xf numFmtId="0" fontId="26" fillId="0" borderId="5" xfId="0" applyFont="1" applyBorder="1" applyAlignment="1">
      <alignment vertical="center"/>
    </xf>
    <xf numFmtId="0" fontId="20" fillId="0" borderId="6" xfId="0" applyFont="1" applyBorder="1" applyAlignment="1">
      <alignment horizontal="left" vertical="center"/>
    </xf>
    <xf numFmtId="0" fontId="20" fillId="0" borderId="7" xfId="0" applyFont="1" applyBorder="1" applyAlignment="1">
      <alignment horizontal="center" vertical="center"/>
    </xf>
    <xf numFmtId="0" fontId="27" fillId="0" borderId="7" xfId="0" applyFont="1" applyBorder="1" applyAlignment="1">
      <alignment horizontal="center" vertical="center"/>
    </xf>
    <xf numFmtId="0" fontId="27" fillId="0" borderId="8" xfId="0" applyFont="1" applyBorder="1" applyAlignment="1">
      <alignment horizontal="center" vertical="center"/>
    </xf>
    <xf numFmtId="1" fontId="27" fillId="0" borderId="8" xfId="0" applyNumberFormat="1" applyFont="1" applyBorder="1" applyAlignment="1">
      <alignment horizontal="center" vertical="center"/>
    </xf>
    <xf numFmtId="0" fontId="20" fillId="0" borderId="9" xfId="0" applyFont="1" applyBorder="1" applyAlignment="1">
      <alignment horizontal="left" vertical="center"/>
    </xf>
    <xf numFmtId="0" fontId="20" fillId="0" borderId="10" xfId="0" applyFont="1" applyBorder="1" applyAlignment="1">
      <alignment horizontal="center" vertical="center"/>
    </xf>
    <xf numFmtId="1" fontId="20" fillId="0" borderId="11" xfId="0" applyNumberFormat="1" applyFont="1" applyBorder="1" applyAlignment="1">
      <alignment horizontal="center" vertical="center"/>
    </xf>
    <xf numFmtId="0" fontId="5" fillId="2" borderId="1" xfId="0" applyNumberFormat="1" applyFont="1" applyFill="1" applyBorder="1" applyAlignment="1">
      <alignment horizontal="left"/>
    </xf>
    <xf numFmtId="2" fontId="0" fillId="0" borderId="0" xfId="0" applyNumberFormat="1" applyAlignment="1">
      <alignment horizontal="left"/>
    </xf>
    <xf numFmtId="2" fontId="0" fillId="0" borderId="0" xfId="0" applyNumberFormat="1"/>
    <xf numFmtId="0" fontId="16" fillId="0" borderId="0" xfId="0" applyFont="1"/>
    <xf numFmtId="2" fontId="8" fillId="2" borderId="1" xfId="0" applyNumberFormat="1" applyFont="1" applyFill="1" applyBorder="1" applyAlignment="1">
      <alignment horizontal="left"/>
    </xf>
    <xf numFmtId="2" fontId="0" fillId="3" borderId="0" xfId="0" applyNumberFormat="1" applyFill="1"/>
    <xf numFmtId="2" fontId="0" fillId="0" borderId="0" xfId="0" applyNumberFormat="1" applyFill="1"/>
    <xf numFmtId="2" fontId="9" fillId="0" borderId="0" xfId="0" applyNumberFormat="1" applyFont="1"/>
    <xf numFmtId="0" fontId="0" fillId="3" borderId="0" xfId="0" applyNumberFormat="1" applyFill="1"/>
    <xf numFmtId="0" fontId="0" fillId="0" borderId="0" xfId="0" applyNumberFormat="1" applyFill="1"/>
    <xf numFmtId="0" fontId="28" fillId="0" borderId="0" xfId="0" applyFont="1"/>
    <xf numFmtId="0" fontId="28" fillId="0" borderId="0" xfId="0" applyNumberFormat="1" applyFont="1"/>
    <xf numFmtId="0" fontId="29" fillId="2" borderId="0" xfId="0" applyFont="1" applyFill="1" applyBorder="1" applyAlignment="1">
      <alignment horizontal="left"/>
    </xf>
    <xf numFmtId="0" fontId="29" fillId="0" borderId="0" xfId="0" applyFont="1" applyFill="1" applyBorder="1" applyAlignment="1">
      <alignment horizontal="left"/>
    </xf>
    <xf numFmtId="0" fontId="0" fillId="0" borderId="0" xfId="0" applyAlignment="1">
      <alignment horizontal="left" indent="2"/>
    </xf>
    <xf numFmtId="1" fontId="0" fillId="0" borderId="0" xfId="0" applyNumberFormat="1"/>
    <xf numFmtId="2" fontId="29" fillId="2" borderId="0" xfId="0" applyNumberFormat="1" applyFont="1" applyFill="1" applyBorder="1" applyAlignment="1">
      <alignment horizontal="left"/>
    </xf>
    <xf numFmtId="2" fontId="29" fillId="0" borderId="0" xfId="0" applyNumberFormat="1" applyFont="1" applyFill="1" applyBorder="1" applyAlignment="1">
      <alignment horizontal="left"/>
    </xf>
    <xf numFmtId="2" fontId="28" fillId="0" borderId="0" xfId="0" applyNumberFormat="1" applyFont="1"/>
    <xf numFmtId="2" fontId="0" fillId="0" borderId="0" xfId="0" applyNumberFormat="1" applyAlignment="1">
      <alignment horizontal="center"/>
    </xf>
    <xf numFmtId="0" fontId="29" fillId="2" borderId="0" xfId="0" pivotButton="1" applyFont="1" applyFill="1" applyBorder="1" applyAlignment="1">
      <alignment horizontal="left"/>
    </xf>
    <xf numFmtId="2" fontId="29" fillId="2" borderId="0" xfId="0" pivotButton="1" applyNumberFormat="1" applyFont="1" applyFill="1" applyBorder="1" applyAlignment="1">
      <alignment horizontal="left"/>
    </xf>
    <xf numFmtId="0" fontId="0" fillId="0" borderId="0" xfId="0" pivotButton="1" applyAlignment="1">
      <alignment horizontal="left" indent="1"/>
    </xf>
    <xf numFmtId="0" fontId="0" fillId="0" borderId="0" xfId="0" pivotButton="1" applyNumberFormat="1"/>
    <xf numFmtId="0" fontId="0" fillId="0" borderId="0" xfId="0" applyFont="1" applyBorder="1" applyAlignment="1">
      <alignment horizontal="left"/>
    </xf>
    <xf numFmtId="0" fontId="24" fillId="5" borderId="7" xfId="2" applyFont="1" applyFill="1" applyBorder="1" applyAlignment="1">
      <alignment horizontal="center" vertical="center"/>
    </xf>
    <xf numFmtId="0" fontId="24" fillId="5" borderId="10" xfId="2" applyFont="1" applyFill="1" applyBorder="1" applyAlignment="1">
      <alignment horizontal="center" vertical="center"/>
    </xf>
    <xf numFmtId="1" fontId="9" fillId="0" borderId="0" xfId="0" applyNumberFormat="1" applyFont="1"/>
    <xf numFmtId="1" fontId="8" fillId="2" borderId="1" xfId="0" applyNumberFormat="1" applyFont="1" applyFill="1" applyBorder="1" applyAlignment="1">
      <alignment horizontal="left"/>
    </xf>
    <xf numFmtId="1" fontId="0" fillId="3" borderId="0" xfId="0" applyNumberFormat="1" applyFill="1"/>
    <xf numFmtId="1" fontId="0" fillId="0" borderId="0" xfId="0" applyNumberFormat="1" applyFill="1"/>
    <xf numFmtId="1" fontId="0" fillId="0" borderId="0" xfId="0" pivotButton="1" applyNumberFormat="1"/>
    <xf numFmtId="0" fontId="32" fillId="0" borderId="0" xfId="0" applyFont="1" applyAlignment="1">
      <alignment horizontal="center"/>
    </xf>
    <xf numFmtId="0" fontId="32" fillId="0" borderId="0" xfId="0" applyFont="1" applyBorder="1" applyAlignment="1">
      <alignment horizontal="center"/>
    </xf>
    <xf numFmtId="0" fontId="33" fillId="0" borderId="13" xfId="0" applyFont="1" applyBorder="1" applyAlignment="1">
      <alignment horizontal="left"/>
    </xf>
    <xf numFmtId="0" fontId="12" fillId="0" borderId="13" xfId="0" applyFont="1" applyBorder="1" applyAlignment="1">
      <alignment horizontal="center" vertical="center"/>
    </xf>
    <xf numFmtId="0" fontId="34" fillId="0" borderId="0" xfId="0" applyFont="1" applyFill="1" applyBorder="1" applyAlignment="1">
      <alignment horizontal="left" vertical="center"/>
    </xf>
    <xf numFmtId="0" fontId="35" fillId="0" borderId="12" xfId="0" applyFont="1" applyBorder="1"/>
    <xf numFmtId="0" fontId="35" fillId="0" borderId="0" xfId="0" applyFont="1"/>
    <xf numFmtId="0" fontId="0" fillId="0" borderId="12" xfId="0" applyBorder="1"/>
    <xf numFmtId="0" fontId="10" fillId="0" borderId="0" xfId="0" applyFont="1" applyAlignment="1">
      <alignment horizontal="center"/>
    </xf>
    <xf numFmtId="0" fontId="32" fillId="0" borderId="0" xfId="0" applyFont="1" applyAlignment="1">
      <alignment horizontal="center"/>
    </xf>
    <xf numFmtId="0" fontId="1" fillId="2" borderId="1" xfId="0" applyFont="1" applyFill="1" applyBorder="1" applyAlignment="1">
      <alignment horizontal="center"/>
    </xf>
    <xf numFmtId="0" fontId="0" fillId="0" borderId="0" xfId="0" applyAlignment="1">
      <alignment horizontal="center"/>
    </xf>
    <xf numFmtId="0" fontId="2" fillId="3" borderId="0" xfId="0" applyFont="1" applyFill="1" applyAlignment="1">
      <alignment horizontal="center"/>
    </xf>
    <xf numFmtId="0" fontId="0" fillId="3" borderId="0" xfId="0" applyFill="1" applyAlignment="1">
      <alignment horizontal="center"/>
    </xf>
    <xf numFmtId="0" fontId="0" fillId="3" borderId="0" xfId="0" applyFill="1" applyAlignment="1"/>
  </cellXfs>
  <cellStyles count="3">
    <cellStyle name="Normal" xfId="0" builtinId="0"/>
    <cellStyle name="Normal 2" xfId="2" xr:uid="{3A7E6817-BC54-4389-B6AF-96AB58D0AF8F}"/>
    <cellStyle name="Normal 3" xfId="1" xr:uid="{0429D884-E594-478D-849E-2B3E14DCA6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Connelly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'Connelly Creek - Chart'!$B$1</c:f>
              <c:strCache>
                <c:ptCount val="1"/>
                <c:pt idx="0">
                  <c:v>Fish Count</c:v>
                </c:pt>
              </c:strCache>
            </c:strRef>
          </c:tx>
          <c:spPr>
            <a:ln w="25400" cap="rnd">
              <a:noFill/>
              <a:round/>
            </a:ln>
            <a:effectLst/>
          </c:spPr>
          <c:marker>
            <c:symbol val="circle"/>
            <c:size val="5"/>
            <c:spPr>
              <a:solidFill>
                <a:schemeClr val="accent2"/>
              </a:solidFill>
              <a:ln w="9525">
                <a:solidFill>
                  <a:schemeClr val="accent2"/>
                </a:solidFill>
              </a:ln>
              <a:effectLst/>
            </c:spPr>
          </c:marker>
          <c:dLbls>
            <c:dLbl>
              <c:idx val="3"/>
              <c:layout>
                <c:manualLayout>
                  <c:x val="1.2105492353114353E-2"/>
                  <c:y val="-0.1011058703352042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D9-42FA-8E38-DCDD8CE29F79}"/>
                </c:ext>
              </c:extLst>
            </c:dLbl>
            <c:dLbl>
              <c:idx val="6"/>
              <c:layout>
                <c:manualLayout>
                  <c:x val="5.1880681513347224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D9-42FA-8E38-DCDD8CE29F79}"/>
                </c:ext>
              </c:extLst>
            </c:dLbl>
            <c:dLbl>
              <c:idx val="7"/>
              <c:layout>
                <c:manualLayout>
                  <c:x val="1.9022916554893982E-2"/>
                  <c:y val="-5.37124936155772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8D9-42FA-8E38-DCDD8CE29F79}"/>
                </c:ext>
              </c:extLst>
            </c:dLbl>
            <c:dLbl>
              <c:idx val="12"/>
              <c:layout>
                <c:manualLayout>
                  <c:x val="-2.7669696807118518E-2"/>
                  <c:y val="-0.1421801301588810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EF-4759-B2FE-AC6682195243}"/>
                </c:ext>
              </c:extLst>
            </c:dLbl>
            <c:dLbl>
              <c:idx val="14"/>
              <c:layout>
                <c:manualLayout>
                  <c:x val="-6.9174242017796929E-3"/>
                  <c:y val="0.1263823379190053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EF-4759-B2FE-AC66821952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'Connelly Creek - Chart'!$A$2:$A$32</c:f>
              <c:numCache>
                <c:formatCode>m/d/yyyy</c:formatCode>
                <c:ptCount val="31"/>
                <c:pt idx="0">
                  <c:v>42983</c:v>
                </c:pt>
                <c:pt idx="1">
                  <c:v>42990</c:v>
                </c:pt>
                <c:pt idx="2">
                  <c:v>42997</c:v>
                </c:pt>
                <c:pt idx="3">
                  <c:v>43006</c:v>
                </c:pt>
                <c:pt idx="4">
                  <c:v>43013</c:v>
                </c:pt>
                <c:pt idx="5">
                  <c:v>43018</c:v>
                </c:pt>
                <c:pt idx="6">
                  <c:v>43024</c:v>
                </c:pt>
                <c:pt idx="7">
                  <c:v>43032</c:v>
                </c:pt>
                <c:pt idx="8">
                  <c:v>43039</c:v>
                </c:pt>
                <c:pt idx="9">
                  <c:v>43049</c:v>
                </c:pt>
                <c:pt idx="10">
                  <c:v>43053</c:v>
                </c:pt>
                <c:pt idx="11">
                  <c:v>43060</c:v>
                </c:pt>
                <c:pt idx="12">
                  <c:v>43068</c:v>
                </c:pt>
                <c:pt idx="13">
                  <c:v>43076</c:v>
                </c:pt>
                <c:pt idx="14">
                  <c:v>43083</c:v>
                </c:pt>
                <c:pt idx="15">
                  <c:v>43090</c:v>
                </c:pt>
                <c:pt idx="16">
                  <c:v>43096</c:v>
                </c:pt>
                <c:pt idx="17">
                  <c:v>43103</c:v>
                </c:pt>
                <c:pt idx="18">
                  <c:v>43110</c:v>
                </c:pt>
                <c:pt idx="19">
                  <c:v>43116</c:v>
                </c:pt>
                <c:pt idx="20">
                  <c:v>43124</c:v>
                </c:pt>
                <c:pt idx="21">
                  <c:v>43132</c:v>
                </c:pt>
                <c:pt idx="22">
                  <c:v>43139</c:v>
                </c:pt>
                <c:pt idx="23">
                  <c:v>43146</c:v>
                </c:pt>
                <c:pt idx="24">
                  <c:v>43153</c:v>
                </c:pt>
                <c:pt idx="25">
                  <c:v>43160</c:v>
                </c:pt>
                <c:pt idx="26">
                  <c:v>43167</c:v>
                </c:pt>
                <c:pt idx="27">
                  <c:v>43179</c:v>
                </c:pt>
                <c:pt idx="28">
                  <c:v>43188</c:v>
                </c:pt>
                <c:pt idx="29">
                  <c:v>43263</c:v>
                </c:pt>
                <c:pt idx="30">
                  <c:v>43277</c:v>
                </c:pt>
              </c:numCache>
            </c:numRef>
          </c:xVal>
          <c:yVal>
            <c:numRef>
              <c:f>'Connelly Creek - Chart'!$B$2:$B$32</c:f>
              <c:numCache>
                <c:formatCode>General</c:formatCode>
                <c:ptCount val="31"/>
                <c:pt idx="12" formatCode="0">
                  <c:v>1</c:v>
                </c:pt>
                <c:pt idx="13" formatCode="0">
                  <c:v>7</c:v>
                </c:pt>
                <c:pt idx="14" formatCode="0">
                  <c:v>1</c:v>
                </c:pt>
                <c:pt idx="16" formatCode="0">
                  <c:v>2</c:v>
                </c:pt>
              </c:numCache>
            </c:numRef>
          </c:yVal>
          <c:smooth val="0"/>
          <c:extLst>
            <c:ext xmlns:c16="http://schemas.microsoft.com/office/drawing/2014/chart" uri="{C3380CC4-5D6E-409C-BE32-E72D297353CC}">
              <c16:uniqueId val="{00000005-A8D9-42FA-8E38-DCDD8CE29F79}"/>
            </c:ext>
          </c:extLst>
        </c:ser>
        <c:dLbls>
          <c:showLegendKey val="0"/>
          <c:showVal val="0"/>
          <c:showCatName val="0"/>
          <c:showSerName val="0"/>
          <c:showPercent val="0"/>
          <c:showBubbleSize val="0"/>
        </c:dLbls>
        <c:axId val="243433800"/>
        <c:axId val="239634976"/>
      </c:scatterChart>
      <c:valAx>
        <c:axId val="243433800"/>
        <c:scaling>
          <c:orientation val="minMax"/>
          <c:max val="43277"/>
          <c:min val="42983"/>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34976"/>
        <c:crosses val="autoZero"/>
        <c:crossBetween val="midCat"/>
        <c:majorUnit val="30"/>
      </c:valAx>
      <c:valAx>
        <c:axId val="239634976"/>
        <c:scaling>
          <c:orientation val="minMax"/>
          <c:max val="3"/>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Salmonids</a:t>
                </a:r>
              </a:p>
            </c:rich>
          </c:tx>
          <c:layout>
            <c:manualLayout>
              <c:xMode val="edge"/>
              <c:yMode val="edge"/>
              <c:x val="1.0376136302669444E-2"/>
              <c:y val="0.373573005329702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3800"/>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2016 Run Year: </a:t>
            </a:r>
          </a:p>
          <a:p>
            <a:pPr>
              <a:defRPr/>
            </a:pPr>
            <a:r>
              <a:rPr lang="en-US">
                <a:solidFill>
                  <a:sysClr val="windowText" lastClr="000000"/>
                </a:solidFill>
              </a:rPr>
              <a:t>Dates with Salmonid Observations on</a:t>
            </a:r>
            <a:r>
              <a:rPr lang="en-US" baseline="0">
                <a:solidFill>
                  <a:sysClr val="windowText" lastClr="000000"/>
                </a:solidFill>
              </a:rPr>
              <a:t> Padden Creek </a:t>
            </a:r>
            <a:r>
              <a:rPr lang="en-US">
                <a:solidFill>
                  <a:sysClr val="windowText" lastClr="000000"/>
                </a:solidFill>
              </a:rPr>
              <a:t> </a:t>
            </a:r>
          </a:p>
        </c:rich>
      </c:tx>
      <c:layout>
        <c:manualLayout>
          <c:xMode val="edge"/>
          <c:yMode val="edge"/>
          <c:x val="0.30096663171977783"/>
          <c:y val="4.7882136279926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06950541832129"/>
          <c:y val="0.14506132206434225"/>
          <c:w val="0.78279119420175181"/>
          <c:h val="0.72869039961554116"/>
        </c:manualLayout>
      </c:layout>
      <c:scatterChart>
        <c:scatterStyle val="lineMarker"/>
        <c:varyColors val="0"/>
        <c:ser>
          <c:idx val="2"/>
          <c:order val="0"/>
          <c:tx>
            <c:v>Salmonid Observations</c:v>
          </c:tx>
          <c:spPr>
            <a:ln w="19050" cap="rnd">
              <a:noFill/>
              <a:round/>
            </a:ln>
            <a:effectLst/>
          </c:spPr>
          <c:marker>
            <c:symbol val="square"/>
            <c:size val="19"/>
            <c:spPr>
              <a:blipFill>
                <a:blip xmlns:r="http://schemas.openxmlformats.org/officeDocument/2006/relationships" r:embed="rId3"/>
                <a:stretch>
                  <a:fillRect/>
                </a:stretch>
              </a:blipFill>
              <a:ln w="9525">
                <a:noFill/>
              </a:ln>
              <a:effectLst/>
            </c:spPr>
          </c:marker>
          <c:dPt>
            <c:idx val="46"/>
            <c:marker>
              <c:symbol val="square"/>
              <c:size val="19"/>
              <c:spPr>
                <a:blipFill>
                  <a:blip xmlns:r="http://schemas.openxmlformats.org/officeDocument/2006/relationships" r:embed="rId3"/>
                  <a:stretch>
                    <a:fillRect/>
                  </a:stretch>
                </a:blipFill>
                <a:ln w="9525">
                  <a:noFill/>
                </a:ln>
                <a:effectLst/>
              </c:spPr>
            </c:marker>
            <c:bubble3D val="0"/>
            <c:spPr>
              <a:ln w="19050" cap="rnd">
                <a:noFill/>
                <a:round/>
              </a:ln>
              <a:effectLst/>
            </c:spPr>
            <c:extLst>
              <c:ext xmlns:c16="http://schemas.microsoft.com/office/drawing/2014/chart" uri="{C3380CC4-5D6E-409C-BE32-E72D297353CC}">
                <c16:uniqueId val="{00000001-AD12-4AE3-9926-FCF01EA953C1}"/>
              </c:ext>
            </c:extLst>
          </c:dPt>
          <c:dPt>
            <c:idx val="60"/>
            <c:marker>
              <c:symbol val="square"/>
              <c:size val="19"/>
              <c:spPr>
                <a:blipFill>
                  <a:blip xmlns:r="http://schemas.openxmlformats.org/officeDocument/2006/relationships" r:embed="rId3"/>
                  <a:stretch>
                    <a:fillRect/>
                  </a:stretch>
                </a:blipFill>
                <a:ln w="9525">
                  <a:noFill/>
                </a:ln>
                <a:effectLst/>
              </c:spPr>
            </c:marker>
            <c:bubble3D val="0"/>
            <c:spPr>
              <a:ln w="19050" cap="rnd">
                <a:noFill/>
                <a:round/>
              </a:ln>
              <a:effectLst/>
            </c:spPr>
            <c:extLst>
              <c:ext xmlns:c16="http://schemas.microsoft.com/office/drawing/2014/chart" uri="{C3380CC4-5D6E-409C-BE32-E72D297353CC}">
                <c16:uniqueId val="{00000003-AD12-4AE3-9926-FCF01EA953C1}"/>
              </c:ext>
            </c:extLst>
          </c:dPt>
          <c:dPt>
            <c:idx val="68"/>
            <c:marker>
              <c:symbol val="square"/>
              <c:size val="19"/>
              <c:spPr>
                <a:blipFill>
                  <a:blip xmlns:r="http://schemas.openxmlformats.org/officeDocument/2006/relationships" r:embed="rId3"/>
                  <a:stretch>
                    <a:fillRect/>
                  </a:stretch>
                </a:blipFill>
                <a:ln w="9525">
                  <a:noFill/>
                </a:ln>
                <a:effectLst/>
              </c:spPr>
            </c:marker>
            <c:bubble3D val="0"/>
            <c:spPr>
              <a:ln w="19050" cap="rnd">
                <a:noFill/>
                <a:round/>
              </a:ln>
              <a:effectLst/>
            </c:spPr>
            <c:extLst>
              <c:ext xmlns:c16="http://schemas.microsoft.com/office/drawing/2014/chart" uri="{C3380CC4-5D6E-409C-BE32-E72D297353CC}">
                <c16:uniqueId val="{00000005-AD12-4AE3-9926-FCF01EA953C1}"/>
              </c:ext>
            </c:extLst>
          </c:dPt>
          <c:dPt>
            <c:idx val="74"/>
            <c:marker>
              <c:symbol val="square"/>
              <c:size val="19"/>
              <c:spPr>
                <a:blipFill>
                  <a:blip xmlns:r="http://schemas.openxmlformats.org/officeDocument/2006/relationships" r:embed="rId3"/>
                  <a:stretch>
                    <a:fillRect/>
                  </a:stretch>
                </a:blipFill>
                <a:ln w="9525">
                  <a:noFill/>
                </a:ln>
                <a:effectLst/>
              </c:spPr>
            </c:marker>
            <c:bubble3D val="0"/>
            <c:spPr>
              <a:ln w="19050" cap="rnd">
                <a:noFill/>
                <a:round/>
              </a:ln>
              <a:effectLst/>
            </c:spPr>
            <c:extLst>
              <c:ext xmlns:c16="http://schemas.microsoft.com/office/drawing/2014/chart" uri="{C3380CC4-5D6E-409C-BE32-E72D297353CC}">
                <c16:uniqueId val="{00000007-AD12-4AE3-9926-FCF01EA953C1}"/>
              </c:ext>
            </c:extLst>
          </c:dPt>
          <c:xVal>
            <c:numLit>
              <c:formatCode>General</c:formatCode>
              <c:ptCount val="209"/>
              <c:pt idx="0">
                <c:v>42649</c:v>
              </c:pt>
              <c:pt idx="1">
                <c:v>42650</c:v>
              </c:pt>
              <c:pt idx="2">
                <c:v>42651</c:v>
              </c:pt>
              <c:pt idx="3">
                <c:v>42652</c:v>
              </c:pt>
              <c:pt idx="4">
                <c:v>42653</c:v>
              </c:pt>
              <c:pt idx="5">
                <c:v>42654</c:v>
              </c:pt>
              <c:pt idx="6">
                <c:v>42655</c:v>
              </c:pt>
              <c:pt idx="7">
                <c:v>42656</c:v>
              </c:pt>
              <c:pt idx="8">
                <c:v>42657</c:v>
              </c:pt>
              <c:pt idx="9">
                <c:v>42658</c:v>
              </c:pt>
              <c:pt idx="10">
                <c:v>42659</c:v>
              </c:pt>
              <c:pt idx="11">
                <c:v>42660</c:v>
              </c:pt>
              <c:pt idx="12">
                <c:v>42661</c:v>
              </c:pt>
              <c:pt idx="13">
                <c:v>42662</c:v>
              </c:pt>
              <c:pt idx="14">
                <c:v>42663</c:v>
              </c:pt>
              <c:pt idx="15">
                <c:v>42664</c:v>
              </c:pt>
              <c:pt idx="16">
                <c:v>42665</c:v>
              </c:pt>
              <c:pt idx="17">
                <c:v>42666</c:v>
              </c:pt>
              <c:pt idx="18">
                <c:v>42667</c:v>
              </c:pt>
              <c:pt idx="19">
                <c:v>42668</c:v>
              </c:pt>
              <c:pt idx="20">
                <c:v>42669</c:v>
              </c:pt>
              <c:pt idx="21">
                <c:v>42670</c:v>
              </c:pt>
              <c:pt idx="22">
                <c:v>42671</c:v>
              </c:pt>
              <c:pt idx="23">
                <c:v>42672</c:v>
              </c:pt>
              <c:pt idx="24">
                <c:v>42673</c:v>
              </c:pt>
              <c:pt idx="25">
                <c:v>42674</c:v>
              </c:pt>
              <c:pt idx="26">
                <c:v>42675</c:v>
              </c:pt>
              <c:pt idx="27">
                <c:v>42676</c:v>
              </c:pt>
              <c:pt idx="28">
                <c:v>42677</c:v>
              </c:pt>
              <c:pt idx="29">
                <c:v>42678</c:v>
              </c:pt>
              <c:pt idx="30">
                <c:v>42679</c:v>
              </c:pt>
              <c:pt idx="31">
                <c:v>42680</c:v>
              </c:pt>
              <c:pt idx="32">
                <c:v>42681</c:v>
              </c:pt>
              <c:pt idx="33">
                <c:v>42682</c:v>
              </c:pt>
              <c:pt idx="34">
                <c:v>42683</c:v>
              </c:pt>
              <c:pt idx="35">
                <c:v>42684</c:v>
              </c:pt>
              <c:pt idx="36">
                <c:v>42685</c:v>
              </c:pt>
              <c:pt idx="37">
                <c:v>42686</c:v>
              </c:pt>
              <c:pt idx="38">
                <c:v>42687</c:v>
              </c:pt>
              <c:pt idx="39">
                <c:v>42688</c:v>
              </c:pt>
              <c:pt idx="40">
                <c:v>42689</c:v>
              </c:pt>
              <c:pt idx="41">
                <c:v>42690</c:v>
              </c:pt>
              <c:pt idx="42">
                <c:v>42691</c:v>
              </c:pt>
              <c:pt idx="43">
                <c:v>42692</c:v>
              </c:pt>
              <c:pt idx="44">
                <c:v>42693</c:v>
              </c:pt>
              <c:pt idx="45">
                <c:v>42694</c:v>
              </c:pt>
              <c:pt idx="46">
                <c:v>42695</c:v>
              </c:pt>
              <c:pt idx="47">
                <c:v>42696</c:v>
              </c:pt>
              <c:pt idx="48">
                <c:v>42697</c:v>
              </c:pt>
              <c:pt idx="49">
                <c:v>42698</c:v>
              </c:pt>
              <c:pt idx="50">
                <c:v>42699</c:v>
              </c:pt>
              <c:pt idx="51">
                <c:v>42700</c:v>
              </c:pt>
              <c:pt idx="52">
                <c:v>42701</c:v>
              </c:pt>
              <c:pt idx="53">
                <c:v>42702</c:v>
              </c:pt>
              <c:pt idx="54">
                <c:v>42703</c:v>
              </c:pt>
              <c:pt idx="55">
                <c:v>42704</c:v>
              </c:pt>
              <c:pt idx="56">
                <c:v>42705</c:v>
              </c:pt>
              <c:pt idx="57">
                <c:v>42706</c:v>
              </c:pt>
              <c:pt idx="58">
                <c:v>42707</c:v>
              </c:pt>
              <c:pt idx="59">
                <c:v>42708</c:v>
              </c:pt>
              <c:pt idx="60">
                <c:v>42709</c:v>
              </c:pt>
              <c:pt idx="61">
                <c:v>42710</c:v>
              </c:pt>
              <c:pt idx="62">
                <c:v>42711</c:v>
              </c:pt>
              <c:pt idx="63">
                <c:v>42712</c:v>
              </c:pt>
              <c:pt idx="64">
                <c:v>42713</c:v>
              </c:pt>
              <c:pt idx="65">
                <c:v>42714</c:v>
              </c:pt>
              <c:pt idx="66">
                <c:v>42715</c:v>
              </c:pt>
              <c:pt idx="67">
                <c:v>42716</c:v>
              </c:pt>
              <c:pt idx="68">
                <c:v>42717</c:v>
              </c:pt>
              <c:pt idx="69">
                <c:v>42718</c:v>
              </c:pt>
              <c:pt idx="70">
                <c:v>42719</c:v>
              </c:pt>
              <c:pt idx="71">
                <c:v>42720</c:v>
              </c:pt>
              <c:pt idx="72">
                <c:v>42721</c:v>
              </c:pt>
              <c:pt idx="73">
                <c:v>42722</c:v>
              </c:pt>
              <c:pt idx="74">
                <c:v>42723</c:v>
              </c:pt>
              <c:pt idx="75">
                <c:v>42724</c:v>
              </c:pt>
              <c:pt idx="76">
                <c:v>42725</c:v>
              </c:pt>
              <c:pt idx="77">
                <c:v>42726</c:v>
              </c:pt>
              <c:pt idx="78">
                <c:v>42727</c:v>
              </c:pt>
              <c:pt idx="79">
                <c:v>42728</c:v>
              </c:pt>
              <c:pt idx="80">
                <c:v>42729</c:v>
              </c:pt>
              <c:pt idx="81">
                <c:v>42730</c:v>
              </c:pt>
              <c:pt idx="82">
                <c:v>42731</c:v>
              </c:pt>
              <c:pt idx="83">
                <c:v>42732</c:v>
              </c:pt>
              <c:pt idx="84">
                <c:v>42733</c:v>
              </c:pt>
              <c:pt idx="85">
                <c:v>42734</c:v>
              </c:pt>
              <c:pt idx="86">
                <c:v>42735</c:v>
              </c:pt>
              <c:pt idx="87">
                <c:v>42736</c:v>
              </c:pt>
              <c:pt idx="88">
                <c:v>42737</c:v>
              </c:pt>
              <c:pt idx="89">
                <c:v>42738</c:v>
              </c:pt>
              <c:pt idx="90">
                <c:v>42739</c:v>
              </c:pt>
              <c:pt idx="91">
                <c:v>42740</c:v>
              </c:pt>
              <c:pt idx="92">
                <c:v>42741</c:v>
              </c:pt>
              <c:pt idx="93">
                <c:v>42742</c:v>
              </c:pt>
              <c:pt idx="94">
                <c:v>42743</c:v>
              </c:pt>
              <c:pt idx="95">
                <c:v>42744</c:v>
              </c:pt>
              <c:pt idx="96">
                <c:v>42745</c:v>
              </c:pt>
              <c:pt idx="97">
                <c:v>42746</c:v>
              </c:pt>
              <c:pt idx="98">
                <c:v>42747</c:v>
              </c:pt>
              <c:pt idx="99">
                <c:v>42748</c:v>
              </c:pt>
              <c:pt idx="100">
                <c:v>42749</c:v>
              </c:pt>
              <c:pt idx="101">
                <c:v>42750</c:v>
              </c:pt>
              <c:pt idx="102">
                <c:v>42751</c:v>
              </c:pt>
              <c:pt idx="103">
                <c:v>42752</c:v>
              </c:pt>
              <c:pt idx="104">
                <c:v>42753</c:v>
              </c:pt>
              <c:pt idx="105">
                <c:v>42754</c:v>
              </c:pt>
              <c:pt idx="106">
                <c:v>42755</c:v>
              </c:pt>
              <c:pt idx="107">
                <c:v>42756</c:v>
              </c:pt>
              <c:pt idx="108">
                <c:v>42757</c:v>
              </c:pt>
              <c:pt idx="109">
                <c:v>42758</c:v>
              </c:pt>
              <c:pt idx="110">
                <c:v>42759</c:v>
              </c:pt>
              <c:pt idx="111">
                <c:v>42760</c:v>
              </c:pt>
              <c:pt idx="112">
                <c:v>42761</c:v>
              </c:pt>
              <c:pt idx="113">
                <c:v>42762</c:v>
              </c:pt>
              <c:pt idx="114">
                <c:v>42763</c:v>
              </c:pt>
              <c:pt idx="115">
                <c:v>42764</c:v>
              </c:pt>
              <c:pt idx="116">
                <c:v>42765</c:v>
              </c:pt>
              <c:pt idx="117">
                <c:v>42766</c:v>
              </c:pt>
              <c:pt idx="118">
                <c:v>42767</c:v>
              </c:pt>
              <c:pt idx="119">
                <c:v>42768</c:v>
              </c:pt>
              <c:pt idx="120">
                <c:v>42769</c:v>
              </c:pt>
              <c:pt idx="121">
                <c:v>42770</c:v>
              </c:pt>
              <c:pt idx="122">
                <c:v>42771</c:v>
              </c:pt>
              <c:pt idx="123">
                <c:v>42772</c:v>
              </c:pt>
              <c:pt idx="124">
                <c:v>42773</c:v>
              </c:pt>
              <c:pt idx="125">
                <c:v>42774</c:v>
              </c:pt>
              <c:pt idx="126">
                <c:v>42775</c:v>
              </c:pt>
              <c:pt idx="127">
                <c:v>42776</c:v>
              </c:pt>
              <c:pt idx="128">
                <c:v>42777</c:v>
              </c:pt>
              <c:pt idx="129">
                <c:v>42778</c:v>
              </c:pt>
              <c:pt idx="130">
                <c:v>42779</c:v>
              </c:pt>
              <c:pt idx="131">
                <c:v>42780</c:v>
              </c:pt>
              <c:pt idx="132">
                <c:v>42781</c:v>
              </c:pt>
              <c:pt idx="133">
                <c:v>42782</c:v>
              </c:pt>
              <c:pt idx="134">
                <c:v>42783</c:v>
              </c:pt>
              <c:pt idx="135">
                <c:v>42784</c:v>
              </c:pt>
              <c:pt idx="136">
                <c:v>42785</c:v>
              </c:pt>
              <c:pt idx="137">
                <c:v>42786</c:v>
              </c:pt>
              <c:pt idx="138">
                <c:v>42787</c:v>
              </c:pt>
              <c:pt idx="139">
                <c:v>42788</c:v>
              </c:pt>
              <c:pt idx="140">
                <c:v>42789</c:v>
              </c:pt>
              <c:pt idx="141">
                <c:v>42790</c:v>
              </c:pt>
              <c:pt idx="142">
                <c:v>42791</c:v>
              </c:pt>
              <c:pt idx="143">
                <c:v>42792</c:v>
              </c:pt>
              <c:pt idx="144">
                <c:v>42793</c:v>
              </c:pt>
              <c:pt idx="145">
                <c:v>42794</c:v>
              </c:pt>
              <c:pt idx="146">
                <c:v>42795</c:v>
              </c:pt>
              <c:pt idx="147">
                <c:v>42796</c:v>
              </c:pt>
              <c:pt idx="148">
                <c:v>42797</c:v>
              </c:pt>
              <c:pt idx="149">
                <c:v>42798</c:v>
              </c:pt>
              <c:pt idx="150">
                <c:v>42799</c:v>
              </c:pt>
              <c:pt idx="151">
                <c:v>42800</c:v>
              </c:pt>
              <c:pt idx="152">
                <c:v>42801</c:v>
              </c:pt>
              <c:pt idx="153">
                <c:v>42802</c:v>
              </c:pt>
              <c:pt idx="154">
                <c:v>42803</c:v>
              </c:pt>
              <c:pt idx="155">
                <c:v>42804</c:v>
              </c:pt>
              <c:pt idx="156">
                <c:v>42805</c:v>
              </c:pt>
              <c:pt idx="157">
                <c:v>42806</c:v>
              </c:pt>
              <c:pt idx="158">
                <c:v>42807</c:v>
              </c:pt>
              <c:pt idx="159">
                <c:v>42808</c:v>
              </c:pt>
              <c:pt idx="160">
                <c:v>42809</c:v>
              </c:pt>
              <c:pt idx="161">
                <c:v>42810</c:v>
              </c:pt>
              <c:pt idx="162">
                <c:v>42811</c:v>
              </c:pt>
              <c:pt idx="163">
                <c:v>42812</c:v>
              </c:pt>
              <c:pt idx="164">
                <c:v>42813</c:v>
              </c:pt>
              <c:pt idx="165">
                <c:v>42814</c:v>
              </c:pt>
              <c:pt idx="166">
                <c:v>42815</c:v>
              </c:pt>
              <c:pt idx="167">
                <c:v>42816</c:v>
              </c:pt>
              <c:pt idx="168">
                <c:v>42817</c:v>
              </c:pt>
              <c:pt idx="169">
                <c:v>42818</c:v>
              </c:pt>
              <c:pt idx="170">
                <c:v>42819</c:v>
              </c:pt>
              <c:pt idx="171">
                <c:v>42820</c:v>
              </c:pt>
              <c:pt idx="172">
                <c:v>42821</c:v>
              </c:pt>
              <c:pt idx="173">
                <c:v>42822</c:v>
              </c:pt>
              <c:pt idx="174">
                <c:v>42823</c:v>
              </c:pt>
              <c:pt idx="175">
                <c:v>42824</c:v>
              </c:pt>
              <c:pt idx="176">
                <c:v>42825</c:v>
              </c:pt>
              <c:pt idx="177">
                <c:v>42826</c:v>
              </c:pt>
              <c:pt idx="178">
                <c:v>42827</c:v>
              </c:pt>
              <c:pt idx="179">
                <c:v>42828</c:v>
              </c:pt>
              <c:pt idx="180">
                <c:v>42829</c:v>
              </c:pt>
              <c:pt idx="181">
                <c:v>42830</c:v>
              </c:pt>
              <c:pt idx="182">
                <c:v>42831</c:v>
              </c:pt>
              <c:pt idx="183">
                <c:v>42832</c:v>
              </c:pt>
              <c:pt idx="184">
                <c:v>42833</c:v>
              </c:pt>
              <c:pt idx="185">
                <c:v>42834</c:v>
              </c:pt>
              <c:pt idx="186">
                <c:v>42835</c:v>
              </c:pt>
              <c:pt idx="187">
                <c:v>42836</c:v>
              </c:pt>
              <c:pt idx="188">
                <c:v>42837</c:v>
              </c:pt>
              <c:pt idx="189">
                <c:v>42838</c:v>
              </c:pt>
              <c:pt idx="190">
                <c:v>42839</c:v>
              </c:pt>
              <c:pt idx="191">
                <c:v>42840</c:v>
              </c:pt>
              <c:pt idx="192">
                <c:v>42841</c:v>
              </c:pt>
              <c:pt idx="193">
                <c:v>42842</c:v>
              </c:pt>
              <c:pt idx="194">
                <c:v>42843</c:v>
              </c:pt>
              <c:pt idx="195">
                <c:v>42844</c:v>
              </c:pt>
              <c:pt idx="196">
                <c:v>42845</c:v>
              </c:pt>
              <c:pt idx="197">
                <c:v>42846</c:v>
              </c:pt>
              <c:pt idx="198">
                <c:v>42847</c:v>
              </c:pt>
              <c:pt idx="199">
                <c:v>42848</c:v>
              </c:pt>
              <c:pt idx="200">
                <c:v>42849</c:v>
              </c:pt>
              <c:pt idx="201">
                <c:v>42850</c:v>
              </c:pt>
              <c:pt idx="202">
                <c:v>42851</c:v>
              </c:pt>
              <c:pt idx="203">
                <c:v>42852</c:v>
              </c:pt>
              <c:pt idx="204">
                <c:v>42853</c:v>
              </c:pt>
              <c:pt idx="205">
                <c:v>42854</c:v>
              </c:pt>
              <c:pt idx="206">
                <c:v>42855</c:v>
              </c:pt>
              <c:pt idx="207">
                <c:v>42856</c:v>
              </c:pt>
              <c:pt idx="208">
                <c:v>42857</c:v>
              </c:pt>
            </c:numLit>
          </c:xVal>
          <c:yVal>
            <c:numLit>
              <c:formatCode>General</c:formatCode>
              <c:ptCount val="209"/>
              <c:pt idx="18">
                <c:v>2</c:v>
              </c:pt>
              <c:pt idx="29">
                <c:v>1</c:v>
              </c:pt>
              <c:pt idx="39">
                <c:v>2</c:v>
              </c:pt>
              <c:pt idx="46">
                <c:v>23</c:v>
              </c:pt>
              <c:pt idx="53">
                <c:v>23</c:v>
              </c:pt>
              <c:pt idx="60">
                <c:v>32</c:v>
              </c:pt>
              <c:pt idx="68">
                <c:v>28</c:v>
              </c:pt>
              <c:pt idx="74">
                <c:v>17</c:v>
              </c:pt>
              <c:pt idx="83">
                <c:v>5</c:v>
              </c:pt>
              <c:pt idx="89">
                <c:v>2</c:v>
              </c:pt>
              <c:pt idx="95">
                <c:v>2</c:v>
              </c:pt>
              <c:pt idx="109">
                <c:v>2</c:v>
              </c:pt>
              <c:pt idx="140">
                <c:v>1</c:v>
              </c:pt>
              <c:pt idx="187">
                <c:v>1</c:v>
              </c:pt>
              <c:pt idx="194">
                <c:v>1</c:v>
              </c:pt>
            </c:numLit>
          </c:yVal>
          <c:smooth val="0"/>
          <c:extLst>
            <c:ext xmlns:c16="http://schemas.microsoft.com/office/drawing/2014/chart" uri="{C3380CC4-5D6E-409C-BE32-E72D297353CC}">
              <c16:uniqueId val="{00000008-AD12-4AE3-9926-FCF01EA953C1}"/>
            </c:ext>
          </c:extLst>
        </c:ser>
        <c:dLbls>
          <c:showLegendKey val="0"/>
          <c:showVal val="0"/>
          <c:showCatName val="0"/>
          <c:showSerName val="0"/>
          <c:showPercent val="0"/>
          <c:showBubbleSize val="0"/>
        </c:dLbls>
        <c:axId val="244172824"/>
        <c:axId val="244419344"/>
      </c:scatterChart>
      <c:scatterChart>
        <c:scatterStyle val="lineMarker"/>
        <c:varyColors val="0"/>
        <c:ser>
          <c:idx val="0"/>
          <c:order val="1"/>
          <c:tx>
            <c:v>Padden Creek Discharge</c:v>
          </c:tx>
          <c:spPr>
            <a:ln w="12700" cap="rnd">
              <a:solidFill>
                <a:schemeClr val="accent5">
                  <a:lumMod val="75000"/>
                </a:schemeClr>
              </a:solidFill>
              <a:round/>
            </a:ln>
            <a:effectLst>
              <a:glow>
                <a:schemeClr val="accent1">
                  <a:alpha val="40000"/>
                </a:schemeClr>
              </a:glow>
              <a:softEdge rad="0"/>
            </a:effectLst>
          </c:spPr>
          <c:marker>
            <c:symbol val="none"/>
          </c:marker>
          <c:xVal>
            <c:numLit>
              <c:formatCode>General</c:formatCode>
              <c:ptCount val="209"/>
              <c:pt idx="0">
                <c:v>42649</c:v>
              </c:pt>
              <c:pt idx="1">
                <c:v>42650</c:v>
              </c:pt>
              <c:pt idx="2">
                <c:v>42651</c:v>
              </c:pt>
              <c:pt idx="3">
                <c:v>42652</c:v>
              </c:pt>
              <c:pt idx="4">
                <c:v>42653</c:v>
              </c:pt>
              <c:pt idx="5">
                <c:v>42654</c:v>
              </c:pt>
              <c:pt idx="6">
                <c:v>42655</c:v>
              </c:pt>
              <c:pt idx="7">
                <c:v>42656</c:v>
              </c:pt>
              <c:pt idx="8">
                <c:v>42657</c:v>
              </c:pt>
              <c:pt idx="9">
                <c:v>42658</c:v>
              </c:pt>
              <c:pt idx="10">
                <c:v>42659</c:v>
              </c:pt>
              <c:pt idx="11">
                <c:v>42660</c:v>
              </c:pt>
              <c:pt idx="12">
                <c:v>42661</c:v>
              </c:pt>
              <c:pt idx="13">
                <c:v>42662</c:v>
              </c:pt>
              <c:pt idx="14">
                <c:v>42663</c:v>
              </c:pt>
              <c:pt idx="15">
                <c:v>42664</c:v>
              </c:pt>
              <c:pt idx="16">
                <c:v>42665</c:v>
              </c:pt>
              <c:pt idx="17">
                <c:v>42666</c:v>
              </c:pt>
              <c:pt idx="18">
                <c:v>42667</c:v>
              </c:pt>
              <c:pt idx="19">
                <c:v>42668</c:v>
              </c:pt>
              <c:pt idx="20">
                <c:v>42669</c:v>
              </c:pt>
              <c:pt idx="21">
                <c:v>42670</c:v>
              </c:pt>
              <c:pt idx="22">
                <c:v>42671</c:v>
              </c:pt>
              <c:pt idx="23">
                <c:v>42672</c:v>
              </c:pt>
              <c:pt idx="24">
                <c:v>42673</c:v>
              </c:pt>
              <c:pt idx="25">
                <c:v>42674</c:v>
              </c:pt>
              <c:pt idx="26">
                <c:v>42675</c:v>
              </c:pt>
              <c:pt idx="27">
                <c:v>42676</c:v>
              </c:pt>
              <c:pt idx="28">
                <c:v>42677</c:v>
              </c:pt>
              <c:pt idx="29">
                <c:v>42678</c:v>
              </c:pt>
              <c:pt idx="30">
                <c:v>42679</c:v>
              </c:pt>
              <c:pt idx="31">
                <c:v>42680</c:v>
              </c:pt>
              <c:pt idx="32">
                <c:v>42681</c:v>
              </c:pt>
              <c:pt idx="33">
                <c:v>42682</c:v>
              </c:pt>
              <c:pt idx="34">
                <c:v>42683</c:v>
              </c:pt>
              <c:pt idx="35">
                <c:v>42684</c:v>
              </c:pt>
              <c:pt idx="36">
                <c:v>42685</c:v>
              </c:pt>
              <c:pt idx="37">
                <c:v>42686</c:v>
              </c:pt>
              <c:pt idx="38">
                <c:v>42687</c:v>
              </c:pt>
              <c:pt idx="39">
                <c:v>42688</c:v>
              </c:pt>
              <c:pt idx="40">
                <c:v>42689</c:v>
              </c:pt>
              <c:pt idx="41">
                <c:v>42690</c:v>
              </c:pt>
              <c:pt idx="42">
                <c:v>42691</c:v>
              </c:pt>
              <c:pt idx="43">
                <c:v>42692</c:v>
              </c:pt>
              <c:pt idx="44">
                <c:v>42693</c:v>
              </c:pt>
              <c:pt idx="45">
                <c:v>42694</c:v>
              </c:pt>
              <c:pt idx="46">
                <c:v>42695</c:v>
              </c:pt>
              <c:pt idx="47">
                <c:v>42696</c:v>
              </c:pt>
              <c:pt idx="48">
                <c:v>42697</c:v>
              </c:pt>
              <c:pt idx="49">
                <c:v>42698</c:v>
              </c:pt>
              <c:pt idx="50">
                <c:v>42699</c:v>
              </c:pt>
              <c:pt idx="51">
                <c:v>42700</c:v>
              </c:pt>
              <c:pt idx="52">
                <c:v>42701</c:v>
              </c:pt>
              <c:pt idx="53">
                <c:v>42702</c:v>
              </c:pt>
              <c:pt idx="54">
                <c:v>42703</c:v>
              </c:pt>
              <c:pt idx="55">
                <c:v>42704</c:v>
              </c:pt>
              <c:pt idx="56">
                <c:v>42705</c:v>
              </c:pt>
              <c:pt idx="57">
                <c:v>42706</c:v>
              </c:pt>
              <c:pt idx="58">
                <c:v>42707</c:v>
              </c:pt>
              <c:pt idx="59">
                <c:v>42708</c:v>
              </c:pt>
              <c:pt idx="60">
                <c:v>42709</c:v>
              </c:pt>
              <c:pt idx="61">
                <c:v>42710</c:v>
              </c:pt>
              <c:pt idx="62">
                <c:v>42711</c:v>
              </c:pt>
              <c:pt idx="63">
                <c:v>42712</c:v>
              </c:pt>
              <c:pt idx="64">
                <c:v>42713</c:v>
              </c:pt>
              <c:pt idx="65">
                <c:v>42714</c:v>
              </c:pt>
              <c:pt idx="66">
                <c:v>42715</c:v>
              </c:pt>
              <c:pt idx="67">
                <c:v>42716</c:v>
              </c:pt>
              <c:pt idx="68">
                <c:v>42717</c:v>
              </c:pt>
              <c:pt idx="69">
                <c:v>42718</c:v>
              </c:pt>
              <c:pt idx="70">
                <c:v>42719</c:v>
              </c:pt>
              <c:pt idx="71">
                <c:v>42720</c:v>
              </c:pt>
              <c:pt idx="72">
                <c:v>42721</c:v>
              </c:pt>
              <c:pt idx="73">
                <c:v>42722</c:v>
              </c:pt>
              <c:pt idx="74">
                <c:v>42723</c:v>
              </c:pt>
              <c:pt idx="75">
                <c:v>42724</c:v>
              </c:pt>
              <c:pt idx="76">
                <c:v>42725</c:v>
              </c:pt>
              <c:pt idx="77">
                <c:v>42726</c:v>
              </c:pt>
              <c:pt idx="78">
                <c:v>42727</c:v>
              </c:pt>
              <c:pt idx="79">
                <c:v>42728</c:v>
              </c:pt>
              <c:pt idx="80">
                <c:v>42729</c:v>
              </c:pt>
              <c:pt idx="81">
                <c:v>42730</c:v>
              </c:pt>
              <c:pt idx="82">
                <c:v>42731</c:v>
              </c:pt>
              <c:pt idx="83">
                <c:v>42732</c:v>
              </c:pt>
              <c:pt idx="84">
                <c:v>42733</c:v>
              </c:pt>
              <c:pt idx="85">
                <c:v>42734</c:v>
              </c:pt>
              <c:pt idx="86">
                <c:v>42735</c:v>
              </c:pt>
              <c:pt idx="87">
                <c:v>42736</c:v>
              </c:pt>
              <c:pt idx="88">
                <c:v>42737</c:v>
              </c:pt>
              <c:pt idx="89">
                <c:v>42738</c:v>
              </c:pt>
              <c:pt idx="90">
                <c:v>42739</c:v>
              </c:pt>
              <c:pt idx="91">
                <c:v>42740</c:v>
              </c:pt>
              <c:pt idx="92">
                <c:v>42741</c:v>
              </c:pt>
              <c:pt idx="93">
                <c:v>42742</c:v>
              </c:pt>
              <c:pt idx="94">
                <c:v>42743</c:v>
              </c:pt>
              <c:pt idx="95">
                <c:v>42744</c:v>
              </c:pt>
              <c:pt idx="96">
                <c:v>42745</c:v>
              </c:pt>
              <c:pt idx="97">
                <c:v>42746</c:v>
              </c:pt>
              <c:pt idx="98">
                <c:v>42747</c:v>
              </c:pt>
              <c:pt idx="99">
                <c:v>42748</c:v>
              </c:pt>
              <c:pt idx="100">
                <c:v>42749</c:v>
              </c:pt>
              <c:pt idx="101">
                <c:v>42750</c:v>
              </c:pt>
              <c:pt idx="102">
                <c:v>42751</c:v>
              </c:pt>
              <c:pt idx="103">
                <c:v>42752</c:v>
              </c:pt>
              <c:pt idx="104">
                <c:v>42753</c:v>
              </c:pt>
              <c:pt idx="105">
                <c:v>42754</c:v>
              </c:pt>
              <c:pt idx="106">
                <c:v>42755</c:v>
              </c:pt>
              <c:pt idx="107">
                <c:v>42756</c:v>
              </c:pt>
              <c:pt idx="108">
                <c:v>42757</c:v>
              </c:pt>
              <c:pt idx="109">
                <c:v>42758</c:v>
              </c:pt>
              <c:pt idx="110">
                <c:v>42759</c:v>
              </c:pt>
              <c:pt idx="111">
                <c:v>42760</c:v>
              </c:pt>
              <c:pt idx="112">
                <c:v>42761</c:v>
              </c:pt>
              <c:pt idx="113">
                <c:v>42762</c:v>
              </c:pt>
              <c:pt idx="114">
                <c:v>42763</c:v>
              </c:pt>
              <c:pt idx="115">
                <c:v>42764</c:v>
              </c:pt>
              <c:pt idx="116">
                <c:v>42765</c:v>
              </c:pt>
              <c:pt idx="117">
                <c:v>42766</c:v>
              </c:pt>
              <c:pt idx="118">
                <c:v>42767</c:v>
              </c:pt>
              <c:pt idx="119">
                <c:v>42768</c:v>
              </c:pt>
              <c:pt idx="120">
                <c:v>42769</c:v>
              </c:pt>
              <c:pt idx="121">
                <c:v>42770</c:v>
              </c:pt>
              <c:pt idx="122">
                <c:v>42771</c:v>
              </c:pt>
              <c:pt idx="123">
                <c:v>42772</c:v>
              </c:pt>
              <c:pt idx="124">
                <c:v>42773</c:v>
              </c:pt>
              <c:pt idx="125">
                <c:v>42774</c:v>
              </c:pt>
              <c:pt idx="126">
                <c:v>42775</c:v>
              </c:pt>
              <c:pt idx="127">
                <c:v>42776</c:v>
              </c:pt>
              <c:pt idx="128">
                <c:v>42777</c:v>
              </c:pt>
              <c:pt idx="129">
                <c:v>42778</c:v>
              </c:pt>
              <c:pt idx="130">
                <c:v>42779</c:v>
              </c:pt>
              <c:pt idx="131">
                <c:v>42780</c:v>
              </c:pt>
              <c:pt idx="132">
                <c:v>42781</c:v>
              </c:pt>
              <c:pt idx="133">
                <c:v>42782</c:v>
              </c:pt>
              <c:pt idx="134">
                <c:v>42783</c:v>
              </c:pt>
              <c:pt idx="135">
                <c:v>42784</c:v>
              </c:pt>
              <c:pt idx="136">
                <c:v>42785</c:v>
              </c:pt>
              <c:pt idx="137">
                <c:v>42786</c:v>
              </c:pt>
              <c:pt idx="138">
                <c:v>42787</c:v>
              </c:pt>
              <c:pt idx="139">
                <c:v>42788</c:v>
              </c:pt>
              <c:pt idx="140">
                <c:v>42789</c:v>
              </c:pt>
              <c:pt idx="141">
                <c:v>42790</c:v>
              </c:pt>
              <c:pt idx="142">
                <c:v>42791</c:v>
              </c:pt>
              <c:pt idx="143">
                <c:v>42792</c:v>
              </c:pt>
              <c:pt idx="144">
                <c:v>42793</c:v>
              </c:pt>
              <c:pt idx="145">
                <c:v>42794</c:v>
              </c:pt>
              <c:pt idx="146">
                <c:v>42795</c:v>
              </c:pt>
              <c:pt idx="147">
                <c:v>42796</c:v>
              </c:pt>
              <c:pt idx="148">
                <c:v>42797</c:v>
              </c:pt>
              <c:pt idx="149">
                <c:v>42798</c:v>
              </c:pt>
              <c:pt idx="150">
                <c:v>42799</c:v>
              </c:pt>
              <c:pt idx="151">
                <c:v>42800</c:v>
              </c:pt>
              <c:pt idx="152">
                <c:v>42801</c:v>
              </c:pt>
              <c:pt idx="153">
                <c:v>42802</c:v>
              </c:pt>
              <c:pt idx="154">
                <c:v>42803</c:v>
              </c:pt>
              <c:pt idx="155">
                <c:v>42804</c:v>
              </c:pt>
              <c:pt idx="156">
                <c:v>42805</c:v>
              </c:pt>
              <c:pt idx="157">
                <c:v>42806</c:v>
              </c:pt>
              <c:pt idx="158">
                <c:v>42807</c:v>
              </c:pt>
              <c:pt idx="159">
                <c:v>42808</c:v>
              </c:pt>
              <c:pt idx="160">
                <c:v>42809</c:v>
              </c:pt>
              <c:pt idx="161">
                <c:v>42810</c:v>
              </c:pt>
              <c:pt idx="162">
                <c:v>42811</c:v>
              </c:pt>
              <c:pt idx="163">
                <c:v>42812</c:v>
              </c:pt>
              <c:pt idx="164">
                <c:v>42813</c:v>
              </c:pt>
              <c:pt idx="165">
                <c:v>42814</c:v>
              </c:pt>
              <c:pt idx="166">
                <c:v>42815</c:v>
              </c:pt>
              <c:pt idx="167">
                <c:v>42816</c:v>
              </c:pt>
              <c:pt idx="168">
                <c:v>42817</c:v>
              </c:pt>
              <c:pt idx="169">
                <c:v>42818</c:v>
              </c:pt>
              <c:pt idx="170">
                <c:v>42819</c:v>
              </c:pt>
              <c:pt idx="171">
                <c:v>42820</c:v>
              </c:pt>
              <c:pt idx="172">
                <c:v>42821</c:v>
              </c:pt>
              <c:pt idx="173">
                <c:v>42822</c:v>
              </c:pt>
              <c:pt idx="174">
                <c:v>42823</c:v>
              </c:pt>
              <c:pt idx="175">
                <c:v>42824</c:v>
              </c:pt>
              <c:pt idx="176">
                <c:v>42825</c:v>
              </c:pt>
              <c:pt idx="177">
                <c:v>42826</c:v>
              </c:pt>
              <c:pt idx="178">
                <c:v>42827</c:v>
              </c:pt>
              <c:pt idx="179">
                <c:v>42828</c:v>
              </c:pt>
              <c:pt idx="180">
                <c:v>42829</c:v>
              </c:pt>
              <c:pt idx="181">
                <c:v>42830</c:v>
              </c:pt>
              <c:pt idx="182">
                <c:v>42831</c:v>
              </c:pt>
              <c:pt idx="183">
                <c:v>42832</c:v>
              </c:pt>
              <c:pt idx="184">
                <c:v>42833</c:v>
              </c:pt>
              <c:pt idx="185">
                <c:v>42834</c:v>
              </c:pt>
              <c:pt idx="186">
                <c:v>42835</c:v>
              </c:pt>
              <c:pt idx="187">
                <c:v>42836</c:v>
              </c:pt>
              <c:pt idx="188">
                <c:v>42837</c:v>
              </c:pt>
              <c:pt idx="189">
                <c:v>42838</c:v>
              </c:pt>
              <c:pt idx="190">
                <c:v>42839</c:v>
              </c:pt>
              <c:pt idx="191">
                <c:v>42840</c:v>
              </c:pt>
              <c:pt idx="192">
                <c:v>42841</c:v>
              </c:pt>
              <c:pt idx="193">
                <c:v>42842</c:v>
              </c:pt>
              <c:pt idx="194">
                <c:v>42843</c:v>
              </c:pt>
              <c:pt idx="195">
                <c:v>42844</c:v>
              </c:pt>
              <c:pt idx="196">
                <c:v>42845</c:v>
              </c:pt>
              <c:pt idx="197">
                <c:v>42846</c:v>
              </c:pt>
              <c:pt idx="198">
                <c:v>42847</c:v>
              </c:pt>
              <c:pt idx="199">
                <c:v>42848</c:v>
              </c:pt>
              <c:pt idx="200">
                <c:v>42849</c:v>
              </c:pt>
              <c:pt idx="201">
                <c:v>42850</c:v>
              </c:pt>
              <c:pt idx="202">
                <c:v>42851</c:v>
              </c:pt>
              <c:pt idx="203">
                <c:v>42852</c:v>
              </c:pt>
              <c:pt idx="204">
                <c:v>42853</c:v>
              </c:pt>
              <c:pt idx="205">
                <c:v>42854</c:v>
              </c:pt>
              <c:pt idx="206">
                <c:v>42855</c:v>
              </c:pt>
              <c:pt idx="207">
                <c:v>42856</c:v>
              </c:pt>
              <c:pt idx="208">
                <c:v>42857</c:v>
              </c:pt>
            </c:numLit>
          </c:xVal>
          <c:yVal>
            <c:numLit>
              <c:formatCode>General</c:formatCode>
              <c:ptCount val="209"/>
              <c:pt idx="0">
                <c:v>1</c:v>
              </c:pt>
              <c:pt idx="1">
                <c:v>5</c:v>
              </c:pt>
              <c:pt idx="2">
                <c:v>15.8</c:v>
              </c:pt>
              <c:pt idx="3">
                <c:v>3.4</c:v>
              </c:pt>
              <c:pt idx="4">
                <c:v>0.8</c:v>
              </c:pt>
              <c:pt idx="5">
                <c:v>0.6</c:v>
              </c:pt>
              <c:pt idx="6">
                <c:v>0.5</c:v>
              </c:pt>
              <c:pt idx="7">
                <c:v>8.8000000000000007</c:v>
              </c:pt>
              <c:pt idx="8">
                <c:v>19.5</c:v>
              </c:pt>
              <c:pt idx="9">
                <c:v>6.3</c:v>
              </c:pt>
              <c:pt idx="10">
                <c:v>3</c:v>
              </c:pt>
              <c:pt idx="11">
                <c:v>6</c:v>
              </c:pt>
              <c:pt idx="12">
                <c:v>4.9000000000000004</c:v>
              </c:pt>
              <c:pt idx="13">
                <c:v>4</c:v>
              </c:pt>
              <c:pt idx="14">
                <c:v>25.9</c:v>
              </c:pt>
              <c:pt idx="15">
                <c:v>8.9</c:v>
              </c:pt>
              <c:pt idx="16">
                <c:v>4</c:v>
              </c:pt>
              <c:pt idx="17">
                <c:v>2.5</c:v>
              </c:pt>
              <c:pt idx="18">
                <c:v>2.2999999999999998</c:v>
              </c:pt>
              <c:pt idx="19">
                <c:v>2</c:v>
              </c:pt>
              <c:pt idx="20">
                <c:v>4.2</c:v>
              </c:pt>
              <c:pt idx="21">
                <c:v>2.1</c:v>
              </c:pt>
              <c:pt idx="22">
                <c:v>1.6</c:v>
              </c:pt>
              <c:pt idx="23">
                <c:v>2.4</c:v>
              </c:pt>
              <c:pt idx="24">
                <c:v>2.8</c:v>
              </c:pt>
              <c:pt idx="25">
                <c:v>9.5</c:v>
              </c:pt>
              <c:pt idx="26">
                <c:v>7.6</c:v>
              </c:pt>
              <c:pt idx="27">
                <c:v>18.3</c:v>
              </c:pt>
              <c:pt idx="28">
                <c:v>13.3</c:v>
              </c:pt>
              <c:pt idx="29">
                <c:v>9.9</c:v>
              </c:pt>
              <c:pt idx="30">
                <c:v>51.3</c:v>
              </c:pt>
              <c:pt idx="31">
                <c:v>43.1</c:v>
              </c:pt>
              <c:pt idx="32">
                <c:v>23.8</c:v>
              </c:pt>
              <c:pt idx="33">
                <c:v>18.7</c:v>
              </c:pt>
              <c:pt idx="34">
                <c:v>23.4</c:v>
              </c:pt>
              <c:pt idx="35">
                <c:v>15.7</c:v>
              </c:pt>
              <c:pt idx="36">
                <c:v>12.8</c:v>
              </c:pt>
              <c:pt idx="37">
                <c:v>18.3</c:v>
              </c:pt>
              <c:pt idx="38">
                <c:v>16.600000000000001</c:v>
              </c:pt>
              <c:pt idx="39">
                <c:v>18.8</c:v>
              </c:pt>
              <c:pt idx="40">
                <c:v>19.7</c:v>
              </c:pt>
              <c:pt idx="41">
                <c:v>13.5</c:v>
              </c:pt>
              <c:pt idx="42">
                <c:v>10.6</c:v>
              </c:pt>
              <c:pt idx="43">
                <c:v>8.9</c:v>
              </c:pt>
              <c:pt idx="44">
                <c:v>7.5</c:v>
              </c:pt>
              <c:pt idx="45">
                <c:v>6.4</c:v>
              </c:pt>
              <c:pt idx="46">
                <c:v>5.3</c:v>
              </c:pt>
              <c:pt idx="47">
                <c:v>8.8000000000000007</c:v>
              </c:pt>
              <c:pt idx="48">
                <c:v>21.1</c:v>
              </c:pt>
              <c:pt idx="49">
                <c:v>21</c:v>
              </c:pt>
              <c:pt idx="50">
                <c:v>23</c:v>
              </c:pt>
              <c:pt idx="51">
                <c:v>52.8</c:v>
              </c:pt>
              <c:pt idx="52">
                <c:v>41.5</c:v>
              </c:pt>
              <c:pt idx="53">
                <c:v>35.9</c:v>
              </c:pt>
              <c:pt idx="54">
                <c:v>33.1</c:v>
              </c:pt>
              <c:pt idx="55">
                <c:v>42.3</c:v>
              </c:pt>
              <c:pt idx="56">
                <c:v>38.700000000000003</c:v>
              </c:pt>
              <c:pt idx="57">
                <c:v>41.5</c:v>
              </c:pt>
              <c:pt idx="58">
                <c:v>51.3</c:v>
              </c:pt>
              <c:pt idx="59">
                <c:v>57.3</c:v>
              </c:pt>
              <c:pt idx="65">
                <c:v>16.100000000000001</c:v>
              </c:pt>
              <c:pt idx="66">
                <c:v>18.8</c:v>
              </c:pt>
              <c:pt idx="67">
                <c:v>18.3</c:v>
              </c:pt>
              <c:pt idx="68">
                <c:v>14</c:v>
              </c:pt>
              <c:pt idx="69">
                <c:v>11.9</c:v>
              </c:pt>
              <c:pt idx="70">
                <c:v>10.3</c:v>
              </c:pt>
              <c:pt idx="71">
                <c:v>8.6999999999999993</c:v>
              </c:pt>
              <c:pt idx="72">
                <c:v>7.4</c:v>
              </c:pt>
              <c:pt idx="73">
                <c:v>6.7</c:v>
              </c:pt>
              <c:pt idx="74">
                <c:v>15.1</c:v>
              </c:pt>
              <c:pt idx="75">
                <c:v>13.7</c:v>
              </c:pt>
              <c:pt idx="76">
                <c:v>9</c:v>
              </c:pt>
              <c:pt idx="77">
                <c:v>9.1</c:v>
              </c:pt>
              <c:pt idx="78">
                <c:v>21.9</c:v>
              </c:pt>
              <c:pt idx="79">
                <c:v>14.5</c:v>
              </c:pt>
              <c:pt idx="80">
                <c:v>10.5</c:v>
              </c:pt>
              <c:pt idx="81">
                <c:v>14</c:v>
              </c:pt>
              <c:pt idx="82">
                <c:v>24.1</c:v>
              </c:pt>
              <c:pt idx="83">
                <c:v>14.8</c:v>
              </c:pt>
              <c:pt idx="84">
                <c:v>18</c:v>
              </c:pt>
              <c:pt idx="85">
                <c:v>14.1</c:v>
              </c:pt>
              <c:pt idx="86">
                <c:v>13.8</c:v>
              </c:pt>
              <c:pt idx="87">
                <c:v>14.3</c:v>
              </c:pt>
              <c:pt idx="88">
                <c:v>11.1</c:v>
              </c:pt>
              <c:pt idx="89">
                <c:v>9.4</c:v>
              </c:pt>
              <c:pt idx="90">
                <c:v>8.4</c:v>
              </c:pt>
              <c:pt idx="91">
                <c:v>7.6</c:v>
              </c:pt>
              <c:pt idx="92">
                <c:v>7.2</c:v>
              </c:pt>
              <c:pt idx="93">
                <c:v>6.8</c:v>
              </c:pt>
              <c:pt idx="99">
                <c:v>6</c:v>
              </c:pt>
              <c:pt idx="100">
                <c:v>5.8</c:v>
              </c:pt>
              <c:pt idx="101">
                <c:v>5.6</c:v>
              </c:pt>
              <c:pt idx="102">
                <c:v>6.3</c:v>
              </c:pt>
              <c:pt idx="103">
                <c:v>13.2</c:v>
              </c:pt>
              <c:pt idx="104">
                <c:v>27.1</c:v>
              </c:pt>
              <c:pt idx="105">
                <c:v>41.4</c:v>
              </c:pt>
              <c:pt idx="106">
                <c:v>23.7</c:v>
              </c:pt>
              <c:pt idx="107">
                <c:v>22.1</c:v>
              </c:pt>
              <c:pt idx="108">
                <c:v>25.1</c:v>
              </c:pt>
              <c:pt idx="109">
                <c:v>21.1</c:v>
              </c:pt>
              <c:pt idx="110">
                <c:v>16.7</c:v>
              </c:pt>
              <c:pt idx="111">
                <c:v>12.8</c:v>
              </c:pt>
              <c:pt idx="112">
                <c:v>10.4</c:v>
              </c:pt>
              <c:pt idx="113">
                <c:v>9.8000000000000007</c:v>
              </c:pt>
              <c:pt idx="114">
                <c:v>10.6</c:v>
              </c:pt>
              <c:pt idx="115">
                <c:v>6.6</c:v>
              </c:pt>
              <c:pt idx="116">
                <c:v>3.5</c:v>
              </c:pt>
              <c:pt idx="117">
                <c:v>3.1</c:v>
              </c:pt>
              <c:pt idx="118">
                <c:v>2.5</c:v>
              </c:pt>
              <c:pt idx="119">
                <c:v>2.2999999999999998</c:v>
              </c:pt>
              <c:pt idx="120">
                <c:v>6.7</c:v>
              </c:pt>
              <c:pt idx="121">
                <c:v>18.2</c:v>
              </c:pt>
              <c:pt idx="122">
                <c:v>23.6</c:v>
              </c:pt>
              <c:pt idx="123">
                <c:v>16.5</c:v>
              </c:pt>
              <c:pt idx="124">
                <c:v>14.8</c:v>
              </c:pt>
              <c:pt idx="125">
                <c:v>13.3</c:v>
              </c:pt>
              <c:pt idx="126">
                <c:v>49.4</c:v>
              </c:pt>
              <c:pt idx="127">
                <c:v>27.9</c:v>
              </c:pt>
              <c:pt idx="128">
                <c:v>23.6</c:v>
              </c:pt>
              <c:pt idx="129">
                <c:v>27.2</c:v>
              </c:pt>
              <c:pt idx="130">
                <c:v>25.6</c:v>
              </c:pt>
              <c:pt idx="131">
                <c:v>25.9</c:v>
              </c:pt>
              <c:pt idx="132">
                <c:v>30.8</c:v>
              </c:pt>
              <c:pt idx="133">
                <c:v>25.3</c:v>
              </c:pt>
              <c:pt idx="134">
                <c:v>21.6</c:v>
              </c:pt>
              <c:pt idx="135">
                <c:v>20.5</c:v>
              </c:pt>
              <c:pt idx="136">
                <c:v>19.7</c:v>
              </c:pt>
              <c:pt idx="137">
                <c:v>17.3</c:v>
              </c:pt>
              <c:pt idx="138">
                <c:v>15.1</c:v>
              </c:pt>
              <c:pt idx="139">
                <c:v>12.9</c:v>
              </c:pt>
              <c:pt idx="140">
                <c:v>11.3</c:v>
              </c:pt>
              <c:pt idx="141">
                <c:v>14.9</c:v>
              </c:pt>
              <c:pt idx="142">
                <c:v>14.1</c:v>
              </c:pt>
              <c:pt idx="143">
                <c:v>20.100000000000001</c:v>
              </c:pt>
              <c:pt idx="144">
                <c:v>15.3</c:v>
              </c:pt>
              <c:pt idx="145">
                <c:v>16.5</c:v>
              </c:pt>
              <c:pt idx="146">
                <c:v>17</c:v>
              </c:pt>
              <c:pt idx="147">
                <c:v>14.9</c:v>
              </c:pt>
              <c:pt idx="148">
                <c:v>27.4</c:v>
              </c:pt>
              <c:pt idx="149">
                <c:v>27.3</c:v>
              </c:pt>
              <c:pt idx="150">
                <c:v>25.4</c:v>
              </c:pt>
              <c:pt idx="151">
                <c:v>27.3</c:v>
              </c:pt>
              <c:pt idx="152">
                <c:v>22.9</c:v>
              </c:pt>
              <c:pt idx="153">
                <c:v>21.7</c:v>
              </c:pt>
              <c:pt idx="154">
                <c:v>24.5</c:v>
              </c:pt>
              <c:pt idx="155">
                <c:v>22.2</c:v>
              </c:pt>
              <c:pt idx="156">
                <c:v>25.1</c:v>
              </c:pt>
              <c:pt idx="157">
                <c:v>20.8</c:v>
              </c:pt>
              <c:pt idx="158">
                <c:v>23</c:v>
              </c:pt>
              <c:pt idx="159">
                <c:v>25.9</c:v>
              </c:pt>
              <c:pt idx="160">
                <c:v>25.4</c:v>
              </c:pt>
              <c:pt idx="161">
                <c:v>21.1</c:v>
              </c:pt>
              <c:pt idx="162">
                <c:v>25.8</c:v>
              </c:pt>
              <c:pt idx="163">
                <c:v>35.9</c:v>
              </c:pt>
              <c:pt idx="164">
                <c:v>26.8</c:v>
              </c:pt>
              <c:pt idx="165">
                <c:v>22.9</c:v>
              </c:pt>
              <c:pt idx="166">
                <c:v>22</c:v>
              </c:pt>
              <c:pt idx="167">
                <c:v>19.399999999999999</c:v>
              </c:pt>
              <c:pt idx="168">
                <c:v>16.8</c:v>
              </c:pt>
              <c:pt idx="169">
                <c:v>20</c:v>
              </c:pt>
              <c:pt idx="170">
                <c:v>19</c:v>
              </c:pt>
              <c:pt idx="171">
                <c:v>17.3</c:v>
              </c:pt>
              <c:pt idx="172">
                <c:v>15.9</c:v>
              </c:pt>
              <c:pt idx="173">
                <c:v>20.6</c:v>
              </c:pt>
              <c:pt idx="174">
                <c:v>61.6</c:v>
              </c:pt>
              <c:pt idx="175">
                <c:v>33.299999999999997</c:v>
              </c:pt>
              <c:pt idx="176">
                <c:v>25.5</c:v>
              </c:pt>
              <c:pt idx="177">
                <c:v>26.5</c:v>
              </c:pt>
              <c:pt idx="178">
                <c:v>20.9</c:v>
              </c:pt>
              <c:pt idx="179">
                <c:v>17.899999999999999</c:v>
              </c:pt>
              <c:pt idx="180">
                <c:v>16.399999999999999</c:v>
              </c:pt>
              <c:pt idx="181">
                <c:v>19.2</c:v>
              </c:pt>
              <c:pt idx="182">
                <c:v>17.3</c:v>
              </c:pt>
              <c:pt idx="183">
                <c:v>22.6</c:v>
              </c:pt>
              <c:pt idx="184">
                <c:v>17.100000000000001</c:v>
              </c:pt>
              <c:pt idx="185">
                <c:v>18.399999999999999</c:v>
              </c:pt>
              <c:pt idx="186">
                <c:v>15.8</c:v>
              </c:pt>
              <c:pt idx="187">
                <c:v>13.8</c:v>
              </c:pt>
              <c:pt idx="188">
                <c:v>22.2</c:v>
              </c:pt>
              <c:pt idx="189">
                <c:v>30</c:v>
              </c:pt>
              <c:pt idx="190">
                <c:v>28.9</c:v>
              </c:pt>
              <c:pt idx="191">
                <c:v>31.4</c:v>
              </c:pt>
              <c:pt idx="192">
                <c:v>20.100000000000001</c:v>
              </c:pt>
              <c:pt idx="193">
                <c:v>16.7</c:v>
              </c:pt>
              <c:pt idx="194">
                <c:v>14.2</c:v>
              </c:pt>
              <c:pt idx="195">
                <c:v>12.1</c:v>
              </c:pt>
              <c:pt idx="196">
                <c:v>11.9</c:v>
              </c:pt>
              <c:pt idx="197">
                <c:v>9.4</c:v>
              </c:pt>
              <c:pt idx="198">
                <c:v>8.4</c:v>
              </c:pt>
              <c:pt idx="199">
                <c:v>9</c:v>
              </c:pt>
              <c:pt idx="200">
                <c:v>8.3000000000000007</c:v>
              </c:pt>
              <c:pt idx="201">
                <c:v>6.3</c:v>
              </c:pt>
              <c:pt idx="202">
                <c:v>5.6</c:v>
              </c:pt>
              <c:pt idx="203">
                <c:v>4.8</c:v>
              </c:pt>
              <c:pt idx="204">
                <c:v>3.6</c:v>
              </c:pt>
              <c:pt idx="205">
                <c:v>3.6</c:v>
              </c:pt>
              <c:pt idx="206">
                <c:v>3.2</c:v>
              </c:pt>
              <c:pt idx="207">
                <c:v>3.1</c:v>
              </c:pt>
              <c:pt idx="208">
                <c:v>3</c:v>
              </c:pt>
            </c:numLit>
          </c:yVal>
          <c:smooth val="0"/>
          <c:extLst>
            <c:ext xmlns:c16="http://schemas.microsoft.com/office/drawing/2014/chart" uri="{C3380CC4-5D6E-409C-BE32-E72D297353CC}">
              <c16:uniqueId val="{00000009-AD12-4AE3-9926-FCF01EA953C1}"/>
            </c:ext>
          </c:extLst>
        </c:ser>
        <c:ser>
          <c:idx val="1"/>
          <c:order val="2"/>
          <c:tx>
            <c:v>Spawner Survey Dates</c:v>
          </c:tx>
          <c:spPr>
            <a:ln w="19050" cap="rnd">
              <a:noFill/>
              <a:round/>
            </a:ln>
            <a:effectLst/>
          </c:spPr>
          <c:marker>
            <c:symbol val="circle"/>
            <c:size val="5"/>
            <c:spPr>
              <a:solidFill>
                <a:schemeClr val="accent2"/>
              </a:solidFill>
              <a:ln w="9525">
                <a:solidFill>
                  <a:schemeClr val="accent2"/>
                </a:solidFill>
              </a:ln>
              <a:effectLst/>
            </c:spPr>
          </c:marker>
          <c:xVal>
            <c:numLit>
              <c:formatCode>General</c:formatCode>
              <c:ptCount val="209"/>
              <c:pt idx="0">
                <c:v>42649</c:v>
              </c:pt>
              <c:pt idx="1">
                <c:v>42650</c:v>
              </c:pt>
              <c:pt idx="2">
                <c:v>42651</c:v>
              </c:pt>
              <c:pt idx="3">
                <c:v>42652</c:v>
              </c:pt>
              <c:pt idx="4">
                <c:v>42653</c:v>
              </c:pt>
              <c:pt idx="5">
                <c:v>42654</c:v>
              </c:pt>
              <c:pt idx="6">
                <c:v>42655</c:v>
              </c:pt>
              <c:pt idx="7">
                <c:v>42656</c:v>
              </c:pt>
              <c:pt idx="8">
                <c:v>42657</c:v>
              </c:pt>
              <c:pt idx="9">
                <c:v>42658</c:v>
              </c:pt>
              <c:pt idx="10">
                <c:v>42659</c:v>
              </c:pt>
              <c:pt idx="11">
                <c:v>42660</c:v>
              </c:pt>
              <c:pt idx="12">
                <c:v>42661</c:v>
              </c:pt>
              <c:pt idx="13">
                <c:v>42662</c:v>
              </c:pt>
              <c:pt idx="14">
                <c:v>42663</c:v>
              </c:pt>
              <c:pt idx="15">
                <c:v>42664</c:v>
              </c:pt>
              <c:pt idx="16">
                <c:v>42665</c:v>
              </c:pt>
              <c:pt idx="17">
                <c:v>42666</c:v>
              </c:pt>
              <c:pt idx="18">
                <c:v>42667</c:v>
              </c:pt>
              <c:pt idx="19">
                <c:v>42668</c:v>
              </c:pt>
              <c:pt idx="20">
                <c:v>42669</c:v>
              </c:pt>
              <c:pt idx="21">
                <c:v>42670</c:v>
              </c:pt>
              <c:pt idx="22">
                <c:v>42671</c:v>
              </c:pt>
              <c:pt idx="23">
                <c:v>42672</c:v>
              </c:pt>
              <c:pt idx="24">
                <c:v>42673</c:v>
              </c:pt>
              <c:pt idx="25">
                <c:v>42674</c:v>
              </c:pt>
              <c:pt idx="26">
                <c:v>42675</c:v>
              </c:pt>
              <c:pt idx="27">
                <c:v>42676</c:v>
              </c:pt>
              <c:pt idx="28">
                <c:v>42677</c:v>
              </c:pt>
              <c:pt idx="29">
                <c:v>42678</c:v>
              </c:pt>
              <c:pt idx="30">
                <c:v>42679</c:v>
              </c:pt>
              <c:pt idx="31">
                <c:v>42680</c:v>
              </c:pt>
              <c:pt idx="32">
                <c:v>42681</c:v>
              </c:pt>
              <c:pt idx="33">
                <c:v>42682</c:v>
              </c:pt>
              <c:pt idx="34">
                <c:v>42683</c:v>
              </c:pt>
              <c:pt idx="35">
                <c:v>42684</c:v>
              </c:pt>
              <c:pt idx="36">
                <c:v>42685</c:v>
              </c:pt>
              <c:pt idx="37">
                <c:v>42686</c:v>
              </c:pt>
              <c:pt idx="38">
                <c:v>42687</c:v>
              </c:pt>
              <c:pt idx="39">
                <c:v>42688</c:v>
              </c:pt>
              <c:pt idx="40">
                <c:v>42689</c:v>
              </c:pt>
              <c:pt idx="41">
                <c:v>42690</c:v>
              </c:pt>
              <c:pt idx="42">
                <c:v>42691</c:v>
              </c:pt>
              <c:pt idx="43">
                <c:v>42692</c:v>
              </c:pt>
              <c:pt idx="44">
                <c:v>42693</c:v>
              </c:pt>
              <c:pt idx="45">
                <c:v>42694</c:v>
              </c:pt>
              <c:pt idx="46">
                <c:v>42695</c:v>
              </c:pt>
              <c:pt idx="47">
                <c:v>42696</c:v>
              </c:pt>
              <c:pt idx="48">
                <c:v>42697</c:v>
              </c:pt>
              <c:pt idx="49">
                <c:v>42698</c:v>
              </c:pt>
              <c:pt idx="50">
                <c:v>42699</c:v>
              </c:pt>
              <c:pt idx="51">
                <c:v>42700</c:v>
              </c:pt>
              <c:pt idx="52">
                <c:v>42701</c:v>
              </c:pt>
              <c:pt idx="53">
                <c:v>42702</c:v>
              </c:pt>
              <c:pt idx="54">
                <c:v>42703</c:v>
              </c:pt>
              <c:pt idx="55">
                <c:v>42704</c:v>
              </c:pt>
              <c:pt idx="56">
                <c:v>42705</c:v>
              </c:pt>
              <c:pt idx="57">
                <c:v>42706</c:v>
              </c:pt>
              <c:pt idx="58">
                <c:v>42707</c:v>
              </c:pt>
              <c:pt idx="59">
                <c:v>42708</c:v>
              </c:pt>
              <c:pt idx="60">
                <c:v>42709</c:v>
              </c:pt>
              <c:pt idx="61">
                <c:v>42710</c:v>
              </c:pt>
              <c:pt idx="62">
                <c:v>42711</c:v>
              </c:pt>
              <c:pt idx="63">
                <c:v>42712</c:v>
              </c:pt>
              <c:pt idx="64">
                <c:v>42713</c:v>
              </c:pt>
              <c:pt idx="65">
                <c:v>42714</c:v>
              </c:pt>
              <c:pt idx="66">
                <c:v>42715</c:v>
              </c:pt>
              <c:pt idx="67">
                <c:v>42716</c:v>
              </c:pt>
              <c:pt idx="68">
                <c:v>42717</c:v>
              </c:pt>
              <c:pt idx="69">
                <c:v>42718</c:v>
              </c:pt>
              <c:pt idx="70">
                <c:v>42719</c:v>
              </c:pt>
              <c:pt idx="71">
                <c:v>42720</c:v>
              </c:pt>
              <c:pt idx="72">
                <c:v>42721</c:v>
              </c:pt>
              <c:pt idx="73">
                <c:v>42722</c:v>
              </c:pt>
              <c:pt idx="74">
                <c:v>42723</c:v>
              </c:pt>
              <c:pt idx="75">
                <c:v>42724</c:v>
              </c:pt>
              <c:pt idx="76">
                <c:v>42725</c:v>
              </c:pt>
              <c:pt idx="77">
                <c:v>42726</c:v>
              </c:pt>
              <c:pt idx="78">
                <c:v>42727</c:v>
              </c:pt>
              <c:pt idx="79">
                <c:v>42728</c:v>
              </c:pt>
              <c:pt idx="80">
                <c:v>42729</c:v>
              </c:pt>
              <c:pt idx="81">
                <c:v>42730</c:v>
              </c:pt>
              <c:pt idx="82">
                <c:v>42731</c:v>
              </c:pt>
              <c:pt idx="83">
                <c:v>42732</c:v>
              </c:pt>
              <c:pt idx="84">
                <c:v>42733</c:v>
              </c:pt>
              <c:pt idx="85">
                <c:v>42734</c:v>
              </c:pt>
              <c:pt idx="86">
                <c:v>42735</c:v>
              </c:pt>
              <c:pt idx="87">
                <c:v>42736</c:v>
              </c:pt>
              <c:pt idx="88">
                <c:v>42737</c:v>
              </c:pt>
              <c:pt idx="89">
                <c:v>42738</c:v>
              </c:pt>
              <c:pt idx="90">
                <c:v>42739</c:v>
              </c:pt>
              <c:pt idx="91">
                <c:v>42740</c:v>
              </c:pt>
              <c:pt idx="92">
                <c:v>42741</c:v>
              </c:pt>
              <c:pt idx="93">
                <c:v>42742</c:v>
              </c:pt>
              <c:pt idx="94">
                <c:v>42743</c:v>
              </c:pt>
              <c:pt idx="95">
                <c:v>42744</c:v>
              </c:pt>
              <c:pt idx="96">
                <c:v>42745</c:v>
              </c:pt>
              <c:pt idx="97">
                <c:v>42746</c:v>
              </c:pt>
              <c:pt idx="98">
                <c:v>42747</c:v>
              </c:pt>
              <c:pt idx="99">
                <c:v>42748</c:v>
              </c:pt>
              <c:pt idx="100">
                <c:v>42749</c:v>
              </c:pt>
              <c:pt idx="101">
                <c:v>42750</c:v>
              </c:pt>
              <c:pt idx="102">
                <c:v>42751</c:v>
              </c:pt>
              <c:pt idx="103">
                <c:v>42752</c:v>
              </c:pt>
              <c:pt idx="104">
                <c:v>42753</c:v>
              </c:pt>
              <c:pt idx="105">
                <c:v>42754</c:v>
              </c:pt>
              <c:pt idx="106">
                <c:v>42755</c:v>
              </c:pt>
              <c:pt idx="107">
                <c:v>42756</c:v>
              </c:pt>
              <c:pt idx="108">
                <c:v>42757</c:v>
              </c:pt>
              <c:pt idx="109">
                <c:v>42758</c:v>
              </c:pt>
              <c:pt idx="110">
                <c:v>42759</c:v>
              </c:pt>
              <c:pt idx="111">
                <c:v>42760</c:v>
              </c:pt>
              <c:pt idx="112">
                <c:v>42761</c:v>
              </c:pt>
              <c:pt idx="113">
                <c:v>42762</c:v>
              </c:pt>
              <c:pt idx="114">
                <c:v>42763</c:v>
              </c:pt>
              <c:pt idx="115">
                <c:v>42764</c:v>
              </c:pt>
              <c:pt idx="116">
                <c:v>42765</c:v>
              </c:pt>
              <c:pt idx="117">
                <c:v>42766</c:v>
              </c:pt>
              <c:pt idx="118">
                <c:v>42767</c:v>
              </c:pt>
              <c:pt idx="119">
                <c:v>42768</c:v>
              </c:pt>
              <c:pt idx="120">
                <c:v>42769</c:v>
              </c:pt>
              <c:pt idx="121">
                <c:v>42770</c:v>
              </c:pt>
              <c:pt idx="122">
                <c:v>42771</c:v>
              </c:pt>
              <c:pt idx="123">
                <c:v>42772</c:v>
              </c:pt>
              <c:pt idx="124">
                <c:v>42773</c:v>
              </c:pt>
              <c:pt idx="125">
                <c:v>42774</c:v>
              </c:pt>
              <c:pt idx="126">
                <c:v>42775</c:v>
              </c:pt>
              <c:pt idx="127">
                <c:v>42776</c:v>
              </c:pt>
              <c:pt idx="128">
                <c:v>42777</c:v>
              </c:pt>
              <c:pt idx="129">
                <c:v>42778</c:v>
              </c:pt>
              <c:pt idx="130">
                <c:v>42779</c:v>
              </c:pt>
              <c:pt idx="131">
                <c:v>42780</c:v>
              </c:pt>
              <c:pt idx="132">
                <c:v>42781</c:v>
              </c:pt>
              <c:pt idx="133">
                <c:v>42782</c:v>
              </c:pt>
              <c:pt idx="134">
                <c:v>42783</c:v>
              </c:pt>
              <c:pt idx="135">
                <c:v>42784</c:v>
              </c:pt>
              <c:pt idx="136">
                <c:v>42785</c:v>
              </c:pt>
              <c:pt idx="137">
                <c:v>42786</c:v>
              </c:pt>
              <c:pt idx="138">
                <c:v>42787</c:v>
              </c:pt>
              <c:pt idx="139">
                <c:v>42788</c:v>
              </c:pt>
              <c:pt idx="140">
                <c:v>42789</c:v>
              </c:pt>
              <c:pt idx="141">
                <c:v>42790</c:v>
              </c:pt>
              <c:pt idx="142">
                <c:v>42791</c:v>
              </c:pt>
              <c:pt idx="143">
                <c:v>42792</c:v>
              </c:pt>
              <c:pt idx="144">
                <c:v>42793</c:v>
              </c:pt>
              <c:pt idx="145">
                <c:v>42794</c:v>
              </c:pt>
              <c:pt idx="146">
                <c:v>42795</c:v>
              </c:pt>
              <c:pt idx="147">
                <c:v>42796</c:v>
              </c:pt>
              <c:pt idx="148">
                <c:v>42797</c:v>
              </c:pt>
              <c:pt idx="149">
                <c:v>42798</c:v>
              </c:pt>
              <c:pt idx="150">
                <c:v>42799</c:v>
              </c:pt>
              <c:pt idx="151">
                <c:v>42800</c:v>
              </c:pt>
              <c:pt idx="152">
                <c:v>42801</c:v>
              </c:pt>
              <c:pt idx="153">
                <c:v>42802</c:v>
              </c:pt>
              <c:pt idx="154">
                <c:v>42803</c:v>
              </c:pt>
              <c:pt idx="155">
                <c:v>42804</c:v>
              </c:pt>
              <c:pt idx="156">
                <c:v>42805</c:v>
              </c:pt>
              <c:pt idx="157">
                <c:v>42806</c:v>
              </c:pt>
              <c:pt idx="158">
                <c:v>42807</c:v>
              </c:pt>
              <c:pt idx="159">
                <c:v>42808</c:v>
              </c:pt>
              <c:pt idx="160">
                <c:v>42809</c:v>
              </c:pt>
              <c:pt idx="161">
                <c:v>42810</c:v>
              </c:pt>
              <c:pt idx="162">
                <c:v>42811</c:v>
              </c:pt>
              <c:pt idx="163">
                <c:v>42812</c:v>
              </c:pt>
              <c:pt idx="164">
                <c:v>42813</c:v>
              </c:pt>
              <c:pt idx="165">
                <c:v>42814</c:v>
              </c:pt>
              <c:pt idx="166">
                <c:v>42815</c:v>
              </c:pt>
              <c:pt idx="167">
                <c:v>42816</c:v>
              </c:pt>
              <c:pt idx="168">
                <c:v>42817</c:v>
              </c:pt>
              <c:pt idx="169">
                <c:v>42818</c:v>
              </c:pt>
              <c:pt idx="170">
                <c:v>42819</c:v>
              </c:pt>
              <c:pt idx="171">
                <c:v>42820</c:v>
              </c:pt>
              <c:pt idx="172">
                <c:v>42821</c:v>
              </c:pt>
              <c:pt idx="173">
                <c:v>42822</c:v>
              </c:pt>
              <c:pt idx="174">
                <c:v>42823</c:v>
              </c:pt>
              <c:pt idx="175">
                <c:v>42824</c:v>
              </c:pt>
              <c:pt idx="176">
                <c:v>42825</c:v>
              </c:pt>
              <c:pt idx="177">
                <c:v>42826</c:v>
              </c:pt>
              <c:pt idx="178">
                <c:v>42827</c:v>
              </c:pt>
              <c:pt idx="179">
                <c:v>42828</c:v>
              </c:pt>
              <c:pt idx="180">
                <c:v>42829</c:v>
              </c:pt>
              <c:pt idx="181">
                <c:v>42830</c:v>
              </c:pt>
              <c:pt idx="182">
                <c:v>42831</c:v>
              </c:pt>
              <c:pt idx="183">
                <c:v>42832</c:v>
              </c:pt>
              <c:pt idx="184">
                <c:v>42833</c:v>
              </c:pt>
              <c:pt idx="185">
                <c:v>42834</c:v>
              </c:pt>
              <c:pt idx="186">
                <c:v>42835</c:v>
              </c:pt>
              <c:pt idx="187">
                <c:v>42836</c:v>
              </c:pt>
              <c:pt idx="188">
                <c:v>42837</c:v>
              </c:pt>
              <c:pt idx="189">
                <c:v>42838</c:v>
              </c:pt>
              <c:pt idx="190">
                <c:v>42839</c:v>
              </c:pt>
              <c:pt idx="191">
                <c:v>42840</c:v>
              </c:pt>
              <c:pt idx="192">
                <c:v>42841</c:v>
              </c:pt>
              <c:pt idx="193">
                <c:v>42842</c:v>
              </c:pt>
              <c:pt idx="194">
                <c:v>42843</c:v>
              </c:pt>
              <c:pt idx="195">
                <c:v>42844</c:v>
              </c:pt>
              <c:pt idx="196">
                <c:v>42845</c:v>
              </c:pt>
              <c:pt idx="197">
                <c:v>42846</c:v>
              </c:pt>
              <c:pt idx="198">
                <c:v>42847</c:v>
              </c:pt>
              <c:pt idx="199">
                <c:v>42848</c:v>
              </c:pt>
              <c:pt idx="200">
                <c:v>42849</c:v>
              </c:pt>
              <c:pt idx="201">
                <c:v>42850</c:v>
              </c:pt>
              <c:pt idx="202">
                <c:v>42851</c:v>
              </c:pt>
              <c:pt idx="203">
                <c:v>42852</c:v>
              </c:pt>
              <c:pt idx="204">
                <c:v>42853</c:v>
              </c:pt>
              <c:pt idx="205">
                <c:v>42854</c:v>
              </c:pt>
              <c:pt idx="206">
                <c:v>42855</c:v>
              </c:pt>
              <c:pt idx="207">
                <c:v>42856</c:v>
              </c:pt>
              <c:pt idx="208">
                <c:v>42857</c:v>
              </c:pt>
            </c:numLit>
          </c:xVal>
          <c:yVal>
            <c:numLit>
              <c:formatCode>General</c:formatCode>
              <c:ptCount val="209"/>
              <c:pt idx="0">
                <c:v>0</c:v>
              </c:pt>
              <c:pt idx="5">
                <c:v>0</c:v>
              </c:pt>
              <c:pt idx="11">
                <c:v>0</c:v>
              </c:pt>
              <c:pt idx="18">
                <c:v>0</c:v>
              </c:pt>
              <c:pt idx="29">
                <c:v>0</c:v>
              </c:pt>
              <c:pt idx="34">
                <c:v>0</c:v>
              </c:pt>
              <c:pt idx="39">
                <c:v>0</c:v>
              </c:pt>
              <c:pt idx="46">
                <c:v>0</c:v>
              </c:pt>
              <c:pt idx="53">
                <c:v>0</c:v>
              </c:pt>
              <c:pt idx="60">
                <c:v>0</c:v>
              </c:pt>
              <c:pt idx="68">
                <c:v>0</c:v>
              </c:pt>
              <c:pt idx="74">
                <c:v>0</c:v>
              </c:pt>
              <c:pt idx="83">
                <c:v>0</c:v>
              </c:pt>
              <c:pt idx="89">
                <c:v>0</c:v>
              </c:pt>
              <c:pt idx="95">
                <c:v>0</c:v>
              </c:pt>
              <c:pt idx="103">
                <c:v>0</c:v>
              </c:pt>
              <c:pt idx="109">
                <c:v>0</c:v>
              </c:pt>
              <c:pt idx="116">
                <c:v>0</c:v>
              </c:pt>
              <c:pt idx="125">
                <c:v>0</c:v>
              </c:pt>
              <c:pt idx="130">
                <c:v>0</c:v>
              </c:pt>
              <c:pt idx="138">
                <c:v>0</c:v>
              </c:pt>
              <c:pt idx="140">
                <c:v>0</c:v>
              </c:pt>
              <c:pt idx="144">
                <c:v>0</c:v>
              </c:pt>
              <c:pt idx="166">
                <c:v>0</c:v>
              </c:pt>
              <c:pt idx="180">
                <c:v>0</c:v>
              </c:pt>
              <c:pt idx="187">
                <c:v>0</c:v>
              </c:pt>
              <c:pt idx="194">
                <c:v>0</c:v>
              </c:pt>
              <c:pt idx="201">
                <c:v>0</c:v>
              </c:pt>
              <c:pt idx="208">
                <c:v>0</c:v>
              </c:pt>
            </c:numLit>
          </c:yVal>
          <c:smooth val="0"/>
          <c:extLst>
            <c:ext xmlns:c16="http://schemas.microsoft.com/office/drawing/2014/chart" uri="{C3380CC4-5D6E-409C-BE32-E72D297353CC}">
              <c16:uniqueId val="{0000000A-AD12-4AE3-9926-FCF01EA953C1}"/>
            </c:ext>
          </c:extLst>
        </c:ser>
        <c:dLbls>
          <c:showLegendKey val="0"/>
          <c:showVal val="0"/>
          <c:showCatName val="0"/>
          <c:showSerName val="0"/>
          <c:showPercent val="0"/>
          <c:showBubbleSize val="0"/>
        </c:dLbls>
        <c:axId val="172224296"/>
        <c:axId val="242995368"/>
      </c:scatterChart>
      <c:valAx>
        <c:axId val="244172824"/>
        <c:scaling>
          <c:orientation val="minMax"/>
        </c:scaling>
        <c:delete val="0"/>
        <c:axPos val="b"/>
        <c:majorGridlines>
          <c:spPr>
            <a:ln w="0"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Spawner Survey Dates</a:t>
                </a:r>
              </a:p>
            </c:rich>
          </c:tx>
          <c:layout>
            <c:manualLayout>
              <c:xMode val="edge"/>
              <c:yMode val="edge"/>
              <c:x val="0.45114701649160327"/>
              <c:y val="0.957476979742173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d\-mmm;@" sourceLinked="0"/>
        <c:majorTickMark val="none"/>
        <c:minorTickMark val="none"/>
        <c:tickLblPos val="nextTo"/>
        <c:spPr>
          <a:noFill/>
          <a:ln w="9525" cap="flat" cmpd="sng" algn="ctr">
            <a:solidFill>
              <a:schemeClr val="tx1">
                <a:lumMod val="25000"/>
                <a:lumOff val="7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19344"/>
        <c:crosses val="autoZero"/>
        <c:crossBetween val="midCat"/>
        <c:majorUnit val="7"/>
      </c:valAx>
      <c:valAx>
        <c:axId val="244419344"/>
        <c:scaling>
          <c:orientation val="minMax"/>
          <c:max val="3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Salmonids</a:t>
                </a:r>
              </a:p>
            </c:rich>
          </c:tx>
          <c:layout>
            <c:manualLayout>
              <c:xMode val="edge"/>
              <c:yMode val="edge"/>
              <c:x val="6.6019143000114938E-2"/>
              <c:y val="0.418066588361537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72824"/>
        <c:crosses val="autoZero"/>
        <c:crossBetween val="midCat"/>
        <c:majorUnit val="5"/>
      </c:valAx>
      <c:valAx>
        <c:axId val="242995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Stream Discharge (cfs)</a:t>
                </a:r>
              </a:p>
            </c:rich>
          </c:tx>
          <c:layout>
            <c:manualLayout>
              <c:xMode val="edge"/>
              <c:yMode val="edge"/>
              <c:x val="0.93499907698416473"/>
              <c:y val="0.420318005829381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24296"/>
        <c:crosses val="max"/>
        <c:crossBetween val="midCat"/>
        <c:majorUnit val="5"/>
      </c:valAx>
      <c:valAx>
        <c:axId val="172224296"/>
        <c:scaling>
          <c:orientation val="minMax"/>
        </c:scaling>
        <c:delete val="1"/>
        <c:axPos val="b"/>
        <c:numFmt formatCode="General" sourceLinked="1"/>
        <c:majorTickMark val="out"/>
        <c:minorTickMark val="none"/>
        <c:tickLblPos val="nextTo"/>
        <c:crossAx val="242995368"/>
        <c:crosses val="autoZero"/>
        <c:crossBetween val="midCat"/>
      </c:valAx>
      <c:spPr>
        <a:noFill/>
        <a:ln>
          <a:noFill/>
        </a:ln>
        <a:effectLst/>
      </c:spPr>
    </c:plotArea>
    <c:legend>
      <c:legendPos val="l"/>
      <c:layout>
        <c:manualLayout>
          <c:xMode val="edge"/>
          <c:yMode val="edge"/>
          <c:x val="0.1228752736635524"/>
          <c:y val="0.1642492133234727"/>
          <c:w val="0.16100395484227267"/>
          <c:h val="0.133748350516958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152400</xdr:colOff>
      <xdr:row>615</xdr:row>
      <xdr:rowOff>47625</xdr:rowOff>
    </xdr:from>
    <xdr:ext cx="10831427" cy="264560"/>
    <xdr:sp macro="" textlink="">
      <xdr:nvSpPr>
        <xdr:cNvPr id="2" name="TextBox 1">
          <a:extLst>
            <a:ext uri="{FF2B5EF4-FFF2-40B4-BE49-F238E27FC236}">
              <a16:creationId xmlns:a16="http://schemas.microsoft.com/office/drawing/2014/main" id="{52D05778-F94A-4587-BE6C-328835FD5E05}"/>
            </a:ext>
          </a:extLst>
        </xdr:cNvPr>
        <xdr:cNvSpPr txBox="1"/>
      </xdr:nvSpPr>
      <xdr:spPr>
        <a:xfrm>
          <a:off x="152400" y="117224175"/>
          <a:ext cx="10831427"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This version of the iForm data includes edits made on 8/13/18 to all rows</a:t>
          </a:r>
          <a:r>
            <a:rPr lang="en-US" sz="1100" baseline="0"/>
            <a:t> highligted w/ yellow in this tab -- exact edits shown in the adjacent "RAW iform_records RY2017" worksheet tab</a:t>
          </a:r>
          <a:r>
            <a:rPr lang="en-US" sz="1100"/>
            <a: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1247775</xdr:colOff>
      <xdr:row>107</xdr:row>
      <xdr:rowOff>76200</xdr:rowOff>
    </xdr:from>
    <xdr:ext cx="9410700" cy="436786"/>
    <xdr:sp macro="" textlink="">
      <xdr:nvSpPr>
        <xdr:cNvPr id="2" name="TextBox 1">
          <a:extLst>
            <a:ext uri="{FF2B5EF4-FFF2-40B4-BE49-F238E27FC236}">
              <a16:creationId xmlns:a16="http://schemas.microsoft.com/office/drawing/2014/main" id="{3F9ECC0C-B304-4AC3-9542-27532584E1AD}"/>
            </a:ext>
          </a:extLst>
        </xdr:cNvPr>
        <xdr:cNvSpPr txBox="1"/>
      </xdr:nvSpPr>
      <xdr:spPr>
        <a:xfrm>
          <a:off x="1247775" y="16087725"/>
          <a:ext cx="9410700" cy="43678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Note: Smolt trap installed in Padden Creek at bottom end of Daylighting project from 4/2/18 through 6/11/18. Trap effectively monitored all upstream migration of anadromous fish in this window, therefore spawner surveys were not conducted upstream of this point while smolt trap was in</a:t>
          </a:r>
          <a:r>
            <a:rPr lang="en-US" sz="1100" baseline="0"/>
            <a:t> operation.</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28574</xdr:colOff>
      <xdr:row>24</xdr:row>
      <xdr:rowOff>19049</xdr:rowOff>
    </xdr:to>
    <xdr:graphicFrame macro="">
      <xdr:nvGraphicFramePr>
        <xdr:cNvPr id="4" name="Chart 3">
          <a:extLst>
            <a:ext uri="{FF2B5EF4-FFF2-40B4-BE49-F238E27FC236}">
              <a16:creationId xmlns:a16="http://schemas.microsoft.com/office/drawing/2014/main" id="{1B9B2525-D9E7-4BFE-A8BD-75C3CE70C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21166</xdr:colOff>
      <xdr:row>1</xdr:row>
      <xdr:rowOff>31750</xdr:rowOff>
    </xdr:from>
    <xdr:to>
      <xdr:col>17</xdr:col>
      <xdr:colOff>603250</xdr:colOff>
      <xdr:row>43</xdr:row>
      <xdr:rowOff>127000</xdr:rowOff>
    </xdr:to>
    <xdr:graphicFrame macro="">
      <xdr:nvGraphicFramePr>
        <xdr:cNvPr id="2" name="Chart 1">
          <a:extLst>
            <a:ext uri="{FF2B5EF4-FFF2-40B4-BE49-F238E27FC236}">
              <a16:creationId xmlns:a16="http://schemas.microsoft.com/office/drawing/2014/main" id="{B898132C-CC94-4421-B019-7E5045383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0.13946</cdr:x>
      <cdr:y>0.17035</cdr:y>
    </cdr:from>
    <cdr:to>
      <cdr:x>0.1594</cdr:x>
      <cdr:y>0.19844</cdr:y>
    </cdr:to>
    <cdr:pic>
      <cdr:nvPicPr>
        <cdr:cNvPr id="3" name="chart">
          <a:extLst xmlns:a="http://schemas.openxmlformats.org/drawingml/2006/main">
            <a:ext uri="{FF2B5EF4-FFF2-40B4-BE49-F238E27FC236}">
              <a16:creationId xmlns:a16="http://schemas.microsoft.com/office/drawing/2014/main" id="{AE5883B6-942A-49E0-9840-0457D070877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41408" y="1174738"/>
          <a:ext cx="206094" cy="193712"/>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2017-2018%20COB%20Urban%20Spawner%20Survey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Sara Brooke" refreshedDate="43326.710570949072" createdVersion="5" refreshedVersion="6" minRefreshableVersion="3" recordCount="420" xr:uid="{2F0C5AD2-DBD3-4A80-A977-6EAB4CC13B73}">
  <cacheSource type="worksheet">
    <worksheetSource ref="A1:T420" sheet="Padden Creek - Data" r:id="rId2"/>
  </cacheSource>
  <cacheFields count="20">
    <cacheField name="Survey Date" numFmtId="0">
      <sharedItems containsBlank="1" count="68">
        <s v="Survey Date"/>
        <s v="2017-09-05"/>
        <s v="2017-09-12"/>
        <s v="2017-09-19"/>
        <s v="2017-09-28"/>
        <s v="2017-10-05"/>
        <s v="2017-10-10"/>
        <s v="2017-10-16"/>
        <s v="2017-10-24"/>
        <s v="2017-10-31"/>
        <s v="2017-11-09"/>
        <s v="2017-11-14"/>
        <s v="2017-11-21"/>
        <s v="2017-11-29"/>
        <s v="2017-12-07"/>
        <s v="2017-12-14"/>
        <s v="2017-12-21"/>
        <s v="2017-12-27"/>
        <s v="2018-01-03"/>
        <s v="2018-01-10"/>
        <s v="2018-01-16"/>
        <s v="2018-01-24"/>
        <s v="2018-02-01"/>
        <s v="2018-02-15"/>
        <s v="2018-02-22"/>
        <s v="2018-03-01"/>
        <s v="2018-03-08"/>
        <s v="2018-03-20"/>
        <s v="2018-03-29"/>
        <s v="2018-04-04"/>
        <s v="2018-04-11"/>
        <s v="2018-04-18"/>
        <s v="2018-04-26"/>
        <s v="2018-05-10"/>
        <s v="2018-05-16"/>
        <s v="2018-05-22"/>
        <s v="2018-06-12"/>
        <s v="2018-06-26"/>
        <m/>
        <s v="2017-01-23" u="1"/>
        <s v="2016-12-19" u="1"/>
        <s v="2017-02-23" u="1"/>
        <s v="2017-02-08" u="1"/>
        <s v="2017-01-09" u="1"/>
        <s v="2016-10-24" u="1"/>
        <s v="2016-10-11" u="1"/>
        <s v="2016-11-09" u="1"/>
        <s v="2017-04-11" u="1"/>
        <s v="2017-04-25" u="1"/>
        <s v="2017-02-13" u="1"/>
        <s v="2017-02-27" u="1"/>
        <s v="2017-01-30" u="1"/>
        <s v="2016-12-13" u="1"/>
        <s v="2016-11-14" u="1"/>
        <s v="2016-11-28" u="1"/>
        <s v="2016-12-28" u="1"/>
        <s v="2017-01-03" u="1"/>
        <s v="2016-10-17" u="1"/>
        <s v="2017-01-18" u="1"/>
        <s v="2017-05-02" u="1"/>
        <s v="2016-11-04" u="1"/>
        <s v="2017-04-04" u="1"/>
        <s v="2017-02-21" u="1"/>
        <s v="2017-04-18" u="1"/>
        <s v="2017-03-21" u="1"/>
        <s v="2016-10-06" u="1"/>
        <s v="2016-11-21" u="1"/>
        <s v="2016-12-05" u="1"/>
      </sharedItems>
    </cacheField>
    <cacheField name="Stream Name" numFmtId="0">
      <sharedItems containsBlank="1" count="3">
        <s v="Stream Name"/>
        <s v="Padden Cr (01.0622)"/>
        <m/>
      </sharedItems>
    </cacheField>
    <cacheField name="Start Point" numFmtId="0">
      <sharedItems containsBlank="1" containsMixedTypes="1" containsNumber="1" containsInteger="1" minValue="0" maxValue="0"/>
    </cacheField>
    <cacheField name="End Point" numFmtId="0">
      <sharedItems containsBlank="1" containsMixedTypes="1" containsNumber="1" minValue="0.97" maxValue="1390"/>
    </cacheField>
    <cacheField name="Temperature - C" numFmtId="0">
      <sharedItems containsBlank="1"/>
    </cacheField>
    <cacheField name="Target Species" numFmtId="0">
      <sharedItems containsBlank="1"/>
    </cacheField>
    <cacheField name="Observations? Yes/No" numFmtId="0">
      <sharedItems containsBlank="1"/>
    </cacheField>
    <cacheField name="Stream Flow" numFmtId="0">
      <sharedItems containsBlank="1"/>
    </cacheField>
    <cacheField name="Visibility" numFmtId="0">
      <sharedItems containsBlank="1"/>
    </cacheField>
    <cacheField name="Weather" numFmtId="0">
      <sharedItems containsBlank="1"/>
    </cacheField>
    <cacheField name="Observation Type" numFmtId="0">
      <sharedItems containsBlank="1" count="10">
        <s v="Species"/>
        <m/>
        <s v="Cutthroat trout"/>
        <s v="Coho"/>
        <s v="Chum"/>
        <s v="Unknown"/>
        <s v="Kokanee"/>
        <s v="Live Fish" u="1"/>
        <s v="Carcass" u="1"/>
        <s v="Fish Redd" u="1"/>
      </sharedItems>
    </cacheField>
    <cacheField name="Species" numFmtId="0">
      <sharedItems containsBlank="1" count="9">
        <s v="Run Year"/>
        <m/>
        <s v="2017"/>
        <s v="2018"/>
        <s v="Chum" u="1"/>
        <s v="Steelhead" u="1"/>
        <s v="Kokanee" u="1"/>
        <s v="Coho" u="1"/>
        <s v="Unknown" u="1"/>
      </sharedItems>
    </cacheField>
    <cacheField name="Run Year" numFmtId="0">
      <sharedItems containsBlank="1"/>
    </cacheField>
    <cacheField name="Survey Type" numFmtId="0">
      <sharedItems containsBlank="1"/>
    </cacheField>
    <cacheField name="Redd Count" numFmtId="0">
      <sharedItems containsBlank="1"/>
    </cacheField>
    <cacheField name="Fish Count" numFmtId="0">
      <sharedItems containsNonDate="0" containsString="0" containsBlank="1"/>
    </cacheField>
    <cacheField name="Redd Fish? Yes/No" numFmtId="0">
      <sharedItems containsNonDate="0" containsString="0" containsBlank="1"/>
    </cacheField>
    <cacheField name="Sex - Maturity" numFmtId="0">
      <sharedItems containsNonDate="0" containsString="0" containsBlank="1"/>
    </cacheField>
    <cacheField name="Clip Status" numFmtId="0">
      <sharedItems containsNonDate="0" containsBlank="1" count="5">
        <m/>
        <s v="Not Clipped" u="1"/>
        <s v="Checked and Undetermined" u="1"/>
        <s v="Not Checked" u="1"/>
        <s v="Clipped" u="1"/>
      </sharedItems>
    </cacheField>
    <cacheField name="Spawn Condition" numFmtId="0">
      <sharedItems containsNonDate="0" containsBlank="1" count="5">
        <m/>
        <s v="Spawned" u="1"/>
        <s v="Not Checked" u="1"/>
        <s v="Pre-spawn" u="1"/>
        <s v="Partial Spawn"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Sara Brooke" refreshedDate="43331.706254398145" createdVersion="6" refreshedVersion="6" minRefreshableVersion="3" recordCount="211" xr:uid="{B8D5ED97-3997-4604-9F8A-FAC9F6FE449B}">
  <cacheSource type="worksheet">
    <worksheetSource ref="A1:O212" sheet="Padden Creek - Data"/>
  </cacheSource>
  <cacheFields count="15">
    <cacheField name="Survey Date" numFmtId="0">
      <sharedItems count="37">
        <s v="2017-09-05"/>
        <s v="2017-09-12"/>
        <s v="2017-09-19"/>
        <s v="2017-09-28"/>
        <s v="2017-10-05"/>
        <s v="2017-10-10"/>
        <s v="2017-10-16"/>
        <s v="2017-10-24"/>
        <s v="2017-10-31"/>
        <s v="2017-11-09"/>
        <s v="2017-11-14"/>
        <s v="2017-11-21"/>
        <s v="2017-11-29"/>
        <s v="2017-12-07"/>
        <s v="2017-12-14"/>
        <s v="2017-12-21"/>
        <s v="2017-12-27"/>
        <s v="2018-01-03"/>
        <s v="2018-01-10"/>
        <s v="2018-01-16"/>
        <s v="2018-01-24"/>
        <s v="2018-02-01"/>
        <s v="2018-02-15"/>
        <s v="2018-02-22"/>
        <s v="2018-03-01"/>
        <s v="2018-03-08"/>
        <s v="2018-03-20"/>
        <s v="2018-03-29"/>
        <s v="2018-04-04"/>
        <s v="2018-04-11"/>
        <s v="2018-04-18"/>
        <s v="2018-04-26"/>
        <s v="2018-05-10"/>
        <s v="2018-05-16"/>
        <s v="2018-05-22"/>
        <s v="2018-06-12"/>
        <s v="2018-06-26"/>
      </sharedItems>
    </cacheField>
    <cacheField name="Stream Name" numFmtId="0">
      <sharedItems count="1">
        <s v="Padden Cr (01.0622)"/>
      </sharedItems>
    </cacheField>
    <cacheField name="Start Point" numFmtId="0">
      <sharedItems containsSemiMixedTypes="0" containsString="0" containsNumber="1" containsInteger="1" minValue="0" maxValue="0"/>
    </cacheField>
    <cacheField name="End Point" numFmtId="0">
      <sharedItems containsSemiMixedTypes="0" containsString="0" containsNumber="1" minValue="0.97" maxValue="1390"/>
    </cacheField>
    <cacheField name="Temperature - C" numFmtId="0">
      <sharedItems/>
    </cacheField>
    <cacheField name="Observations? Yes/No" numFmtId="0">
      <sharedItems/>
    </cacheField>
    <cacheField name="Stream Flow" numFmtId="0">
      <sharedItems/>
    </cacheField>
    <cacheField name="Visibility" numFmtId="0">
      <sharedItems/>
    </cacheField>
    <cacheField name="Weather" numFmtId="0">
      <sharedItems/>
    </cacheField>
    <cacheField name="Observation Type" numFmtId="0">
      <sharedItems containsBlank="1" count="4">
        <m/>
        <s v="Carcass"/>
        <s v="Live Fish"/>
        <s v="Fish Redd"/>
      </sharedItems>
    </cacheField>
    <cacheField name="Species" numFmtId="0">
      <sharedItems containsBlank="1" count="6">
        <m/>
        <s v="Cutthroat trout"/>
        <s v="Coho"/>
        <s v="Chum"/>
        <s v="Unknown"/>
        <s v="Kokanee"/>
      </sharedItems>
    </cacheField>
    <cacheField name="Run Year" numFmtId="0">
      <sharedItems containsBlank="1"/>
    </cacheField>
    <cacheField name="Survey Type" numFmtId="0">
      <sharedItems containsBlank="1"/>
    </cacheField>
    <cacheField name="Redd Count" numFmtId="0">
      <sharedItems containsBlank="1" containsMixedTypes="1" containsNumber="1" containsInteger="1" minValue="1" maxValue="2" count="4">
        <m/>
        <n v="1"/>
        <n v="2"/>
        <s v=""/>
      </sharedItems>
    </cacheField>
    <cacheField name="Fish Count" numFmtId="0">
      <sharedItems containsBlank="1" containsMixedTypes="1" containsNumber="1" containsInteger="1" minValue="1" maxValue="10" count="11">
        <m/>
        <n v="1"/>
        <n v="2"/>
        <n v="7"/>
        <n v="5"/>
        <n v="6"/>
        <n v="3"/>
        <n v="4"/>
        <s v=""/>
        <n v="10"/>
        <n v="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Sara Brooke" refreshedDate="43331.733791087965" createdVersion="6" refreshedVersion="6" minRefreshableVersion="3" recordCount="119" xr:uid="{FC24B5C1-D0DF-4AD8-AB78-DB812093405C}">
  <cacheSource type="worksheet">
    <worksheetSource ref="A1:O120" sheet="Squalicum Creek - Data"/>
  </cacheSource>
  <cacheFields count="15">
    <cacheField name="Survey Date" numFmtId="0">
      <sharedItems count="35">
        <s v="2017-09-05"/>
        <s v="2017-09-11"/>
        <s v="2017-09-19"/>
        <s v="2017-09-28"/>
        <s v="2017-10-05"/>
        <s v="2017-10-10"/>
        <s v="2017-10-16"/>
        <s v="2017-10-24"/>
        <s v="2017-10-31"/>
        <s v="2017-11-08"/>
        <s v="2017-11-09"/>
        <s v="2017-11-14"/>
        <s v="2017-11-21"/>
        <s v="2017-11-29"/>
        <s v="2017-12-07"/>
        <s v="2017-12-14"/>
        <s v="2017-12-21"/>
        <s v="2017-12-27"/>
        <s v="2018-01-03"/>
        <s v="2018-01-10"/>
        <s v="2018-01-16"/>
        <s v="2018-01-24"/>
        <s v="2018-02-01"/>
        <s v="2018-02-08"/>
        <s v="2018-02-15"/>
        <s v="2018-02-22"/>
        <s v="2018-03-01"/>
        <s v="2018-03-20"/>
        <s v="2018-04-04"/>
        <s v="2018-04-18"/>
        <s v="2018-05-03"/>
        <s v="2018-05-17"/>
        <s v="2018-05-29"/>
        <s v="2018-06-12"/>
        <s v="2018-06-25"/>
      </sharedItems>
    </cacheField>
    <cacheField name="Stream Name" numFmtId="0">
      <sharedItems count="1">
        <s v="Squalicum Cr (01.0552)"/>
      </sharedItems>
    </cacheField>
    <cacheField name="Start Point" numFmtId="0">
      <sharedItems containsSemiMixedTypes="0" containsString="0" containsNumber="1" minValue="0" maxValue="2.61"/>
    </cacheField>
    <cacheField name="End Point" numFmtId="0">
      <sharedItems containsSemiMixedTypes="0" containsString="0" containsNumber="1" minValue="0" maxValue="3.82"/>
    </cacheField>
    <cacheField name="Temperature - C" numFmtId="0">
      <sharedItems containsBlank="1"/>
    </cacheField>
    <cacheField name="Observations? Yes/No" numFmtId="0">
      <sharedItems/>
    </cacheField>
    <cacheField name="Stream Flow" numFmtId="0">
      <sharedItems/>
    </cacheField>
    <cacheField name="Visibility" numFmtId="0">
      <sharedItems/>
    </cacheField>
    <cacheField name="Weather" numFmtId="0">
      <sharedItems/>
    </cacheField>
    <cacheField name="Observation Type" numFmtId="0">
      <sharedItems containsBlank="1" count="4">
        <m/>
        <s v="Carcass"/>
        <s v="Live Fish"/>
        <s v="Fish Redd"/>
      </sharedItems>
    </cacheField>
    <cacheField name="Species" numFmtId="0">
      <sharedItems containsBlank="1" count="5">
        <m/>
        <s v="Coho"/>
        <s v="Unknown"/>
        <s v="Cutthroat trout"/>
        <s v="Chum"/>
      </sharedItems>
    </cacheField>
    <cacheField name="Run Year" numFmtId="0">
      <sharedItems containsBlank="1"/>
    </cacheField>
    <cacheField name="Survey Type" numFmtId="0">
      <sharedItems containsBlank="1"/>
    </cacheField>
    <cacheField name="Redd Count" numFmtId="0">
      <sharedItems containsBlank="1" containsMixedTypes="1" containsNumber="1" containsInteger="1" minValue="1" maxValue="2" count="4">
        <m/>
        <s v=""/>
        <n v="1"/>
        <n v="2"/>
      </sharedItems>
    </cacheField>
    <cacheField name="Fish Count"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Sara Brooke" refreshedDate="43331.740874189818" createdVersion="6" refreshedVersion="6" minRefreshableVersion="3" recordCount="106" xr:uid="{DD6A6C97-1A2D-4639-90EC-707A2F7987CB}">
  <cacheSource type="worksheet">
    <worksheetSource ref="A1:P107" sheet="Connelly Creek + 30th St - Data"/>
  </cacheSource>
  <cacheFields count="16">
    <cacheField name="Parent Record" numFmtId="0">
      <sharedItems containsSemiMixedTypes="0" containsString="0" containsNumber="1" containsInteger="1" minValue="356" maxValue="1478"/>
    </cacheField>
    <cacheField name="Survey Date" numFmtId="0">
      <sharedItems count="32">
        <s v="2017-09-05"/>
        <s v="2017-09-12"/>
        <s v="2017-09-19"/>
        <s v="2017-09-28"/>
        <s v="2017-10-05"/>
        <s v="2017-10-10"/>
        <s v="2017-10-16"/>
        <s v="2017-10-24"/>
        <s v="2017-10-31"/>
        <s v="2017-11-10"/>
        <s v="2017-11-14"/>
        <s v="2017-11-21"/>
        <s v="2017-11-29"/>
        <s v="2017-12-07"/>
        <s v="2017-12-14"/>
        <s v="2017-12-21"/>
        <s v="2017-12-27"/>
        <s v="2018-01-03"/>
        <s v="2018-01-10"/>
        <s v="2018-01-16"/>
        <s v="2018-01-24"/>
        <s v="2018-02-01"/>
        <s v="2018-02-08"/>
        <s v="2018-02-15"/>
        <s v="2018-02-22"/>
        <s v="2018-03-01"/>
        <s v="2018-03-08"/>
        <s v="2018-03-20"/>
        <s v="2018-03-29"/>
        <s v="2018-06-12"/>
        <s v="2018-06-26"/>
        <s v="2017-12-08"/>
      </sharedItems>
    </cacheField>
    <cacheField name="Stream Name" numFmtId="0">
      <sharedItems/>
    </cacheField>
    <cacheField name="Start Point" numFmtId="0">
      <sharedItems containsSemiMixedTypes="0" containsString="0" containsNumber="1" minValue="0" maxValue="5330"/>
    </cacheField>
    <cacheField name="End Point" numFmtId="0">
      <sharedItems containsSemiMixedTypes="0" containsString="0" containsNumber="1" minValue="0.15" maxValue="5330"/>
    </cacheField>
    <cacheField name="Temperature - C" numFmtId="0">
      <sharedItems containsBlank="1"/>
    </cacheField>
    <cacheField name="Observations? Yes/No" numFmtId="0">
      <sharedItems/>
    </cacheField>
    <cacheField name="Stream Flow" numFmtId="0">
      <sharedItems/>
    </cacheField>
    <cacheField name="Visibility" numFmtId="0">
      <sharedItems/>
    </cacheField>
    <cacheField name="Weather" numFmtId="0">
      <sharedItems/>
    </cacheField>
    <cacheField name="Observation Type" numFmtId="0">
      <sharedItems containsBlank="1" count="4">
        <m/>
        <s v="Live Fish"/>
        <s v="Carcass"/>
        <s v="Fish Redd"/>
      </sharedItems>
    </cacheField>
    <cacheField name="Species" numFmtId="0">
      <sharedItems containsBlank="1" count="4">
        <m/>
        <s v="Chum"/>
        <s v="Unknown"/>
        <s v="Cutthroat trout"/>
      </sharedItems>
    </cacheField>
    <cacheField name="Run Year" numFmtId="0">
      <sharedItems containsBlank="1"/>
    </cacheField>
    <cacheField name="Survey Type" numFmtId="0">
      <sharedItems containsBlank="1"/>
    </cacheField>
    <cacheField name="Redd Count" numFmtId="0">
      <sharedItems containsBlank="1" containsMixedTypes="1" containsNumber="1" containsInteger="1" minValue="1" maxValue="1"/>
    </cacheField>
    <cacheField name="Fish Count" numFmtId="0">
      <sharedItems containsBlank="1" containsMixedTypes="1"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Sara Brooke" refreshedDate="43331.74093310185" createdVersion="6" refreshedVersion="6" minRefreshableVersion="3" recordCount="106" xr:uid="{E121D7A4-B93F-4E95-B457-0EFBCAB593B1}">
  <cacheSource type="worksheet">
    <worksheetSource ref="B1:B107" sheet="Connelly Creek + 30th St - Data"/>
  </cacheSource>
  <cacheFields count="1">
    <cacheField name="Survey Date" numFmtId="0">
      <sharedItems count="32">
        <s v="2017-09-05"/>
        <s v="2017-09-12"/>
        <s v="2017-09-19"/>
        <s v="2017-09-28"/>
        <s v="2017-10-05"/>
        <s v="2017-10-10"/>
        <s v="2017-10-16"/>
        <s v="2017-10-24"/>
        <s v="2017-10-31"/>
        <s v="2017-11-10"/>
        <s v="2017-11-14"/>
        <s v="2017-11-21"/>
        <s v="2017-11-29"/>
        <s v="2017-12-07"/>
        <s v="2017-12-14"/>
        <s v="2017-12-21"/>
        <s v="2017-12-27"/>
        <s v="2018-01-03"/>
        <s v="2018-01-10"/>
        <s v="2018-01-16"/>
        <s v="2018-01-24"/>
        <s v="2018-02-01"/>
        <s v="2018-02-08"/>
        <s v="2018-02-15"/>
        <s v="2018-02-22"/>
        <s v="2018-03-01"/>
        <s v="2018-03-08"/>
        <s v="2018-03-20"/>
        <s v="2018-03-29"/>
        <s v="2018-06-12"/>
        <s v="2018-06-26"/>
        <s v="2017-12-08"/>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Sara Brooke" refreshedDate="43331.752478472219" createdVersion="6" refreshedVersion="6" minRefreshableVersion="3" recordCount="176" xr:uid="{D417EE96-AE0C-45A8-873F-FAF4657FEF0C}">
  <cacheSource type="worksheet">
    <worksheetSource ref="A1:P177" sheet="Whatcom Creek - Data"/>
  </cacheSource>
  <cacheFields count="16">
    <cacheField name="Parent Record" numFmtId="0">
      <sharedItems containsSemiMixedTypes="0" containsString="0" containsNumber="1" containsInteger="1" minValue="335" maxValue="1466"/>
    </cacheField>
    <cacheField name="Survey Date" numFmtId="0">
      <sharedItems count="34">
        <s v="2017-09-05"/>
        <s v="2017-09-11"/>
        <s v="2017-09-19"/>
        <s v="2017-09-28"/>
        <s v="2017-10-05"/>
        <s v="2017-10-10"/>
        <s v="2017-10-16"/>
        <s v="2017-10-24"/>
        <s v="2017-10-31"/>
        <s v="2017-11-09"/>
        <s v="2017-11-14"/>
        <s v="2017-11-21"/>
        <s v="2017-11-29"/>
        <s v="2017-12-07"/>
        <s v="2017-12-14"/>
        <s v="2017-12-21"/>
        <s v="2017-12-27"/>
        <s v="2018-01-03"/>
        <s v="2018-01-10"/>
        <s v="2018-01-16"/>
        <s v="2018-01-24"/>
        <s v="2018-02-01"/>
        <s v="2018-02-08"/>
        <s v="2018-02-15"/>
        <s v="2018-02-22"/>
        <s v="2018-03-01"/>
        <s v="2018-03-20"/>
        <s v="2018-04-04"/>
        <s v="2018-04-18"/>
        <s v="2018-05-03"/>
        <s v="2018-05-17"/>
        <s v="2018-05-29"/>
        <s v="2018-06-12"/>
        <s v="2018-06-26"/>
      </sharedItems>
    </cacheField>
    <cacheField name="Stream Name" numFmtId="0">
      <sharedItems/>
    </cacheField>
    <cacheField name="Start Point" numFmtId="0">
      <sharedItems containsSemiMixedTypes="0" containsString="0" containsNumber="1" minValue="0.22" maxValue="1.53"/>
    </cacheField>
    <cacheField name="End Point" numFmtId="0">
      <sharedItems containsSemiMixedTypes="0" containsString="0" containsNumber="1" minValue="0.22" maxValue="2.6"/>
    </cacheField>
    <cacheField name="Temperature - C" numFmtId="0">
      <sharedItems containsBlank="1"/>
    </cacheField>
    <cacheField name="Observations? Yes/No" numFmtId="0">
      <sharedItems/>
    </cacheField>
    <cacheField name="Stream Flow" numFmtId="0">
      <sharedItems/>
    </cacheField>
    <cacheField name="Visibility" numFmtId="0">
      <sharedItems/>
    </cacheField>
    <cacheField name="Weather" numFmtId="0">
      <sharedItems/>
    </cacheField>
    <cacheField name="Observation Type" numFmtId="0">
      <sharedItems containsBlank="1" count="4">
        <m/>
        <s v="Carcass"/>
        <s v="Fish Redd"/>
        <s v="Live Fish"/>
      </sharedItems>
    </cacheField>
    <cacheField name="Species" numFmtId="0">
      <sharedItems containsBlank="1" count="7">
        <m/>
        <s v="Chinook"/>
        <s v="Unknown"/>
        <s v="Trout"/>
        <s v="Chum"/>
        <s v="Coho"/>
        <s v="Western brook lamprey"/>
      </sharedItems>
    </cacheField>
    <cacheField name="Run Year" numFmtId="0">
      <sharedItems containsBlank="1"/>
    </cacheField>
    <cacheField name="Survey Type" numFmtId="0">
      <sharedItems containsBlank="1"/>
    </cacheField>
    <cacheField name="Redd Count" numFmtId="1">
      <sharedItems containsBlank="1" containsMixedTypes="1" containsNumber="1" containsInteger="1" minValue="1" maxValue="1" count="3">
        <m/>
        <n v="1"/>
        <s v=""/>
      </sharedItems>
    </cacheField>
    <cacheField name="Fish Count" numFmtId="1">
      <sharedItems containsBlank="1" containsMixedTypes="1" containsNumber="1" containsInteger="1" minValue="1"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s v="Start Point"/>
    <s v="End Point"/>
    <s v="Temperature - C"/>
    <s v="Observations? Yes/No"/>
    <s v="Stream Flow"/>
    <s v="Visibility"/>
    <s v="Weather"/>
    <s v="Observation Type"/>
    <x v="0"/>
    <x v="0"/>
    <s v="Survey Type"/>
    <s v="Redd Count"/>
    <s v="Fish Count"/>
    <m/>
    <m/>
    <m/>
    <x v="0"/>
    <x v="0"/>
  </r>
  <r>
    <x v="1"/>
    <x v="1"/>
    <n v="0"/>
    <n v="1.89"/>
    <s v="18"/>
    <s v="no"/>
    <s v="Low"/>
    <s v="Fair"/>
    <s v="Cloudy"/>
    <m/>
    <x v="1"/>
    <x v="1"/>
    <m/>
    <m/>
    <m/>
    <m/>
    <m/>
    <m/>
    <x v="0"/>
    <x v="0"/>
  </r>
  <r>
    <x v="2"/>
    <x v="1"/>
    <n v="0"/>
    <n v="1.89"/>
    <s v="14"/>
    <s v="no"/>
    <s v="Low"/>
    <s v="Good"/>
    <s v="Cloudy"/>
    <m/>
    <x v="1"/>
    <x v="1"/>
    <m/>
    <m/>
    <m/>
    <m/>
    <m/>
    <m/>
    <x v="0"/>
    <x v="0"/>
  </r>
  <r>
    <x v="3"/>
    <x v="1"/>
    <n v="0"/>
    <n v="1.89"/>
    <s v="12"/>
    <s v="no"/>
    <s v="Low"/>
    <s v="Fair"/>
    <s v="Cloudy"/>
    <m/>
    <x v="1"/>
    <x v="1"/>
    <m/>
    <m/>
    <m/>
    <m/>
    <m/>
    <m/>
    <x v="0"/>
    <x v="0"/>
  </r>
  <r>
    <x v="4"/>
    <x v="1"/>
    <n v="0"/>
    <n v="1.89"/>
    <s v="12"/>
    <s v="no"/>
    <s v="Low"/>
    <s v="Fair"/>
    <s v="Sunny"/>
    <m/>
    <x v="1"/>
    <x v="1"/>
    <m/>
    <m/>
    <m/>
    <m/>
    <m/>
    <m/>
    <x v="0"/>
    <x v="0"/>
  </r>
  <r>
    <x v="5"/>
    <x v="1"/>
    <n v="0"/>
    <n v="1.89"/>
    <s v="9"/>
    <s v="no"/>
    <s v="Low"/>
    <s v="Very Good"/>
    <s v="Sunny"/>
    <m/>
    <x v="1"/>
    <x v="1"/>
    <m/>
    <m/>
    <m/>
    <m/>
    <m/>
    <m/>
    <x v="0"/>
    <x v="0"/>
  </r>
  <r>
    <x v="6"/>
    <x v="1"/>
    <n v="0"/>
    <n v="1.89"/>
    <s v="9"/>
    <s v="no"/>
    <s v="Low"/>
    <s v="Good"/>
    <s v="Cloudy"/>
    <m/>
    <x v="1"/>
    <x v="1"/>
    <m/>
    <m/>
    <m/>
    <m/>
    <m/>
    <m/>
    <x v="0"/>
    <x v="0"/>
  </r>
  <r>
    <x v="7"/>
    <x v="1"/>
    <n v="0"/>
    <n v="1.89"/>
    <s v="10"/>
    <s v="yes"/>
    <s v="Low"/>
    <s v="Very Good"/>
    <s v="Cloudy"/>
    <s v="Carcass"/>
    <x v="2"/>
    <x v="2"/>
    <s v="index"/>
    <m/>
    <s v="1"/>
    <m/>
    <m/>
    <m/>
    <x v="0"/>
    <x v="0"/>
  </r>
  <r>
    <x v="8"/>
    <x v="1"/>
    <n v="0"/>
    <n v="1.89"/>
    <s v="9"/>
    <s v="yes"/>
    <s v="Medium Low"/>
    <s v="Very Good"/>
    <s v="Sunny"/>
    <s v="Live Fish"/>
    <x v="3"/>
    <x v="2"/>
    <s v="index"/>
    <m/>
    <s v="1"/>
    <m/>
    <m/>
    <m/>
    <x v="0"/>
    <x v="0"/>
  </r>
  <r>
    <x v="9"/>
    <x v="1"/>
    <n v="0"/>
    <n v="1.89"/>
    <s v="7"/>
    <s v="no"/>
    <s v="Low"/>
    <s v="Very Good"/>
    <s v="Cloudy"/>
    <m/>
    <x v="1"/>
    <x v="1"/>
    <m/>
    <m/>
    <m/>
    <m/>
    <m/>
    <m/>
    <x v="0"/>
    <x v="0"/>
  </r>
  <r>
    <x v="8"/>
    <x v="1"/>
    <n v="0"/>
    <n v="1.89"/>
    <s v="9"/>
    <s v="yes"/>
    <s v="Medium Low"/>
    <s v="Good"/>
    <s v="Cloudy"/>
    <s v="Live Fish"/>
    <x v="3"/>
    <x v="2"/>
    <s v="index"/>
    <m/>
    <s v="1"/>
    <m/>
    <m/>
    <m/>
    <x v="0"/>
    <x v="0"/>
  </r>
  <r>
    <x v="10"/>
    <x v="1"/>
    <n v="0"/>
    <n v="1.89"/>
    <s v="7.5"/>
    <s v="no"/>
    <s v="Medium Low"/>
    <s v="Very Good"/>
    <s v="Cloudy"/>
    <m/>
    <x v="1"/>
    <x v="1"/>
    <m/>
    <m/>
    <m/>
    <m/>
    <m/>
    <m/>
    <x v="0"/>
    <x v="0"/>
  </r>
  <r>
    <x v="11"/>
    <x v="1"/>
    <n v="0"/>
    <n v="1.89"/>
    <s v="8"/>
    <s v="no"/>
    <s v="Medium Low"/>
    <s v="Fair"/>
    <s v="Cloudy"/>
    <m/>
    <x v="1"/>
    <x v="1"/>
    <m/>
    <m/>
    <m/>
    <m/>
    <m/>
    <m/>
    <x v="0"/>
    <x v="0"/>
  </r>
  <r>
    <x v="12"/>
    <x v="1"/>
    <n v="0"/>
    <n v="1.89"/>
    <s v="7"/>
    <s v="no"/>
    <s v="Medium High"/>
    <s v="Fair"/>
    <s v="raining"/>
    <m/>
    <x v="1"/>
    <x v="1"/>
    <m/>
    <m/>
    <m/>
    <m/>
    <m/>
    <m/>
    <x v="0"/>
    <x v="0"/>
  </r>
  <r>
    <x v="13"/>
    <x v="1"/>
    <n v="0"/>
    <n v="1.89"/>
    <s v="7"/>
    <s v="yes"/>
    <s v="Medium"/>
    <s v="Good"/>
    <s v="Cloudy"/>
    <s v="Live Fish"/>
    <x v="4"/>
    <x v="2"/>
    <s v="index"/>
    <m/>
    <s v="2"/>
    <m/>
    <m/>
    <m/>
    <x v="0"/>
    <x v="0"/>
  </r>
  <r>
    <x v="13"/>
    <x v="1"/>
    <n v="0"/>
    <n v="1.89"/>
    <s v="7"/>
    <s v="yes"/>
    <s v="Medium"/>
    <s v="Good"/>
    <s v="Cloudy"/>
    <s v="Fish Redd"/>
    <x v="4"/>
    <x v="2"/>
    <s v="index"/>
    <s v="1"/>
    <m/>
    <m/>
    <m/>
    <m/>
    <x v="0"/>
    <x v="0"/>
  </r>
  <r>
    <x v="13"/>
    <x v="1"/>
    <n v="0"/>
    <n v="1.89"/>
    <s v="7"/>
    <s v="yes"/>
    <s v="Medium"/>
    <s v="Good"/>
    <s v="Cloudy"/>
    <s v="Live Fish"/>
    <x v="4"/>
    <x v="2"/>
    <s v="index"/>
    <m/>
    <s v="1"/>
    <m/>
    <m/>
    <m/>
    <x v="0"/>
    <x v="0"/>
  </r>
  <r>
    <x v="13"/>
    <x v="1"/>
    <n v="0"/>
    <n v="1.89"/>
    <s v="7"/>
    <s v="yes"/>
    <s v="Medium"/>
    <s v="Good"/>
    <s v="Cloudy"/>
    <s v="Live Fish"/>
    <x v="4"/>
    <x v="2"/>
    <s v="index"/>
    <m/>
    <s v="2"/>
    <m/>
    <m/>
    <m/>
    <x v="0"/>
    <x v="0"/>
  </r>
  <r>
    <x v="13"/>
    <x v="1"/>
    <n v="0"/>
    <n v="1.89"/>
    <s v="7"/>
    <s v="yes"/>
    <s v="Medium"/>
    <s v="Good"/>
    <s v="Cloudy"/>
    <s v="Live Fish"/>
    <x v="4"/>
    <x v="2"/>
    <s v="index"/>
    <m/>
    <s v="1"/>
    <m/>
    <m/>
    <m/>
    <x v="0"/>
    <x v="0"/>
  </r>
  <r>
    <x v="13"/>
    <x v="1"/>
    <n v="0"/>
    <n v="1.89"/>
    <s v="7"/>
    <s v="yes"/>
    <s v="Medium"/>
    <s v="Good"/>
    <s v="Cloudy"/>
    <s v="Live Fish"/>
    <x v="4"/>
    <x v="2"/>
    <s v="index"/>
    <m/>
    <s v="1"/>
    <m/>
    <m/>
    <m/>
    <x v="0"/>
    <x v="0"/>
  </r>
  <r>
    <x v="13"/>
    <x v="1"/>
    <n v="0"/>
    <n v="1.89"/>
    <s v="7"/>
    <s v="yes"/>
    <s v="Medium"/>
    <s v="Good"/>
    <s v="Cloudy"/>
    <s v="Live Fish"/>
    <x v="4"/>
    <x v="2"/>
    <s v="index"/>
    <m/>
    <s v="2"/>
    <m/>
    <m/>
    <m/>
    <x v="0"/>
    <x v="0"/>
  </r>
  <r>
    <x v="13"/>
    <x v="1"/>
    <n v="0"/>
    <n v="1.89"/>
    <s v="7"/>
    <s v="yes"/>
    <s v="Medium"/>
    <s v="Good"/>
    <s v="Cloudy"/>
    <s v="Live Fish"/>
    <x v="4"/>
    <x v="2"/>
    <s v="index"/>
    <m/>
    <s v="1"/>
    <m/>
    <m/>
    <m/>
    <x v="0"/>
    <x v="0"/>
  </r>
  <r>
    <x v="13"/>
    <x v="1"/>
    <n v="0"/>
    <n v="1.89"/>
    <s v="7"/>
    <s v="yes"/>
    <s v="Medium"/>
    <s v="Good"/>
    <s v="Cloudy"/>
    <s v="Live Fish"/>
    <x v="4"/>
    <x v="2"/>
    <s v="index"/>
    <m/>
    <s v="7"/>
    <m/>
    <m/>
    <m/>
    <x v="0"/>
    <x v="0"/>
  </r>
  <r>
    <x v="13"/>
    <x v="1"/>
    <n v="0"/>
    <n v="1.89"/>
    <s v="7"/>
    <s v="yes"/>
    <s v="Medium"/>
    <s v="Good"/>
    <s v="Cloudy"/>
    <s v="Live Fish"/>
    <x v="4"/>
    <x v="2"/>
    <s v="index"/>
    <m/>
    <s v="5"/>
    <m/>
    <m/>
    <m/>
    <x v="0"/>
    <x v="0"/>
  </r>
  <r>
    <x v="13"/>
    <x v="1"/>
    <n v="0"/>
    <n v="1.89"/>
    <s v="7"/>
    <s v="yes"/>
    <s v="Medium"/>
    <s v="Good"/>
    <s v="Cloudy"/>
    <s v="Fish Redd"/>
    <x v="4"/>
    <x v="2"/>
    <s v="index"/>
    <s v="1"/>
    <m/>
    <m/>
    <m/>
    <m/>
    <x v="0"/>
    <x v="0"/>
  </r>
  <r>
    <x v="13"/>
    <x v="1"/>
    <n v="0"/>
    <n v="1.89"/>
    <s v="7"/>
    <s v="yes"/>
    <s v="Medium"/>
    <s v="Good"/>
    <s v="Cloudy"/>
    <s v="Live Fish"/>
    <x v="4"/>
    <x v="2"/>
    <s v="index"/>
    <m/>
    <s v="6"/>
    <m/>
    <m/>
    <m/>
    <x v="0"/>
    <x v="0"/>
  </r>
  <r>
    <x v="13"/>
    <x v="1"/>
    <n v="0"/>
    <n v="1.89"/>
    <s v="7"/>
    <s v="yes"/>
    <s v="Medium"/>
    <s v="Good"/>
    <s v="Cloudy"/>
    <s v="Fish Redd"/>
    <x v="4"/>
    <x v="2"/>
    <s v="index"/>
    <s v="2"/>
    <m/>
    <m/>
    <m/>
    <m/>
    <x v="0"/>
    <x v="0"/>
  </r>
  <r>
    <x v="13"/>
    <x v="1"/>
    <n v="0"/>
    <n v="1.89"/>
    <s v="7"/>
    <s v="yes"/>
    <s v="Medium"/>
    <s v="Good"/>
    <s v="Cloudy"/>
    <s v="Fish Redd"/>
    <x v="4"/>
    <x v="2"/>
    <s v="index"/>
    <s v="1"/>
    <m/>
    <m/>
    <m/>
    <m/>
    <x v="0"/>
    <x v="0"/>
  </r>
  <r>
    <x v="13"/>
    <x v="1"/>
    <n v="0"/>
    <n v="1.89"/>
    <s v="7"/>
    <s v="yes"/>
    <s v="Medium"/>
    <s v="Good"/>
    <s v="Cloudy"/>
    <s v="Live Fish"/>
    <x v="4"/>
    <x v="2"/>
    <s v="index"/>
    <m/>
    <s v="2"/>
    <m/>
    <m/>
    <m/>
    <x v="0"/>
    <x v="0"/>
  </r>
  <r>
    <x v="13"/>
    <x v="1"/>
    <n v="0"/>
    <n v="1.89"/>
    <s v="7"/>
    <s v="yes"/>
    <s v="Medium"/>
    <s v="Good"/>
    <s v="Cloudy"/>
    <s v="Fish Redd"/>
    <x v="4"/>
    <x v="2"/>
    <s v="index"/>
    <s v="1"/>
    <m/>
    <m/>
    <m/>
    <m/>
    <x v="0"/>
    <x v="0"/>
  </r>
  <r>
    <x v="13"/>
    <x v="1"/>
    <n v="0"/>
    <n v="1.89"/>
    <s v="7"/>
    <s v="yes"/>
    <s v="Medium"/>
    <s v="Good"/>
    <s v="Cloudy"/>
    <s v="Live Fish"/>
    <x v="4"/>
    <x v="2"/>
    <s v="index"/>
    <m/>
    <s v="1"/>
    <m/>
    <m/>
    <m/>
    <x v="0"/>
    <x v="0"/>
  </r>
  <r>
    <x v="13"/>
    <x v="1"/>
    <n v="0"/>
    <n v="1.89"/>
    <s v="7"/>
    <s v="yes"/>
    <s v="Medium"/>
    <s v="Good"/>
    <s v="Cloudy"/>
    <s v="Fish Redd"/>
    <x v="4"/>
    <x v="2"/>
    <s v="index"/>
    <s v="1"/>
    <m/>
    <m/>
    <m/>
    <m/>
    <x v="0"/>
    <x v="0"/>
  </r>
  <r>
    <x v="13"/>
    <x v="1"/>
    <n v="0"/>
    <n v="1.89"/>
    <s v="7"/>
    <s v="yes"/>
    <s v="Medium"/>
    <s v="Good"/>
    <s v="Cloudy"/>
    <s v="Live Fish"/>
    <x v="4"/>
    <x v="2"/>
    <s v="index"/>
    <m/>
    <s v="1"/>
    <m/>
    <m/>
    <m/>
    <x v="0"/>
    <x v="0"/>
  </r>
  <r>
    <x v="13"/>
    <x v="1"/>
    <n v="0"/>
    <n v="1.89"/>
    <s v="7"/>
    <s v="yes"/>
    <s v="Medium"/>
    <s v="Good"/>
    <s v="Cloudy"/>
    <s v="Live Fish"/>
    <x v="4"/>
    <x v="2"/>
    <s v="index"/>
    <m/>
    <s v="1"/>
    <m/>
    <m/>
    <m/>
    <x v="0"/>
    <x v="0"/>
  </r>
  <r>
    <x v="13"/>
    <x v="1"/>
    <n v="0"/>
    <n v="1.89"/>
    <s v="7"/>
    <s v="yes"/>
    <s v="Medium"/>
    <s v="Good"/>
    <s v="Cloudy"/>
    <s v="Fish Redd"/>
    <x v="4"/>
    <x v="2"/>
    <s v="index"/>
    <s v="1"/>
    <m/>
    <m/>
    <m/>
    <m/>
    <x v="0"/>
    <x v="0"/>
  </r>
  <r>
    <x v="13"/>
    <x v="1"/>
    <n v="0"/>
    <n v="1.89"/>
    <s v="7"/>
    <s v="yes"/>
    <s v="Medium"/>
    <s v="Good"/>
    <s v="Cloudy"/>
    <s v="Fish Redd"/>
    <x v="4"/>
    <x v="2"/>
    <s v="index"/>
    <s v="1"/>
    <m/>
    <m/>
    <m/>
    <m/>
    <x v="0"/>
    <x v="0"/>
  </r>
  <r>
    <x v="13"/>
    <x v="1"/>
    <n v="0"/>
    <n v="1.89"/>
    <s v="7"/>
    <s v="yes"/>
    <s v="Medium"/>
    <s v="Good"/>
    <s v="Cloudy"/>
    <s v="Carcass"/>
    <x v="3"/>
    <x v="2"/>
    <s v="index"/>
    <s v=""/>
    <s v="1"/>
    <m/>
    <m/>
    <m/>
    <x v="0"/>
    <x v="0"/>
  </r>
  <r>
    <x v="13"/>
    <x v="1"/>
    <n v="0"/>
    <n v="1.89"/>
    <s v="7"/>
    <s v="yes"/>
    <s v="Medium"/>
    <s v="Good"/>
    <s v="Cloudy"/>
    <s v="Live Fish"/>
    <x v="5"/>
    <x v="2"/>
    <s v="index"/>
    <m/>
    <s v="1"/>
    <m/>
    <m/>
    <m/>
    <x v="0"/>
    <x v="0"/>
  </r>
  <r>
    <x v="13"/>
    <x v="1"/>
    <n v="0"/>
    <n v="1.89"/>
    <s v="7"/>
    <s v="yes"/>
    <s v="Medium"/>
    <s v="Good"/>
    <s v="Cloudy"/>
    <s v="Live Fish"/>
    <x v="4"/>
    <x v="2"/>
    <s v="index"/>
    <m/>
    <s v="1"/>
    <m/>
    <m/>
    <m/>
    <x v="0"/>
    <x v="0"/>
  </r>
  <r>
    <x v="13"/>
    <x v="1"/>
    <n v="0"/>
    <n v="1.89"/>
    <s v="7"/>
    <s v="yes"/>
    <s v="Medium"/>
    <s v="Good"/>
    <s v="Cloudy"/>
    <s v="Live Fish"/>
    <x v="4"/>
    <x v="2"/>
    <s v="index"/>
    <m/>
    <s v="1"/>
    <m/>
    <m/>
    <m/>
    <x v="0"/>
    <x v="0"/>
  </r>
  <r>
    <x v="13"/>
    <x v="1"/>
    <n v="0"/>
    <n v="1.89"/>
    <s v="7"/>
    <s v="yes"/>
    <s v="Medium"/>
    <s v="Good"/>
    <s v="Cloudy"/>
    <s v="Live Fish"/>
    <x v="4"/>
    <x v="2"/>
    <s v="index"/>
    <m/>
    <s v="3"/>
    <m/>
    <m/>
    <m/>
    <x v="0"/>
    <x v="0"/>
  </r>
  <r>
    <x v="13"/>
    <x v="1"/>
    <n v="0"/>
    <n v="1.89"/>
    <s v="7"/>
    <s v="yes"/>
    <s v="Medium"/>
    <s v="Good"/>
    <s v="Cloudy"/>
    <s v="Live Fish"/>
    <x v="4"/>
    <x v="2"/>
    <s v="index"/>
    <m/>
    <s v="3"/>
    <m/>
    <m/>
    <m/>
    <x v="0"/>
    <x v="0"/>
  </r>
  <r>
    <x v="13"/>
    <x v="1"/>
    <n v="0"/>
    <n v="1.89"/>
    <s v="7"/>
    <s v="yes"/>
    <s v="Medium"/>
    <s v="Good"/>
    <s v="Cloudy"/>
    <s v="Live Fish"/>
    <x v="4"/>
    <x v="2"/>
    <s v="index"/>
    <m/>
    <s v="1"/>
    <m/>
    <m/>
    <m/>
    <x v="0"/>
    <x v="0"/>
  </r>
  <r>
    <x v="13"/>
    <x v="1"/>
    <n v="0"/>
    <n v="1.89"/>
    <s v="7"/>
    <s v="yes"/>
    <s v="Medium"/>
    <s v="Good"/>
    <s v="Cloudy"/>
    <s v="Live Fish"/>
    <x v="6"/>
    <x v="2"/>
    <s v="index"/>
    <m/>
    <s v="3"/>
    <m/>
    <m/>
    <m/>
    <x v="0"/>
    <x v="0"/>
  </r>
  <r>
    <x v="13"/>
    <x v="1"/>
    <n v="0"/>
    <n v="1.89"/>
    <s v="7"/>
    <s v="yes"/>
    <s v="Medium"/>
    <s v="Good"/>
    <s v="Cloudy"/>
    <s v="Live Fish"/>
    <x v="6"/>
    <x v="2"/>
    <s v="index"/>
    <m/>
    <s v="1"/>
    <m/>
    <m/>
    <m/>
    <x v="0"/>
    <x v="0"/>
  </r>
  <r>
    <x v="13"/>
    <x v="1"/>
    <n v="0"/>
    <n v="1.89"/>
    <s v="7"/>
    <s v="yes"/>
    <s v="Medium"/>
    <s v="Good"/>
    <s v="Cloudy"/>
    <s v="Fish Redd"/>
    <x v="6"/>
    <x v="2"/>
    <s v="index"/>
    <s v="1"/>
    <m/>
    <m/>
    <m/>
    <m/>
    <x v="0"/>
    <x v="0"/>
  </r>
  <r>
    <x v="13"/>
    <x v="1"/>
    <n v="0"/>
    <n v="1.89"/>
    <s v="7"/>
    <s v="yes"/>
    <s v="Medium"/>
    <s v="Good"/>
    <s v="Cloudy"/>
    <s v="Live Fish"/>
    <x v="4"/>
    <x v="2"/>
    <s v="index"/>
    <m/>
    <s v="1"/>
    <m/>
    <m/>
    <m/>
    <x v="0"/>
    <x v="0"/>
  </r>
  <r>
    <x v="13"/>
    <x v="1"/>
    <n v="0"/>
    <n v="1.89"/>
    <s v="7"/>
    <s v="yes"/>
    <s v="Medium"/>
    <s v="Good"/>
    <s v="Cloudy"/>
    <s v="Fish Redd"/>
    <x v="4"/>
    <x v="2"/>
    <s v="index"/>
    <s v="1"/>
    <m/>
    <m/>
    <m/>
    <m/>
    <x v="0"/>
    <x v="0"/>
  </r>
  <r>
    <x v="13"/>
    <x v="1"/>
    <n v="0"/>
    <n v="1.89"/>
    <s v="7"/>
    <s v="yes"/>
    <s v="Medium"/>
    <s v="Good"/>
    <s v="Cloudy"/>
    <s v="Live Fish"/>
    <x v="4"/>
    <x v="2"/>
    <s v="index"/>
    <m/>
    <s v="1"/>
    <m/>
    <m/>
    <m/>
    <x v="0"/>
    <x v="0"/>
  </r>
  <r>
    <x v="13"/>
    <x v="1"/>
    <n v="0"/>
    <n v="1.89"/>
    <s v="7"/>
    <s v="yes"/>
    <s v="Medium"/>
    <s v="Good"/>
    <s v="Cloudy"/>
    <s v="Live Fish"/>
    <x v="4"/>
    <x v="2"/>
    <s v="index"/>
    <m/>
    <s v="3"/>
    <m/>
    <m/>
    <m/>
    <x v="0"/>
    <x v="0"/>
  </r>
  <r>
    <x v="13"/>
    <x v="1"/>
    <n v="0"/>
    <n v="1.89"/>
    <s v="7"/>
    <s v="yes"/>
    <s v="Medium"/>
    <s v="Good"/>
    <s v="Cloudy"/>
    <s v="Fish Redd"/>
    <x v="4"/>
    <x v="2"/>
    <s v="index"/>
    <s v="1"/>
    <m/>
    <m/>
    <m/>
    <m/>
    <x v="0"/>
    <x v="0"/>
  </r>
  <r>
    <x v="13"/>
    <x v="1"/>
    <n v="0"/>
    <n v="1.89"/>
    <s v="7"/>
    <s v="yes"/>
    <s v="Medium"/>
    <s v="Good"/>
    <s v="Cloudy"/>
    <s v="Live Fish"/>
    <x v="4"/>
    <x v="2"/>
    <s v="index"/>
    <m/>
    <s v="3"/>
    <m/>
    <m/>
    <m/>
    <x v="0"/>
    <x v="0"/>
  </r>
  <r>
    <x v="13"/>
    <x v="1"/>
    <n v="0"/>
    <n v="1.89"/>
    <s v="7"/>
    <s v="yes"/>
    <s v="Medium"/>
    <s v="Good"/>
    <s v="Cloudy"/>
    <s v="Live Fish"/>
    <x v="4"/>
    <x v="2"/>
    <s v="index"/>
    <m/>
    <s v="4"/>
    <m/>
    <m/>
    <m/>
    <x v="0"/>
    <x v="0"/>
  </r>
  <r>
    <x v="13"/>
    <x v="1"/>
    <n v="0"/>
    <n v="1.89"/>
    <s v="7"/>
    <s v="yes"/>
    <s v="Medium"/>
    <s v="Good"/>
    <s v="Cloudy"/>
    <s v="Live Fish"/>
    <x v="6"/>
    <x v="2"/>
    <s v="index"/>
    <m/>
    <s v="1"/>
    <m/>
    <m/>
    <m/>
    <x v="0"/>
    <x v="0"/>
  </r>
  <r>
    <x v="13"/>
    <x v="1"/>
    <n v="0"/>
    <n v="1.89"/>
    <s v="7"/>
    <s v="yes"/>
    <s v="Medium"/>
    <s v="Good"/>
    <s v="Cloudy"/>
    <s v="Live Fish"/>
    <x v="6"/>
    <x v="2"/>
    <s v="index"/>
    <m/>
    <s v="2"/>
    <m/>
    <m/>
    <m/>
    <x v="0"/>
    <x v="0"/>
  </r>
  <r>
    <x v="14"/>
    <x v="1"/>
    <n v="0"/>
    <n v="1.89"/>
    <s v="5"/>
    <s v="yes"/>
    <s v="Medium"/>
    <s v="Good"/>
    <s v="Sunny"/>
    <s v="Live Fish"/>
    <x v="4"/>
    <x v="2"/>
    <s v="index"/>
    <m/>
    <s v="1"/>
    <m/>
    <m/>
    <m/>
    <x v="0"/>
    <x v="0"/>
  </r>
  <r>
    <x v="14"/>
    <x v="1"/>
    <n v="0"/>
    <n v="1.89"/>
    <s v="5"/>
    <s v="yes"/>
    <s v="Medium"/>
    <s v="Good"/>
    <s v="Sunny"/>
    <s v="Live Fish"/>
    <x v="4"/>
    <x v="2"/>
    <s v="index"/>
    <s v=""/>
    <s v="2"/>
    <m/>
    <m/>
    <m/>
    <x v="0"/>
    <x v="0"/>
  </r>
  <r>
    <x v="14"/>
    <x v="1"/>
    <n v="0"/>
    <n v="1.89"/>
    <s v="5"/>
    <s v="yes"/>
    <s v="Medium"/>
    <s v="Good"/>
    <s v="Sunny"/>
    <s v="Carcass"/>
    <x v="4"/>
    <x v="2"/>
    <s v="index"/>
    <m/>
    <s v="1"/>
    <m/>
    <m/>
    <m/>
    <x v="0"/>
    <x v="0"/>
  </r>
  <r>
    <x v="14"/>
    <x v="1"/>
    <n v="0"/>
    <n v="1.89"/>
    <s v="5"/>
    <s v="yes"/>
    <s v="Medium"/>
    <s v="Good"/>
    <s v="Sunny"/>
    <s v="Carcass"/>
    <x v="4"/>
    <x v="2"/>
    <s v="index"/>
    <m/>
    <s v="1"/>
    <m/>
    <m/>
    <m/>
    <x v="0"/>
    <x v="0"/>
  </r>
  <r>
    <x v="14"/>
    <x v="1"/>
    <n v="0"/>
    <n v="1.89"/>
    <s v="5"/>
    <s v="yes"/>
    <s v="Medium"/>
    <s v="Good"/>
    <s v="Sunny"/>
    <s v="Live Fish"/>
    <x v="4"/>
    <x v="2"/>
    <s v="index"/>
    <s v=""/>
    <s v="1"/>
    <m/>
    <m/>
    <m/>
    <x v="0"/>
    <x v="0"/>
  </r>
  <r>
    <x v="14"/>
    <x v="1"/>
    <n v="0"/>
    <n v="1.89"/>
    <s v="5"/>
    <s v="yes"/>
    <s v="Medium"/>
    <s v="Good"/>
    <s v="Sunny"/>
    <s v="Live Fish"/>
    <x v="4"/>
    <x v="2"/>
    <s v="index"/>
    <m/>
    <s v="1"/>
    <m/>
    <m/>
    <m/>
    <x v="0"/>
    <x v="0"/>
  </r>
  <r>
    <x v="14"/>
    <x v="1"/>
    <n v="0"/>
    <n v="1.89"/>
    <s v="5"/>
    <s v="yes"/>
    <s v="Medium"/>
    <s v="Good"/>
    <s v="Sunny"/>
    <s v="Live Fish"/>
    <x v="4"/>
    <x v="2"/>
    <s v="index"/>
    <m/>
    <s v="1"/>
    <m/>
    <m/>
    <m/>
    <x v="0"/>
    <x v="0"/>
  </r>
  <r>
    <x v="14"/>
    <x v="1"/>
    <n v="0"/>
    <n v="1.89"/>
    <s v="5"/>
    <s v="yes"/>
    <s v="Medium"/>
    <s v="Good"/>
    <s v="Sunny"/>
    <s v="Live Fish"/>
    <x v="4"/>
    <x v="2"/>
    <s v="index"/>
    <m/>
    <s v="1"/>
    <m/>
    <m/>
    <m/>
    <x v="0"/>
    <x v="0"/>
  </r>
  <r>
    <x v="14"/>
    <x v="1"/>
    <n v="0"/>
    <n v="1.89"/>
    <s v="5"/>
    <s v="yes"/>
    <s v="Medium"/>
    <s v="Good"/>
    <s v="Sunny"/>
    <s v="Live Fish"/>
    <x v="4"/>
    <x v="2"/>
    <s v="index"/>
    <m/>
    <s v="1"/>
    <m/>
    <m/>
    <m/>
    <x v="0"/>
    <x v="0"/>
  </r>
  <r>
    <x v="14"/>
    <x v="1"/>
    <n v="0"/>
    <n v="1.89"/>
    <s v="5"/>
    <s v="yes"/>
    <s v="Medium"/>
    <s v="Good"/>
    <s v="Sunny"/>
    <s v="Live Fish"/>
    <x v="4"/>
    <x v="2"/>
    <s v="index"/>
    <m/>
    <s v="1"/>
    <m/>
    <m/>
    <m/>
    <x v="0"/>
    <x v="0"/>
  </r>
  <r>
    <x v="14"/>
    <x v="1"/>
    <n v="0"/>
    <n v="1.89"/>
    <s v="5"/>
    <s v="yes"/>
    <s v="Medium"/>
    <s v="Good"/>
    <s v="Sunny"/>
    <s v="Live Fish"/>
    <x v="4"/>
    <x v="2"/>
    <s v="index"/>
    <m/>
    <s v="4"/>
    <m/>
    <m/>
    <m/>
    <x v="0"/>
    <x v="0"/>
  </r>
  <r>
    <x v="14"/>
    <x v="1"/>
    <n v="0"/>
    <n v="1.89"/>
    <s v="5"/>
    <s v="yes"/>
    <s v="Medium"/>
    <s v="Good"/>
    <s v="Sunny"/>
    <s v="Carcass"/>
    <x v="4"/>
    <x v="2"/>
    <s v="index"/>
    <s v=""/>
    <s v="1"/>
    <m/>
    <m/>
    <m/>
    <x v="0"/>
    <x v="0"/>
  </r>
  <r>
    <x v="14"/>
    <x v="1"/>
    <n v="0"/>
    <n v="1.89"/>
    <s v="5"/>
    <s v="yes"/>
    <s v="Medium"/>
    <s v="Good"/>
    <s v="Sunny"/>
    <s v="Carcass"/>
    <x v="4"/>
    <x v="2"/>
    <s v="index"/>
    <m/>
    <s v="1"/>
    <m/>
    <m/>
    <m/>
    <x v="0"/>
    <x v="0"/>
  </r>
  <r>
    <x v="14"/>
    <x v="1"/>
    <n v="0"/>
    <n v="1.89"/>
    <s v="5"/>
    <s v="yes"/>
    <s v="Medium"/>
    <s v="Good"/>
    <s v="Sunny"/>
    <s v="Live Fish"/>
    <x v="4"/>
    <x v="2"/>
    <s v="index"/>
    <m/>
    <s v="2"/>
    <m/>
    <m/>
    <m/>
    <x v="0"/>
    <x v="0"/>
  </r>
  <r>
    <x v="14"/>
    <x v="1"/>
    <n v="0"/>
    <n v="1.89"/>
    <s v="5"/>
    <s v="yes"/>
    <s v="Medium"/>
    <s v="Good"/>
    <s v="Sunny"/>
    <s v="Fish Redd"/>
    <x v="4"/>
    <x v="2"/>
    <s v="index"/>
    <s v="1"/>
    <m/>
    <m/>
    <m/>
    <m/>
    <x v="0"/>
    <x v="0"/>
  </r>
  <r>
    <x v="14"/>
    <x v="1"/>
    <n v="0"/>
    <n v="1.89"/>
    <s v="5"/>
    <s v="yes"/>
    <s v="Medium"/>
    <s v="Good"/>
    <s v="Sunny"/>
    <s v="Live Fish"/>
    <x v="4"/>
    <x v="2"/>
    <s v="index"/>
    <s v=""/>
    <s v="7"/>
    <m/>
    <m/>
    <m/>
    <x v="0"/>
    <x v="0"/>
  </r>
  <r>
    <x v="14"/>
    <x v="1"/>
    <n v="0"/>
    <n v="1.89"/>
    <s v="5"/>
    <s v="yes"/>
    <s v="Medium"/>
    <s v="Good"/>
    <s v="Sunny"/>
    <s v="Fish Redd"/>
    <x v="4"/>
    <x v="2"/>
    <s v="index"/>
    <s v="1"/>
    <s v=""/>
    <m/>
    <m/>
    <m/>
    <x v="0"/>
    <x v="0"/>
  </r>
  <r>
    <x v="14"/>
    <x v="1"/>
    <n v="0"/>
    <n v="1.89"/>
    <s v="5"/>
    <s v="yes"/>
    <s v="Medium"/>
    <s v="Good"/>
    <s v="Sunny"/>
    <s v="Carcass"/>
    <x v="4"/>
    <x v="2"/>
    <s v="index"/>
    <m/>
    <s v="1"/>
    <m/>
    <m/>
    <m/>
    <x v="0"/>
    <x v="0"/>
  </r>
  <r>
    <x v="14"/>
    <x v="1"/>
    <n v="0"/>
    <n v="1.89"/>
    <s v="5"/>
    <s v="yes"/>
    <s v="Medium"/>
    <s v="Good"/>
    <s v="Sunny"/>
    <s v="Live Fish"/>
    <x v="4"/>
    <x v="2"/>
    <s v="index"/>
    <m/>
    <s v="10"/>
    <m/>
    <m/>
    <m/>
    <x v="0"/>
    <x v="0"/>
  </r>
  <r>
    <x v="14"/>
    <x v="1"/>
    <n v="0"/>
    <n v="1.89"/>
    <s v="5"/>
    <s v="yes"/>
    <s v="Medium"/>
    <s v="Good"/>
    <s v="Sunny"/>
    <s v="Fish Redd"/>
    <x v="4"/>
    <x v="2"/>
    <s v="index"/>
    <s v="2"/>
    <s v=""/>
    <m/>
    <m/>
    <m/>
    <x v="0"/>
    <x v="0"/>
  </r>
  <r>
    <x v="14"/>
    <x v="1"/>
    <n v="0"/>
    <n v="1.89"/>
    <s v="5"/>
    <s v="yes"/>
    <s v="Medium"/>
    <s v="Good"/>
    <s v="Sunny"/>
    <s v="Live Fish"/>
    <x v="4"/>
    <x v="2"/>
    <s v="index"/>
    <m/>
    <s v="1"/>
    <m/>
    <m/>
    <m/>
    <x v="0"/>
    <x v="0"/>
  </r>
  <r>
    <x v="14"/>
    <x v="1"/>
    <n v="0"/>
    <n v="1.89"/>
    <s v="5"/>
    <s v="yes"/>
    <s v="Medium"/>
    <s v="Good"/>
    <s v="Sunny"/>
    <s v="Live Fish"/>
    <x v="4"/>
    <x v="2"/>
    <s v="index"/>
    <m/>
    <s v="1"/>
    <m/>
    <m/>
    <m/>
    <x v="0"/>
    <x v="0"/>
  </r>
  <r>
    <x v="14"/>
    <x v="1"/>
    <n v="0"/>
    <n v="1.89"/>
    <s v="5"/>
    <s v="yes"/>
    <s v="Medium"/>
    <s v="Good"/>
    <s v="Sunny"/>
    <s v="Live Fish"/>
    <x v="4"/>
    <x v="2"/>
    <s v="index"/>
    <m/>
    <s v="3"/>
    <m/>
    <m/>
    <m/>
    <x v="0"/>
    <x v="0"/>
  </r>
  <r>
    <x v="14"/>
    <x v="1"/>
    <n v="0"/>
    <n v="1.89"/>
    <s v="5"/>
    <s v="yes"/>
    <s v="Medium"/>
    <s v="Good"/>
    <s v="Sunny"/>
    <s v="Live Fish"/>
    <x v="4"/>
    <x v="2"/>
    <s v="index"/>
    <m/>
    <s v="2"/>
    <m/>
    <m/>
    <m/>
    <x v="0"/>
    <x v="0"/>
  </r>
  <r>
    <x v="14"/>
    <x v="1"/>
    <n v="0"/>
    <n v="1.89"/>
    <s v="5"/>
    <s v="yes"/>
    <s v="Medium"/>
    <s v="Good"/>
    <s v="Sunny"/>
    <s v="Live Fish"/>
    <x v="4"/>
    <x v="2"/>
    <s v="index"/>
    <m/>
    <s v="1"/>
    <m/>
    <m/>
    <m/>
    <x v="0"/>
    <x v="0"/>
  </r>
  <r>
    <x v="14"/>
    <x v="1"/>
    <n v="0"/>
    <n v="1.89"/>
    <s v="5"/>
    <s v="yes"/>
    <s v="Medium"/>
    <s v="Good"/>
    <s v="Sunny"/>
    <s v="Carcass"/>
    <x v="6"/>
    <x v="2"/>
    <s v="index"/>
    <s v=""/>
    <s v="1"/>
    <m/>
    <m/>
    <m/>
    <x v="0"/>
    <x v="0"/>
  </r>
  <r>
    <x v="14"/>
    <x v="1"/>
    <n v="0"/>
    <n v="1.89"/>
    <s v="5"/>
    <s v="yes"/>
    <s v="Medium"/>
    <s v="Good"/>
    <s v="Sunny"/>
    <s v="Carcass"/>
    <x v="3"/>
    <x v="2"/>
    <s v="index"/>
    <m/>
    <s v="1"/>
    <m/>
    <m/>
    <m/>
    <x v="0"/>
    <x v="0"/>
  </r>
  <r>
    <x v="14"/>
    <x v="1"/>
    <n v="0"/>
    <n v="1.89"/>
    <s v="5"/>
    <s v="yes"/>
    <s v="Medium"/>
    <s v="Good"/>
    <s v="Sunny"/>
    <s v="Live Fish"/>
    <x v="5"/>
    <x v="2"/>
    <s v="index"/>
    <m/>
    <s v="1"/>
    <m/>
    <m/>
    <m/>
    <x v="0"/>
    <x v="0"/>
  </r>
  <r>
    <x v="14"/>
    <x v="1"/>
    <n v="0"/>
    <n v="1.89"/>
    <s v="5"/>
    <s v="yes"/>
    <s v="Medium"/>
    <s v="Good"/>
    <s v="Sunny"/>
    <s v="Live Fish"/>
    <x v="4"/>
    <x v="2"/>
    <s v="index"/>
    <m/>
    <s v="1"/>
    <m/>
    <m/>
    <m/>
    <x v="0"/>
    <x v="0"/>
  </r>
  <r>
    <x v="14"/>
    <x v="1"/>
    <n v="0"/>
    <n v="1.89"/>
    <s v="5"/>
    <s v="yes"/>
    <s v="Medium"/>
    <s v="Good"/>
    <s v="Sunny"/>
    <s v="Live Fish"/>
    <x v="4"/>
    <x v="2"/>
    <s v="index"/>
    <m/>
    <s v="3"/>
    <m/>
    <m/>
    <m/>
    <x v="0"/>
    <x v="0"/>
  </r>
  <r>
    <x v="14"/>
    <x v="1"/>
    <n v="0"/>
    <n v="1.89"/>
    <s v="5"/>
    <s v="yes"/>
    <s v="Medium"/>
    <s v="Good"/>
    <s v="Sunny"/>
    <s v="Live Fish"/>
    <x v="6"/>
    <x v="2"/>
    <s v="index"/>
    <m/>
    <s v="1"/>
    <m/>
    <m/>
    <m/>
    <x v="0"/>
    <x v="0"/>
  </r>
  <r>
    <x v="14"/>
    <x v="1"/>
    <n v="0"/>
    <n v="1.89"/>
    <s v="5"/>
    <s v="yes"/>
    <s v="Medium"/>
    <s v="Good"/>
    <s v="Sunny"/>
    <s v="Live Fish"/>
    <x v="4"/>
    <x v="2"/>
    <s v="index"/>
    <m/>
    <s v="7"/>
    <m/>
    <m/>
    <m/>
    <x v="0"/>
    <x v="0"/>
  </r>
  <r>
    <x v="14"/>
    <x v="1"/>
    <n v="0"/>
    <n v="1.89"/>
    <s v="5"/>
    <s v="yes"/>
    <s v="Medium"/>
    <s v="Good"/>
    <s v="Sunny"/>
    <s v="Live Fish"/>
    <x v="4"/>
    <x v="2"/>
    <s v="index"/>
    <m/>
    <s v="9"/>
    <m/>
    <m/>
    <m/>
    <x v="0"/>
    <x v="0"/>
  </r>
  <r>
    <x v="14"/>
    <x v="1"/>
    <n v="0"/>
    <n v="1.89"/>
    <s v="5"/>
    <s v="yes"/>
    <s v="Medium"/>
    <s v="Good"/>
    <s v="Sunny"/>
    <s v="Live Fish"/>
    <x v="6"/>
    <x v="2"/>
    <s v="index"/>
    <m/>
    <s v="1"/>
    <m/>
    <m/>
    <m/>
    <x v="0"/>
    <x v="0"/>
  </r>
  <r>
    <x v="15"/>
    <x v="1"/>
    <n v="0"/>
    <n v="1.89"/>
    <s v="4"/>
    <s v="yes"/>
    <s v="Medium Low"/>
    <s v="Excellent"/>
    <s v="Sunny"/>
    <s v="Live Fish"/>
    <x v="4"/>
    <x v="2"/>
    <s v="index"/>
    <m/>
    <s v="1"/>
    <m/>
    <m/>
    <m/>
    <x v="0"/>
    <x v="0"/>
  </r>
  <r>
    <x v="15"/>
    <x v="1"/>
    <n v="0"/>
    <n v="1.89"/>
    <s v="4"/>
    <s v="yes"/>
    <s v="Medium Low"/>
    <s v="Excellent"/>
    <s v="Sunny"/>
    <s v="Carcass"/>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s v=""/>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Live Fish"/>
    <x v="4"/>
    <x v="2"/>
    <s v="index"/>
    <m/>
    <s v="1"/>
    <m/>
    <m/>
    <m/>
    <x v="0"/>
    <x v="0"/>
  </r>
  <r>
    <x v="15"/>
    <x v="1"/>
    <n v="0"/>
    <n v="1.89"/>
    <s v="4"/>
    <s v="yes"/>
    <s v="Medium Low"/>
    <s v="Excellent"/>
    <s v="Sunny"/>
    <s v="Live Fish"/>
    <x v="6"/>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Carcass"/>
    <x v="4"/>
    <x v="2"/>
    <s v="index"/>
    <m/>
    <s v="1"/>
    <m/>
    <m/>
    <m/>
    <x v="0"/>
    <x v="0"/>
  </r>
  <r>
    <x v="15"/>
    <x v="1"/>
    <n v="0"/>
    <n v="1.89"/>
    <s v="4"/>
    <s v="yes"/>
    <s v="Medium Low"/>
    <s v="Excellent"/>
    <s v="Sunny"/>
    <s v="Live Fish"/>
    <x v="4"/>
    <x v="2"/>
    <s v="index"/>
    <m/>
    <s v="1"/>
    <m/>
    <m/>
    <m/>
    <x v="0"/>
    <x v="0"/>
  </r>
  <r>
    <x v="15"/>
    <x v="1"/>
    <n v="0"/>
    <n v="1.89"/>
    <s v="4"/>
    <s v="yes"/>
    <s v="Medium Low"/>
    <s v="Excellent"/>
    <s v="Sunny"/>
    <s v="Carcass"/>
    <x v="3"/>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Live Fish"/>
    <x v="4"/>
    <x v="2"/>
    <s v="index"/>
    <m/>
    <s v="1"/>
    <m/>
    <m/>
    <m/>
    <x v="0"/>
    <x v="0"/>
  </r>
  <r>
    <x v="15"/>
    <x v="1"/>
    <n v="0"/>
    <n v="1.89"/>
    <s v="4"/>
    <s v="yes"/>
    <s v="Medium Low"/>
    <s v="Excellent"/>
    <s v="Sunny"/>
    <s v="Fish Redd"/>
    <x v="4"/>
    <x v="2"/>
    <s v="index"/>
    <s v="1"/>
    <m/>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2"/>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2"/>
    <m/>
    <m/>
    <m/>
    <x v="0"/>
    <x v="0"/>
  </r>
  <r>
    <x v="15"/>
    <x v="1"/>
    <n v="0"/>
    <n v="1.89"/>
    <s v="4"/>
    <s v="yes"/>
    <s v="Medium Low"/>
    <s v="Excellent"/>
    <s v="Sunny"/>
    <s v="Carcass"/>
    <x v="4"/>
    <x v="2"/>
    <s v="index"/>
    <m/>
    <s v="1"/>
    <m/>
    <m/>
    <m/>
    <x v="0"/>
    <x v="0"/>
  </r>
  <r>
    <x v="15"/>
    <x v="1"/>
    <n v="0"/>
    <n v="1.89"/>
    <s v="4"/>
    <s v="yes"/>
    <s v="Medium Low"/>
    <s v="Excellent"/>
    <s v="Sunny"/>
    <s v="Carcass"/>
    <x v="4"/>
    <x v="2"/>
    <s v="index"/>
    <s v=""/>
    <s v="1"/>
    <m/>
    <m/>
    <m/>
    <x v="0"/>
    <x v="0"/>
  </r>
  <r>
    <x v="15"/>
    <x v="1"/>
    <n v="0"/>
    <n v="1.89"/>
    <s v="4"/>
    <s v="yes"/>
    <s v="Medium Low"/>
    <s v="Excellent"/>
    <s v="Sunny"/>
    <s v="Carcass"/>
    <x v="4"/>
    <x v="2"/>
    <s v="index"/>
    <m/>
    <s v="1"/>
    <m/>
    <m/>
    <m/>
    <x v="0"/>
    <x v="0"/>
  </r>
  <r>
    <x v="15"/>
    <x v="1"/>
    <n v="0"/>
    <n v="1.89"/>
    <s v="4"/>
    <s v="yes"/>
    <s v="Medium Low"/>
    <s v="Excellent"/>
    <s v="Sunny"/>
    <s v="Live Fish"/>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5"/>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Carcass"/>
    <x v="4"/>
    <x v="2"/>
    <s v="index"/>
    <m/>
    <s v="1"/>
    <m/>
    <m/>
    <m/>
    <x v="0"/>
    <x v="0"/>
  </r>
  <r>
    <x v="15"/>
    <x v="1"/>
    <n v="0"/>
    <n v="1.89"/>
    <s v="4"/>
    <s v="yes"/>
    <s v="Medium Low"/>
    <s v="Excellent"/>
    <s v="Sunny"/>
    <s v="Carcass"/>
    <x v="3"/>
    <x v="2"/>
    <s v="index"/>
    <m/>
    <s v="1"/>
    <m/>
    <m/>
    <m/>
    <x v="0"/>
    <x v="0"/>
  </r>
  <r>
    <x v="15"/>
    <x v="1"/>
    <n v="0"/>
    <n v="1.89"/>
    <s v="4"/>
    <s v="yes"/>
    <s v="Medium Low"/>
    <s v="Excellent"/>
    <s v="Sunny"/>
    <s v="Carcass"/>
    <x v="5"/>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Live Fish"/>
    <x v="5"/>
    <x v="2"/>
    <s v="index"/>
    <m/>
    <s v="1"/>
    <m/>
    <m/>
    <m/>
    <x v="0"/>
    <x v="0"/>
  </r>
  <r>
    <x v="15"/>
    <x v="1"/>
    <n v="0"/>
    <n v="1.89"/>
    <s v="4"/>
    <s v="yes"/>
    <s v="Medium Low"/>
    <s v="Excellent"/>
    <s v="Sunny"/>
    <s v="Live Fish"/>
    <x v="4"/>
    <x v="2"/>
    <s v="index"/>
    <m/>
    <s v="1"/>
    <m/>
    <m/>
    <m/>
    <x v="0"/>
    <x v="0"/>
  </r>
  <r>
    <x v="15"/>
    <x v="1"/>
    <n v="0"/>
    <n v="1.89"/>
    <s v="4"/>
    <s v="yes"/>
    <s v="Medium Low"/>
    <s v="Excellent"/>
    <s v="Sunny"/>
    <s v="Fish Redd"/>
    <x v="4"/>
    <x v="2"/>
    <s v="index"/>
    <s v="1"/>
    <m/>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Carcass"/>
    <x v="4"/>
    <x v="2"/>
    <s v="index"/>
    <m/>
    <s v="2"/>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Carcass"/>
    <x v="4"/>
    <x v="2"/>
    <s v="index"/>
    <m/>
    <s v="1"/>
    <m/>
    <m/>
    <m/>
    <x v="0"/>
    <x v="0"/>
  </r>
  <r>
    <x v="15"/>
    <x v="1"/>
    <n v="0"/>
    <n v="1.89"/>
    <s v="4"/>
    <s v="yes"/>
    <s v="Medium Low"/>
    <s v="Excellent"/>
    <s v="Sunny"/>
    <s v="Carcass"/>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1"/>
    <m/>
    <m/>
    <m/>
    <x v="0"/>
    <x v="0"/>
  </r>
  <r>
    <x v="15"/>
    <x v="1"/>
    <n v="0"/>
    <n v="1.89"/>
    <s v="4"/>
    <s v="yes"/>
    <s v="Medium Low"/>
    <s v="Excellent"/>
    <s v="Sunny"/>
    <s v="Live Fish"/>
    <x v="4"/>
    <x v="2"/>
    <s v="index"/>
    <m/>
    <s v="4"/>
    <m/>
    <m/>
    <m/>
    <x v="0"/>
    <x v="0"/>
  </r>
  <r>
    <x v="15"/>
    <x v="1"/>
    <n v="0"/>
    <n v="1.89"/>
    <s v="4"/>
    <s v="yes"/>
    <s v="Medium Low"/>
    <s v="Excellent"/>
    <s v="Sunny"/>
    <s v="Live Fish"/>
    <x v="4"/>
    <x v="2"/>
    <s v="index"/>
    <m/>
    <s v="3"/>
    <m/>
    <m/>
    <m/>
    <x v="0"/>
    <x v="0"/>
  </r>
  <r>
    <x v="16"/>
    <x v="1"/>
    <n v="0"/>
    <n v="1.89"/>
    <s v="3.5"/>
    <s v="yes"/>
    <s v="Medium High"/>
    <s v="Poor"/>
    <s v="Cloudy"/>
    <s v="Carcass"/>
    <x v="4"/>
    <x v="2"/>
    <s v="index"/>
    <m/>
    <s v="1"/>
    <m/>
    <m/>
    <m/>
    <x v="0"/>
    <x v="0"/>
  </r>
  <r>
    <x v="16"/>
    <x v="1"/>
    <n v="0"/>
    <n v="1.89"/>
    <s v="3.5"/>
    <s v="yes"/>
    <s v="Medium High"/>
    <s v="Poor"/>
    <s v="Cloudy"/>
    <s v="Carcass"/>
    <x v="4"/>
    <x v="2"/>
    <s v="index"/>
    <s v=""/>
    <s v="1"/>
    <m/>
    <m/>
    <m/>
    <x v="0"/>
    <x v="0"/>
  </r>
  <r>
    <x v="16"/>
    <x v="1"/>
    <n v="0"/>
    <n v="1.89"/>
    <s v="3.5"/>
    <s v="yes"/>
    <s v="Medium High"/>
    <s v="Poor"/>
    <s v="Cloudy"/>
    <s v="Carcass"/>
    <x v="4"/>
    <x v="2"/>
    <s v="index"/>
    <m/>
    <s v="1"/>
    <m/>
    <m/>
    <m/>
    <x v="0"/>
    <x v="0"/>
  </r>
  <r>
    <x v="16"/>
    <x v="1"/>
    <n v="0"/>
    <n v="1.89"/>
    <s v="3.5"/>
    <s v="yes"/>
    <s v="Medium High"/>
    <s v="Poor"/>
    <s v="Cloudy"/>
    <s v="Carcass"/>
    <x v="4"/>
    <x v="2"/>
    <s v="index"/>
    <m/>
    <s v="1"/>
    <m/>
    <m/>
    <m/>
    <x v="0"/>
    <x v="0"/>
  </r>
  <r>
    <x v="16"/>
    <x v="1"/>
    <n v="0"/>
    <n v="1.89"/>
    <s v="3.5"/>
    <s v="yes"/>
    <s v="Medium High"/>
    <s v="Poor"/>
    <s v="Cloudy"/>
    <s v="Live Fish"/>
    <x v="4"/>
    <x v="2"/>
    <s v="index"/>
    <m/>
    <s v="1"/>
    <m/>
    <m/>
    <m/>
    <x v="0"/>
    <x v="0"/>
  </r>
  <r>
    <x v="16"/>
    <x v="1"/>
    <n v="0"/>
    <n v="1.89"/>
    <s v="3.5"/>
    <s v="yes"/>
    <s v="Medium High"/>
    <s v="Poor"/>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s v=""/>
    <s v="1"/>
    <m/>
    <m/>
    <m/>
    <x v="0"/>
    <x v="0"/>
  </r>
  <r>
    <x v="17"/>
    <x v="1"/>
    <n v="0"/>
    <n v="1.89"/>
    <s v="3"/>
    <s v="yes"/>
    <s v="Medium"/>
    <s v="Very Good"/>
    <s v="Cloudy"/>
    <s v="Carcass"/>
    <x v="4"/>
    <x v="2"/>
    <s v="index"/>
    <s v=""/>
    <s v="1"/>
    <m/>
    <m/>
    <m/>
    <x v="0"/>
    <x v="0"/>
  </r>
  <r>
    <x v="17"/>
    <x v="1"/>
    <n v="0"/>
    <n v="1.89"/>
    <s v="3"/>
    <s v="yes"/>
    <s v="Medium"/>
    <s v="Very Good"/>
    <s v="Cloudy"/>
    <s v="Carcass"/>
    <x v="5"/>
    <x v="2"/>
    <s v="index"/>
    <s v=""/>
    <s v="1"/>
    <m/>
    <m/>
    <m/>
    <x v="0"/>
    <x v="0"/>
  </r>
  <r>
    <x v="17"/>
    <x v="1"/>
    <n v="0"/>
    <n v="1.89"/>
    <s v="3"/>
    <s v="yes"/>
    <s v="Medium"/>
    <s v="Very Good"/>
    <s v="Cloudy"/>
    <s v="Carcass"/>
    <x v="4"/>
    <x v="2"/>
    <s v="index"/>
    <m/>
    <s v="1"/>
    <m/>
    <m/>
    <m/>
    <x v="0"/>
    <x v="0"/>
  </r>
  <r>
    <x v="17"/>
    <x v="1"/>
    <n v="0"/>
    <n v="1.89"/>
    <s v="3"/>
    <s v="yes"/>
    <s v="Medium"/>
    <s v="Very Good"/>
    <s v="Cloudy"/>
    <s v="Carcass"/>
    <x v="4"/>
    <x v="2"/>
    <s v="index"/>
    <s v=""/>
    <s v="1"/>
    <m/>
    <m/>
    <m/>
    <x v="0"/>
    <x v="0"/>
  </r>
  <r>
    <x v="17"/>
    <x v="1"/>
    <n v="0"/>
    <n v="1.89"/>
    <s v="3"/>
    <s v="yes"/>
    <s v="Medium"/>
    <s v="Very Good"/>
    <s v="Cloudy"/>
    <s v="Carcass"/>
    <x v="4"/>
    <x v="2"/>
    <s v="index"/>
    <m/>
    <s v="1"/>
    <m/>
    <m/>
    <m/>
    <x v="0"/>
    <x v="0"/>
  </r>
  <r>
    <x v="17"/>
    <x v="1"/>
    <n v="0"/>
    <n v="1.89"/>
    <s v="3"/>
    <s v="yes"/>
    <s v="Medium"/>
    <s v="Very Good"/>
    <s v="Cloudy"/>
    <s v="Carcass"/>
    <x v="4"/>
    <x v="2"/>
    <s v="index"/>
    <s v=""/>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s v=""/>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s v=""/>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s v=""/>
    <s v="1"/>
    <m/>
    <m/>
    <m/>
    <x v="0"/>
    <x v="0"/>
  </r>
  <r>
    <x v="17"/>
    <x v="1"/>
    <n v="0"/>
    <n v="1.89"/>
    <s v="3"/>
    <s v="yes"/>
    <s v="Medium"/>
    <s v="Very Good"/>
    <s v="Cloudy"/>
    <s v="Carcass"/>
    <x v="4"/>
    <x v="2"/>
    <s v="index"/>
    <s v=""/>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s v=""/>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7"/>
    <x v="1"/>
    <n v="0"/>
    <n v="1.89"/>
    <s v="3"/>
    <s v="yes"/>
    <s v="Medium"/>
    <s v="Very Good"/>
    <s v="Cloudy"/>
    <s v="Carcass"/>
    <x v="4"/>
    <x v="2"/>
    <s v="index"/>
    <m/>
    <s v="1"/>
    <m/>
    <m/>
    <m/>
    <x v="0"/>
    <x v="0"/>
  </r>
  <r>
    <x v="18"/>
    <x v="1"/>
    <n v="0"/>
    <n v="1.89"/>
    <s v="2"/>
    <s v="yes"/>
    <s v="Medium"/>
    <s v="Good"/>
    <s v="Sunny"/>
    <s v="Carcass"/>
    <x v="4"/>
    <x v="3"/>
    <s v="index"/>
    <m/>
    <s v="1"/>
    <m/>
    <m/>
    <m/>
    <x v="0"/>
    <x v="0"/>
  </r>
  <r>
    <x v="19"/>
    <x v="1"/>
    <n v="0"/>
    <n v="1.89"/>
    <s v="5"/>
    <s v="no"/>
    <s v="Medium"/>
    <s v="Good"/>
    <s v="Cloudy"/>
    <m/>
    <x v="1"/>
    <x v="1"/>
    <m/>
    <m/>
    <m/>
    <m/>
    <m/>
    <m/>
    <x v="0"/>
    <x v="0"/>
  </r>
  <r>
    <x v="20"/>
    <x v="1"/>
    <n v="0"/>
    <n v="1.89"/>
    <s v="6.0"/>
    <s v="yes"/>
    <s v="Medium"/>
    <s v="Good"/>
    <s v="Cloudy"/>
    <s v="Carcass"/>
    <x v="4"/>
    <x v="3"/>
    <s v="index"/>
    <m/>
    <s v="1"/>
    <m/>
    <m/>
    <m/>
    <x v="0"/>
    <x v="0"/>
  </r>
  <r>
    <x v="21"/>
    <x v="1"/>
    <n v="0"/>
    <n v="1.89"/>
    <s v="6.0"/>
    <s v="yes"/>
    <s v="Medium High"/>
    <s v="Fair"/>
    <s v="Cloudy"/>
    <s v="Carcass"/>
    <x v="5"/>
    <x v="3"/>
    <s v="index"/>
    <m/>
    <s v="1"/>
    <m/>
    <m/>
    <m/>
    <x v="0"/>
    <x v="0"/>
  </r>
  <r>
    <x v="22"/>
    <x v="1"/>
    <n v="0"/>
    <n v="1.89"/>
    <s v="5"/>
    <s v="yes"/>
    <s v="Medium High"/>
    <s v="Fair"/>
    <s v="Showers"/>
    <s v="Carcass"/>
    <x v="5"/>
    <x v="2"/>
    <s v="index"/>
    <m/>
    <s v="1"/>
    <m/>
    <m/>
    <m/>
    <x v="0"/>
    <x v="0"/>
  </r>
  <r>
    <x v="22"/>
    <x v="1"/>
    <n v="0"/>
    <n v="1.89"/>
    <s v="5"/>
    <s v="yes"/>
    <s v="Medium High"/>
    <s v="Fair"/>
    <s v="Showers"/>
    <s v="Carcass"/>
    <x v="4"/>
    <x v="3"/>
    <s v="index"/>
    <m/>
    <s v="1"/>
    <m/>
    <m/>
    <m/>
    <x v="0"/>
    <x v="0"/>
  </r>
  <r>
    <x v="23"/>
    <x v="1"/>
    <n v="0"/>
    <n v="1.89"/>
    <s v="4"/>
    <s v="no"/>
    <s v="Medium"/>
    <s v="Good"/>
    <s v="Cloudy"/>
    <m/>
    <x v="1"/>
    <x v="1"/>
    <m/>
    <m/>
    <m/>
    <m/>
    <m/>
    <m/>
    <x v="0"/>
    <x v="0"/>
  </r>
  <r>
    <x v="24"/>
    <x v="1"/>
    <n v="0"/>
    <n v="1.89"/>
    <s v="1"/>
    <s v="no"/>
    <s v="Medium"/>
    <s v="Good"/>
    <s v="Sunny"/>
    <m/>
    <x v="1"/>
    <x v="1"/>
    <m/>
    <m/>
    <m/>
    <m/>
    <m/>
    <m/>
    <x v="0"/>
    <x v="0"/>
  </r>
  <r>
    <x v="25"/>
    <x v="1"/>
    <n v="0"/>
    <n v="1.89"/>
    <s v="4"/>
    <s v="no"/>
    <s v="Medium"/>
    <s v="Fair"/>
    <s v="Sunny"/>
    <m/>
    <x v="1"/>
    <x v="1"/>
    <m/>
    <m/>
    <m/>
    <m/>
    <m/>
    <m/>
    <x v="0"/>
    <x v="0"/>
  </r>
  <r>
    <x v="26"/>
    <x v="1"/>
    <n v="0"/>
    <n v="1.89"/>
    <s v="4.5"/>
    <s v="no"/>
    <s v="Medium"/>
    <s v="Good"/>
    <s v="Showers"/>
    <m/>
    <x v="1"/>
    <x v="1"/>
    <m/>
    <m/>
    <m/>
    <m/>
    <m/>
    <m/>
    <x v="0"/>
    <x v="0"/>
  </r>
  <r>
    <x v="27"/>
    <x v="1"/>
    <n v="0"/>
    <n v="1.89"/>
    <s v="6"/>
    <s v="no"/>
    <s v="Medium Low"/>
    <s v="Good"/>
    <s v="Sunny"/>
    <m/>
    <x v="1"/>
    <x v="1"/>
    <m/>
    <m/>
    <m/>
    <m/>
    <m/>
    <m/>
    <x v="0"/>
    <x v="0"/>
  </r>
  <r>
    <x v="28"/>
    <x v="1"/>
    <n v="0"/>
    <n v="1.89"/>
    <s v="6"/>
    <s v="no"/>
    <s v="Medium Low"/>
    <s v="Fair"/>
    <s v="Showers"/>
    <m/>
    <x v="1"/>
    <x v="1"/>
    <m/>
    <m/>
    <m/>
    <m/>
    <m/>
    <m/>
    <x v="0"/>
    <x v="0"/>
  </r>
  <r>
    <x v="29"/>
    <x v="1"/>
    <n v="0"/>
    <n v="0.97"/>
    <s v="7"/>
    <s v="no"/>
    <s v="Medium"/>
    <s v="Excellent"/>
    <s v="Cloudy"/>
    <m/>
    <x v="1"/>
    <x v="1"/>
    <m/>
    <m/>
    <m/>
    <m/>
    <m/>
    <m/>
    <x v="0"/>
    <x v="0"/>
  </r>
  <r>
    <x v="30"/>
    <x v="1"/>
    <n v="0"/>
    <n v="0.97"/>
    <s v="8.5"/>
    <s v="no"/>
    <s v="Medium Low"/>
    <s v="Good"/>
    <s v="Cloudy"/>
    <m/>
    <x v="1"/>
    <x v="1"/>
    <m/>
    <m/>
    <m/>
    <m/>
    <m/>
    <m/>
    <x v="0"/>
    <x v="0"/>
  </r>
  <r>
    <x v="31"/>
    <x v="1"/>
    <n v="0"/>
    <n v="1390"/>
    <s v="9"/>
    <s v="no"/>
    <s v="Medium Low"/>
    <s v="Good"/>
    <s v="Cloudy"/>
    <m/>
    <x v="1"/>
    <x v="1"/>
    <m/>
    <m/>
    <m/>
    <m/>
    <m/>
    <m/>
    <x v="0"/>
    <x v="0"/>
  </r>
  <r>
    <x v="32"/>
    <x v="1"/>
    <n v="0"/>
    <n v="1390"/>
    <s v="10"/>
    <s v="no"/>
    <s v="Medium Low"/>
    <s v="Excellent"/>
    <s v="Sunny"/>
    <m/>
    <x v="1"/>
    <x v="1"/>
    <m/>
    <m/>
    <m/>
    <m/>
    <m/>
    <m/>
    <x v="0"/>
    <x v="0"/>
  </r>
  <r>
    <x v="33"/>
    <x v="1"/>
    <n v="0"/>
    <n v="1.89"/>
    <s v="12.5"/>
    <s v="no"/>
    <s v="Medium"/>
    <s v="Poor"/>
    <s v="raining"/>
    <m/>
    <x v="1"/>
    <x v="1"/>
    <m/>
    <m/>
    <m/>
    <m/>
    <m/>
    <m/>
    <x v="0"/>
    <x v="0"/>
  </r>
  <r>
    <x v="34"/>
    <x v="1"/>
    <n v="0"/>
    <n v="1390"/>
    <s v="15"/>
    <s v="no"/>
    <s v="Low"/>
    <s v="Very Good"/>
    <s v="Cloudy"/>
    <m/>
    <x v="1"/>
    <x v="1"/>
    <m/>
    <m/>
    <m/>
    <m/>
    <m/>
    <m/>
    <x v="0"/>
    <x v="0"/>
  </r>
  <r>
    <x v="35"/>
    <x v="1"/>
    <n v="0"/>
    <n v="1390"/>
    <s v="13"/>
    <s v="no"/>
    <s v="Low"/>
    <s v="Good"/>
    <s v="Sunny"/>
    <m/>
    <x v="1"/>
    <x v="1"/>
    <m/>
    <m/>
    <m/>
    <m/>
    <m/>
    <m/>
    <x v="0"/>
    <x v="0"/>
  </r>
  <r>
    <x v="36"/>
    <x v="1"/>
    <n v="0"/>
    <n v="1.89"/>
    <s v="11"/>
    <s v="no"/>
    <s v="Low"/>
    <s v="Very Good"/>
    <s v="Cloudy"/>
    <m/>
    <x v="1"/>
    <x v="1"/>
    <m/>
    <m/>
    <m/>
    <m/>
    <m/>
    <m/>
    <x v="0"/>
    <x v="0"/>
  </r>
  <r>
    <x v="37"/>
    <x v="1"/>
    <n v="0"/>
    <n v="1.89"/>
    <s v="14"/>
    <s v="no"/>
    <s v="Low"/>
    <s v="Good"/>
    <s v="Cloudy"/>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r>
    <x v="38"/>
    <x v="2"/>
    <m/>
    <m/>
    <m/>
    <m/>
    <m/>
    <m/>
    <m/>
    <m/>
    <x v="1"/>
    <x v="1"/>
    <m/>
    <m/>
    <m/>
    <m/>
    <m/>
    <m/>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x v="0"/>
    <n v="0"/>
    <n v="1.89"/>
    <s v="18"/>
    <s v="no"/>
    <s v="Low"/>
    <s v="Fair"/>
    <s v="Cloudy"/>
    <x v="0"/>
    <x v="0"/>
    <m/>
    <m/>
    <x v="0"/>
    <x v="0"/>
  </r>
  <r>
    <x v="1"/>
    <x v="0"/>
    <n v="0"/>
    <n v="1.89"/>
    <s v="14"/>
    <s v="no"/>
    <s v="Low"/>
    <s v="Good"/>
    <s v="Cloudy"/>
    <x v="0"/>
    <x v="0"/>
    <m/>
    <m/>
    <x v="0"/>
    <x v="0"/>
  </r>
  <r>
    <x v="2"/>
    <x v="0"/>
    <n v="0"/>
    <n v="1.89"/>
    <s v="12"/>
    <s v="no"/>
    <s v="Low"/>
    <s v="Fair"/>
    <s v="Cloudy"/>
    <x v="0"/>
    <x v="0"/>
    <m/>
    <m/>
    <x v="0"/>
    <x v="0"/>
  </r>
  <r>
    <x v="3"/>
    <x v="0"/>
    <n v="0"/>
    <n v="1.89"/>
    <s v="12"/>
    <s v="no"/>
    <s v="Low"/>
    <s v="Fair"/>
    <s v="Sunny"/>
    <x v="0"/>
    <x v="0"/>
    <m/>
    <m/>
    <x v="0"/>
    <x v="0"/>
  </r>
  <r>
    <x v="4"/>
    <x v="0"/>
    <n v="0"/>
    <n v="1.89"/>
    <s v="9"/>
    <s v="no"/>
    <s v="Low"/>
    <s v="Very Good"/>
    <s v="Sunny"/>
    <x v="0"/>
    <x v="0"/>
    <m/>
    <m/>
    <x v="0"/>
    <x v="0"/>
  </r>
  <r>
    <x v="5"/>
    <x v="0"/>
    <n v="0"/>
    <n v="1.89"/>
    <s v="9"/>
    <s v="no"/>
    <s v="Low"/>
    <s v="Good"/>
    <s v="Cloudy"/>
    <x v="0"/>
    <x v="0"/>
    <m/>
    <m/>
    <x v="0"/>
    <x v="0"/>
  </r>
  <r>
    <x v="6"/>
    <x v="0"/>
    <n v="0"/>
    <n v="1.89"/>
    <s v="10"/>
    <s v="yes"/>
    <s v="Low"/>
    <s v="Very Good"/>
    <s v="Cloudy"/>
    <x v="1"/>
    <x v="1"/>
    <s v="2017"/>
    <s v="index"/>
    <x v="0"/>
    <x v="1"/>
  </r>
  <r>
    <x v="7"/>
    <x v="0"/>
    <n v="0"/>
    <n v="1.89"/>
    <s v="9"/>
    <s v="yes"/>
    <s v="Medium Low"/>
    <s v="Very Good"/>
    <s v="Sunny"/>
    <x v="2"/>
    <x v="2"/>
    <s v="2017"/>
    <s v="index"/>
    <x v="0"/>
    <x v="1"/>
  </r>
  <r>
    <x v="8"/>
    <x v="0"/>
    <n v="0"/>
    <n v="1.89"/>
    <s v="7"/>
    <s v="no"/>
    <s v="Low"/>
    <s v="Very Good"/>
    <s v="Cloudy"/>
    <x v="0"/>
    <x v="0"/>
    <m/>
    <m/>
    <x v="0"/>
    <x v="0"/>
  </r>
  <r>
    <x v="7"/>
    <x v="0"/>
    <n v="0"/>
    <n v="1.89"/>
    <s v="9"/>
    <s v="yes"/>
    <s v="Medium Low"/>
    <s v="Good"/>
    <s v="Cloudy"/>
    <x v="2"/>
    <x v="2"/>
    <s v="2017"/>
    <s v="index"/>
    <x v="0"/>
    <x v="1"/>
  </r>
  <r>
    <x v="9"/>
    <x v="0"/>
    <n v="0"/>
    <n v="1.89"/>
    <s v="7.5"/>
    <s v="no"/>
    <s v="Medium Low"/>
    <s v="Very Good"/>
    <s v="Cloudy"/>
    <x v="0"/>
    <x v="0"/>
    <m/>
    <m/>
    <x v="0"/>
    <x v="0"/>
  </r>
  <r>
    <x v="10"/>
    <x v="0"/>
    <n v="0"/>
    <n v="1.89"/>
    <s v="8"/>
    <s v="no"/>
    <s v="Medium Low"/>
    <s v="Fair"/>
    <s v="Cloudy"/>
    <x v="0"/>
    <x v="0"/>
    <m/>
    <m/>
    <x v="0"/>
    <x v="0"/>
  </r>
  <r>
    <x v="11"/>
    <x v="0"/>
    <n v="0"/>
    <n v="1.89"/>
    <s v="7"/>
    <s v="no"/>
    <s v="Medium High"/>
    <s v="Fair"/>
    <s v="raining"/>
    <x v="0"/>
    <x v="0"/>
    <m/>
    <m/>
    <x v="0"/>
    <x v="0"/>
  </r>
  <r>
    <x v="12"/>
    <x v="0"/>
    <n v="0"/>
    <n v="1.89"/>
    <s v="7"/>
    <s v="yes"/>
    <s v="Medium"/>
    <s v="Good"/>
    <s v="Cloudy"/>
    <x v="2"/>
    <x v="3"/>
    <s v="2017"/>
    <s v="index"/>
    <x v="0"/>
    <x v="2"/>
  </r>
  <r>
    <x v="12"/>
    <x v="0"/>
    <n v="0"/>
    <n v="1.89"/>
    <s v="7"/>
    <s v="yes"/>
    <s v="Medium"/>
    <s v="Good"/>
    <s v="Cloudy"/>
    <x v="3"/>
    <x v="3"/>
    <s v="2017"/>
    <s v="index"/>
    <x v="1"/>
    <x v="0"/>
  </r>
  <r>
    <x v="12"/>
    <x v="0"/>
    <n v="0"/>
    <n v="1.89"/>
    <s v="7"/>
    <s v="yes"/>
    <s v="Medium"/>
    <s v="Good"/>
    <s v="Cloudy"/>
    <x v="2"/>
    <x v="3"/>
    <s v="2017"/>
    <s v="index"/>
    <x v="0"/>
    <x v="1"/>
  </r>
  <r>
    <x v="12"/>
    <x v="0"/>
    <n v="0"/>
    <n v="1.89"/>
    <s v="7"/>
    <s v="yes"/>
    <s v="Medium"/>
    <s v="Good"/>
    <s v="Cloudy"/>
    <x v="2"/>
    <x v="3"/>
    <s v="2017"/>
    <s v="index"/>
    <x v="0"/>
    <x v="2"/>
  </r>
  <r>
    <x v="12"/>
    <x v="0"/>
    <n v="0"/>
    <n v="1.89"/>
    <s v="7"/>
    <s v="yes"/>
    <s v="Medium"/>
    <s v="Good"/>
    <s v="Cloudy"/>
    <x v="2"/>
    <x v="3"/>
    <s v="2017"/>
    <s v="index"/>
    <x v="0"/>
    <x v="1"/>
  </r>
  <r>
    <x v="12"/>
    <x v="0"/>
    <n v="0"/>
    <n v="1.89"/>
    <s v="7"/>
    <s v="yes"/>
    <s v="Medium"/>
    <s v="Good"/>
    <s v="Cloudy"/>
    <x v="2"/>
    <x v="3"/>
    <s v="2017"/>
    <s v="index"/>
    <x v="0"/>
    <x v="1"/>
  </r>
  <r>
    <x v="12"/>
    <x v="0"/>
    <n v="0"/>
    <n v="1.89"/>
    <s v="7"/>
    <s v="yes"/>
    <s v="Medium"/>
    <s v="Good"/>
    <s v="Cloudy"/>
    <x v="2"/>
    <x v="3"/>
    <s v="2017"/>
    <s v="index"/>
    <x v="0"/>
    <x v="2"/>
  </r>
  <r>
    <x v="12"/>
    <x v="0"/>
    <n v="0"/>
    <n v="1.89"/>
    <s v="7"/>
    <s v="yes"/>
    <s v="Medium"/>
    <s v="Good"/>
    <s v="Cloudy"/>
    <x v="2"/>
    <x v="3"/>
    <s v="2017"/>
    <s v="index"/>
    <x v="0"/>
    <x v="1"/>
  </r>
  <r>
    <x v="12"/>
    <x v="0"/>
    <n v="0"/>
    <n v="1.89"/>
    <s v="7"/>
    <s v="yes"/>
    <s v="Medium"/>
    <s v="Good"/>
    <s v="Cloudy"/>
    <x v="2"/>
    <x v="3"/>
    <s v="2017"/>
    <s v="index"/>
    <x v="0"/>
    <x v="3"/>
  </r>
  <r>
    <x v="12"/>
    <x v="0"/>
    <n v="0"/>
    <n v="1.89"/>
    <s v="7"/>
    <s v="yes"/>
    <s v="Medium"/>
    <s v="Good"/>
    <s v="Cloudy"/>
    <x v="2"/>
    <x v="3"/>
    <s v="2017"/>
    <s v="index"/>
    <x v="0"/>
    <x v="4"/>
  </r>
  <r>
    <x v="12"/>
    <x v="0"/>
    <n v="0"/>
    <n v="1.89"/>
    <s v="7"/>
    <s v="yes"/>
    <s v="Medium"/>
    <s v="Good"/>
    <s v="Cloudy"/>
    <x v="3"/>
    <x v="3"/>
    <s v="2017"/>
    <s v="index"/>
    <x v="1"/>
    <x v="0"/>
  </r>
  <r>
    <x v="12"/>
    <x v="0"/>
    <n v="0"/>
    <n v="1.89"/>
    <s v="7"/>
    <s v="yes"/>
    <s v="Medium"/>
    <s v="Good"/>
    <s v="Cloudy"/>
    <x v="2"/>
    <x v="3"/>
    <s v="2017"/>
    <s v="index"/>
    <x v="0"/>
    <x v="5"/>
  </r>
  <r>
    <x v="12"/>
    <x v="0"/>
    <n v="0"/>
    <n v="1.89"/>
    <s v="7"/>
    <s v="yes"/>
    <s v="Medium"/>
    <s v="Good"/>
    <s v="Cloudy"/>
    <x v="3"/>
    <x v="3"/>
    <s v="2017"/>
    <s v="index"/>
    <x v="2"/>
    <x v="0"/>
  </r>
  <r>
    <x v="12"/>
    <x v="0"/>
    <n v="0"/>
    <n v="1.89"/>
    <s v="7"/>
    <s v="yes"/>
    <s v="Medium"/>
    <s v="Good"/>
    <s v="Cloudy"/>
    <x v="3"/>
    <x v="3"/>
    <s v="2017"/>
    <s v="index"/>
    <x v="1"/>
    <x v="0"/>
  </r>
  <r>
    <x v="12"/>
    <x v="0"/>
    <n v="0"/>
    <n v="1.89"/>
    <s v="7"/>
    <s v="yes"/>
    <s v="Medium"/>
    <s v="Good"/>
    <s v="Cloudy"/>
    <x v="2"/>
    <x v="3"/>
    <s v="2017"/>
    <s v="index"/>
    <x v="0"/>
    <x v="2"/>
  </r>
  <r>
    <x v="12"/>
    <x v="0"/>
    <n v="0"/>
    <n v="1.89"/>
    <s v="7"/>
    <s v="yes"/>
    <s v="Medium"/>
    <s v="Good"/>
    <s v="Cloudy"/>
    <x v="3"/>
    <x v="3"/>
    <s v="2017"/>
    <s v="index"/>
    <x v="1"/>
    <x v="0"/>
  </r>
  <r>
    <x v="12"/>
    <x v="0"/>
    <n v="0"/>
    <n v="1.89"/>
    <s v="7"/>
    <s v="yes"/>
    <s v="Medium"/>
    <s v="Good"/>
    <s v="Cloudy"/>
    <x v="2"/>
    <x v="3"/>
    <s v="2017"/>
    <s v="index"/>
    <x v="0"/>
    <x v="1"/>
  </r>
  <r>
    <x v="12"/>
    <x v="0"/>
    <n v="0"/>
    <n v="1.89"/>
    <s v="7"/>
    <s v="yes"/>
    <s v="Medium"/>
    <s v="Good"/>
    <s v="Cloudy"/>
    <x v="3"/>
    <x v="3"/>
    <s v="2017"/>
    <s v="index"/>
    <x v="1"/>
    <x v="0"/>
  </r>
  <r>
    <x v="12"/>
    <x v="0"/>
    <n v="0"/>
    <n v="1.89"/>
    <s v="7"/>
    <s v="yes"/>
    <s v="Medium"/>
    <s v="Good"/>
    <s v="Cloudy"/>
    <x v="2"/>
    <x v="3"/>
    <s v="2017"/>
    <s v="index"/>
    <x v="0"/>
    <x v="1"/>
  </r>
  <r>
    <x v="12"/>
    <x v="0"/>
    <n v="0"/>
    <n v="1.89"/>
    <s v="7"/>
    <s v="yes"/>
    <s v="Medium"/>
    <s v="Good"/>
    <s v="Cloudy"/>
    <x v="2"/>
    <x v="3"/>
    <s v="2017"/>
    <s v="index"/>
    <x v="0"/>
    <x v="1"/>
  </r>
  <r>
    <x v="12"/>
    <x v="0"/>
    <n v="0"/>
    <n v="1.89"/>
    <s v="7"/>
    <s v="yes"/>
    <s v="Medium"/>
    <s v="Good"/>
    <s v="Cloudy"/>
    <x v="3"/>
    <x v="3"/>
    <s v="2017"/>
    <s v="index"/>
    <x v="1"/>
    <x v="0"/>
  </r>
  <r>
    <x v="12"/>
    <x v="0"/>
    <n v="0"/>
    <n v="1.89"/>
    <s v="7"/>
    <s v="yes"/>
    <s v="Medium"/>
    <s v="Good"/>
    <s v="Cloudy"/>
    <x v="3"/>
    <x v="3"/>
    <s v="2017"/>
    <s v="index"/>
    <x v="1"/>
    <x v="0"/>
  </r>
  <r>
    <x v="12"/>
    <x v="0"/>
    <n v="0"/>
    <n v="1.89"/>
    <s v="7"/>
    <s v="yes"/>
    <s v="Medium"/>
    <s v="Good"/>
    <s v="Cloudy"/>
    <x v="1"/>
    <x v="2"/>
    <s v="2017"/>
    <s v="index"/>
    <x v="3"/>
    <x v="1"/>
  </r>
  <r>
    <x v="12"/>
    <x v="0"/>
    <n v="0"/>
    <n v="1.89"/>
    <s v="7"/>
    <s v="yes"/>
    <s v="Medium"/>
    <s v="Good"/>
    <s v="Cloudy"/>
    <x v="2"/>
    <x v="4"/>
    <s v="2017"/>
    <s v="index"/>
    <x v="0"/>
    <x v="1"/>
  </r>
  <r>
    <x v="12"/>
    <x v="0"/>
    <n v="0"/>
    <n v="1.89"/>
    <s v="7"/>
    <s v="yes"/>
    <s v="Medium"/>
    <s v="Good"/>
    <s v="Cloudy"/>
    <x v="2"/>
    <x v="3"/>
    <s v="2017"/>
    <s v="index"/>
    <x v="0"/>
    <x v="1"/>
  </r>
  <r>
    <x v="12"/>
    <x v="0"/>
    <n v="0"/>
    <n v="1.89"/>
    <s v="7"/>
    <s v="yes"/>
    <s v="Medium"/>
    <s v="Good"/>
    <s v="Cloudy"/>
    <x v="2"/>
    <x v="3"/>
    <s v="2017"/>
    <s v="index"/>
    <x v="0"/>
    <x v="1"/>
  </r>
  <r>
    <x v="12"/>
    <x v="0"/>
    <n v="0"/>
    <n v="1.89"/>
    <s v="7"/>
    <s v="yes"/>
    <s v="Medium"/>
    <s v="Good"/>
    <s v="Cloudy"/>
    <x v="2"/>
    <x v="3"/>
    <s v="2017"/>
    <s v="index"/>
    <x v="0"/>
    <x v="6"/>
  </r>
  <r>
    <x v="12"/>
    <x v="0"/>
    <n v="0"/>
    <n v="1.89"/>
    <s v="7"/>
    <s v="yes"/>
    <s v="Medium"/>
    <s v="Good"/>
    <s v="Cloudy"/>
    <x v="2"/>
    <x v="3"/>
    <s v="2017"/>
    <s v="index"/>
    <x v="0"/>
    <x v="6"/>
  </r>
  <r>
    <x v="12"/>
    <x v="0"/>
    <n v="0"/>
    <n v="1.89"/>
    <s v="7"/>
    <s v="yes"/>
    <s v="Medium"/>
    <s v="Good"/>
    <s v="Cloudy"/>
    <x v="2"/>
    <x v="3"/>
    <s v="2017"/>
    <s v="index"/>
    <x v="0"/>
    <x v="1"/>
  </r>
  <r>
    <x v="12"/>
    <x v="0"/>
    <n v="0"/>
    <n v="1.89"/>
    <s v="7"/>
    <s v="yes"/>
    <s v="Medium"/>
    <s v="Good"/>
    <s v="Cloudy"/>
    <x v="2"/>
    <x v="5"/>
    <s v="2017"/>
    <s v="index"/>
    <x v="0"/>
    <x v="6"/>
  </r>
  <r>
    <x v="12"/>
    <x v="0"/>
    <n v="0"/>
    <n v="1.89"/>
    <s v="7"/>
    <s v="yes"/>
    <s v="Medium"/>
    <s v="Good"/>
    <s v="Cloudy"/>
    <x v="2"/>
    <x v="5"/>
    <s v="2017"/>
    <s v="index"/>
    <x v="0"/>
    <x v="1"/>
  </r>
  <r>
    <x v="12"/>
    <x v="0"/>
    <n v="0"/>
    <n v="1.89"/>
    <s v="7"/>
    <s v="yes"/>
    <s v="Medium"/>
    <s v="Good"/>
    <s v="Cloudy"/>
    <x v="3"/>
    <x v="5"/>
    <s v="2017"/>
    <s v="index"/>
    <x v="1"/>
    <x v="0"/>
  </r>
  <r>
    <x v="12"/>
    <x v="0"/>
    <n v="0"/>
    <n v="1.89"/>
    <s v="7"/>
    <s v="yes"/>
    <s v="Medium"/>
    <s v="Good"/>
    <s v="Cloudy"/>
    <x v="2"/>
    <x v="3"/>
    <s v="2017"/>
    <s v="index"/>
    <x v="0"/>
    <x v="1"/>
  </r>
  <r>
    <x v="12"/>
    <x v="0"/>
    <n v="0"/>
    <n v="1.89"/>
    <s v="7"/>
    <s v="yes"/>
    <s v="Medium"/>
    <s v="Good"/>
    <s v="Cloudy"/>
    <x v="3"/>
    <x v="3"/>
    <s v="2017"/>
    <s v="index"/>
    <x v="1"/>
    <x v="0"/>
  </r>
  <r>
    <x v="12"/>
    <x v="0"/>
    <n v="0"/>
    <n v="1.89"/>
    <s v="7"/>
    <s v="yes"/>
    <s v="Medium"/>
    <s v="Good"/>
    <s v="Cloudy"/>
    <x v="2"/>
    <x v="3"/>
    <s v="2017"/>
    <s v="index"/>
    <x v="0"/>
    <x v="1"/>
  </r>
  <r>
    <x v="12"/>
    <x v="0"/>
    <n v="0"/>
    <n v="1.89"/>
    <s v="7"/>
    <s v="yes"/>
    <s v="Medium"/>
    <s v="Good"/>
    <s v="Cloudy"/>
    <x v="2"/>
    <x v="3"/>
    <s v="2017"/>
    <s v="index"/>
    <x v="0"/>
    <x v="6"/>
  </r>
  <r>
    <x v="12"/>
    <x v="0"/>
    <n v="0"/>
    <n v="1.89"/>
    <s v="7"/>
    <s v="yes"/>
    <s v="Medium"/>
    <s v="Good"/>
    <s v="Cloudy"/>
    <x v="3"/>
    <x v="3"/>
    <s v="2017"/>
    <s v="index"/>
    <x v="1"/>
    <x v="0"/>
  </r>
  <r>
    <x v="12"/>
    <x v="0"/>
    <n v="0"/>
    <n v="1.89"/>
    <s v="7"/>
    <s v="yes"/>
    <s v="Medium"/>
    <s v="Good"/>
    <s v="Cloudy"/>
    <x v="2"/>
    <x v="3"/>
    <s v="2017"/>
    <s v="index"/>
    <x v="0"/>
    <x v="6"/>
  </r>
  <r>
    <x v="12"/>
    <x v="0"/>
    <n v="0"/>
    <n v="1.89"/>
    <s v="7"/>
    <s v="yes"/>
    <s v="Medium"/>
    <s v="Good"/>
    <s v="Cloudy"/>
    <x v="2"/>
    <x v="3"/>
    <s v="2017"/>
    <s v="index"/>
    <x v="0"/>
    <x v="7"/>
  </r>
  <r>
    <x v="12"/>
    <x v="0"/>
    <n v="0"/>
    <n v="1.89"/>
    <s v="7"/>
    <s v="yes"/>
    <s v="Medium"/>
    <s v="Good"/>
    <s v="Cloudy"/>
    <x v="2"/>
    <x v="5"/>
    <s v="2017"/>
    <s v="index"/>
    <x v="0"/>
    <x v="1"/>
  </r>
  <r>
    <x v="12"/>
    <x v="0"/>
    <n v="0"/>
    <n v="1.89"/>
    <s v="7"/>
    <s v="yes"/>
    <s v="Medium"/>
    <s v="Good"/>
    <s v="Cloudy"/>
    <x v="2"/>
    <x v="5"/>
    <s v="2017"/>
    <s v="index"/>
    <x v="0"/>
    <x v="2"/>
  </r>
  <r>
    <x v="13"/>
    <x v="0"/>
    <n v="0"/>
    <n v="1.89"/>
    <s v="5"/>
    <s v="yes"/>
    <s v="Medium"/>
    <s v="Good"/>
    <s v="Sunny"/>
    <x v="2"/>
    <x v="3"/>
    <s v="2017"/>
    <s v="index"/>
    <x v="0"/>
    <x v="1"/>
  </r>
  <r>
    <x v="13"/>
    <x v="0"/>
    <n v="0"/>
    <n v="1.89"/>
    <s v="5"/>
    <s v="yes"/>
    <s v="Medium"/>
    <s v="Good"/>
    <s v="Sunny"/>
    <x v="2"/>
    <x v="3"/>
    <s v="2017"/>
    <s v="index"/>
    <x v="3"/>
    <x v="2"/>
  </r>
  <r>
    <x v="13"/>
    <x v="0"/>
    <n v="0"/>
    <n v="1.89"/>
    <s v="5"/>
    <s v="yes"/>
    <s v="Medium"/>
    <s v="Good"/>
    <s v="Sunny"/>
    <x v="1"/>
    <x v="3"/>
    <s v="2017"/>
    <s v="index"/>
    <x v="0"/>
    <x v="1"/>
  </r>
  <r>
    <x v="13"/>
    <x v="0"/>
    <n v="0"/>
    <n v="1.89"/>
    <s v="5"/>
    <s v="yes"/>
    <s v="Medium"/>
    <s v="Good"/>
    <s v="Sunny"/>
    <x v="1"/>
    <x v="3"/>
    <s v="2017"/>
    <s v="index"/>
    <x v="0"/>
    <x v="1"/>
  </r>
  <r>
    <x v="13"/>
    <x v="0"/>
    <n v="0"/>
    <n v="1.89"/>
    <s v="5"/>
    <s v="yes"/>
    <s v="Medium"/>
    <s v="Good"/>
    <s v="Sunny"/>
    <x v="2"/>
    <x v="3"/>
    <s v="2017"/>
    <s v="index"/>
    <x v="3"/>
    <x v="1"/>
  </r>
  <r>
    <x v="13"/>
    <x v="0"/>
    <n v="0"/>
    <n v="1.89"/>
    <s v="5"/>
    <s v="yes"/>
    <s v="Medium"/>
    <s v="Good"/>
    <s v="Sunny"/>
    <x v="2"/>
    <x v="3"/>
    <s v="2017"/>
    <s v="index"/>
    <x v="0"/>
    <x v="1"/>
  </r>
  <r>
    <x v="13"/>
    <x v="0"/>
    <n v="0"/>
    <n v="1.89"/>
    <s v="5"/>
    <s v="yes"/>
    <s v="Medium"/>
    <s v="Good"/>
    <s v="Sunny"/>
    <x v="2"/>
    <x v="3"/>
    <s v="2017"/>
    <s v="index"/>
    <x v="0"/>
    <x v="1"/>
  </r>
  <r>
    <x v="13"/>
    <x v="0"/>
    <n v="0"/>
    <n v="1.89"/>
    <s v="5"/>
    <s v="yes"/>
    <s v="Medium"/>
    <s v="Good"/>
    <s v="Sunny"/>
    <x v="2"/>
    <x v="3"/>
    <s v="2017"/>
    <s v="index"/>
    <x v="0"/>
    <x v="1"/>
  </r>
  <r>
    <x v="13"/>
    <x v="0"/>
    <n v="0"/>
    <n v="1.89"/>
    <s v="5"/>
    <s v="yes"/>
    <s v="Medium"/>
    <s v="Good"/>
    <s v="Sunny"/>
    <x v="2"/>
    <x v="3"/>
    <s v="2017"/>
    <s v="index"/>
    <x v="0"/>
    <x v="1"/>
  </r>
  <r>
    <x v="13"/>
    <x v="0"/>
    <n v="0"/>
    <n v="1.89"/>
    <s v="5"/>
    <s v="yes"/>
    <s v="Medium"/>
    <s v="Good"/>
    <s v="Sunny"/>
    <x v="2"/>
    <x v="3"/>
    <s v="2017"/>
    <s v="index"/>
    <x v="0"/>
    <x v="1"/>
  </r>
  <r>
    <x v="13"/>
    <x v="0"/>
    <n v="0"/>
    <n v="1.89"/>
    <s v="5"/>
    <s v="yes"/>
    <s v="Medium"/>
    <s v="Good"/>
    <s v="Sunny"/>
    <x v="2"/>
    <x v="3"/>
    <s v="2017"/>
    <s v="index"/>
    <x v="0"/>
    <x v="7"/>
  </r>
  <r>
    <x v="13"/>
    <x v="0"/>
    <n v="0"/>
    <n v="1.89"/>
    <s v="5"/>
    <s v="yes"/>
    <s v="Medium"/>
    <s v="Good"/>
    <s v="Sunny"/>
    <x v="1"/>
    <x v="3"/>
    <s v="2017"/>
    <s v="index"/>
    <x v="3"/>
    <x v="1"/>
  </r>
  <r>
    <x v="13"/>
    <x v="0"/>
    <n v="0"/>
    <n v="1.89"/>
    <s v="5"/>
    <s v="yes"/>
    <s v="Medium"/>
    <s v="Good"/>
    <s v="Sunny"/>
    <x v="1"/>
    <x v="3"/>
    <s v="2017"/>
    <s v="index"/>
    <x v="0"/>
    <x v="1"/>
  </r>
  <r>
    <x v="13"/>
    <x v="0"/>
    <n v="0"/>
    <n v="1.89"/>
    <s v="5"/>
    <s v="yes"/>
    <s v="Medium"/>
    <s v="Good"/>
    <s v="Sunny"/>
    <x v="2"/>
    <x v="3"/>
    <s v="2017"/>
    <s v="index"/>
    <x v="0"/>
    <x v="2"/>
  </r>
  <r>
    <x v="13"/>
    <x v="0"/>
    <n v="0"/>
    <n v="1.89"/>
    <s v="5"/>
    <s v="yes"/>
    <s v="Medium"/>
    <s v="Good"/>
    <s v="Sunny"/>
    <x v="3"/>
    <x v="3"/>
    <s v="2017"/>
    <s v="index"/>
    <x v="1"/>
    <x v="0"/>
  </r>
  <r>
    <x v="13"/>
    <x v="0"/>
    <n v="0"/>
    <n v="1.89"/>
    <s v="5"/>
    <s v="yes"/>
    <s v="Medium"/>
    <s v="Good"/>
    <s v="Sunny"/>
    <x v="2"/>
    <x v="3"/>
    <s v="2017"/>
    <s v="index"/>
    <x v="3"/>
    <x v="3"/>
  </r>
  <r>
    <x v="13"/>
    <x v="0"/>
    <n v="0"/>
    <n v="1.89"/>
    <s v="5"/>
    <s v="yes"/>
    <s v="Medium"/>
    <s v="Good"/>
    <s v="Sunny"/>
    <x v="3"/>
    <x v="3"/>
    <s v="2017"/>
    <s v="index"/>
    <x v="1"/>
    <x v="8"/>
  </r>
  <r>
    <x v="13"/>
    <x v="0"/>
    <n v="0"/>
    <n v="1.89"/>
    <s v="5"/>
    <s v="yes"/>
    <s v="Medium"/>
    <s v="Good"/>
    <s v="Sunny"/>
    <x v="1"/>
    <x v="3"/>
    <s v="2017"/>
    <s v="index"/>
    <x v="0"/>
    <x v="1"/>
  </r>
  <r>
    <x v="13"/>
    <x v="0"/>
    <n v="0"/>
    <n v="1.89"/>
    <s v="5"/>
    <s v="yes"/>
    <s v="Medium"/>
    <s v="Good"/>
    <s v="Sunny"/>
    <x v="2"/>
    <x v="3"/>
    <s v="2017"/>
    <s v="index"/>
    <x v="0"/>
    <x v="9"/>
  </r>
  <r>
    <x v="13"/>
    <x v="0"/>
    <n v="0"/>
    <n v="1.89"/>
    <s v="5"/>
    <s v="yes"/>
    <s v="Medium"/>
    <s v="Good"/>
    <s v="Sunny"/>
    <x v="3"/>
    <x v="3"/>
    <s v="2017"/>
    <s v="index"/>
    <x v="2"/>
    <x v="8"/>
  </r>
  <r>
    <x v="13"/>
    <x v="0"/>
    <n v="0"/>
    <n v="1.89"/>
    <s v="5"/>
    <s v="yes"/>
    <s v="Medium"/>
    <s v="Good"/>
    <s v="Sunny"/>
    <x v="2"/>
    <x v="3"/>
    <s v="2017"/>
    <s v="index"/>
    <x v="0"/>
    <x v="1"/>
  </r>
  <r>
    <x v="13"/>
    <x v="0"/>
    <n v="0"/>
    <n v="1.89"/>
    <s v="5"/>
    <s v="yes"/>
    <s v="Medium"/>
    <s v="Good"/>
    <s v="Sunny"/>
    <x v="2"/>
    <x v="3"/>
    <s v="2017"/>
    <s v="index"/>
    <x v="0"/>
    <x v="1"/>
  </r>
  <r>
    <x v="13"/>
    <x v="0"/>
    <n v="0"/>
    <n v="1.89"/>
    <s v="5"/>
    <s v="yes"/>
    <s v="Medium"/>
    <s v="Good"/>
    <s v="Sunny"/>
    <x v="2"/>
    <x v="3"/>
    <s v="2017"/>
    <s v="index"/>
    <x v="0"/>
    <x v="6"/>
  </r>
  <r>
    <x v="13"/>
    <x v="0"/>
    <n v="0"/>
    <n v="1.89"/>
    <s v="5"/>
    <s v="yes"/>
    <s v="Medium"/>
    <s v="Good"/>
    <s v="Sunny"/>
    <x v="2"/>
    <x v="3"/>
    <s v="2017"/>
    <s v="index"/>
    <x v="0"/>
    <x v="2"/>
  </r>
  <r>
    <x v="13"/>
    <x v="0"/>
    <n v="0"/>
    <n v="1.89"/>
    <s v="5"/>
    <s v="yes"/>
    <s v="Medium"/>
    <s v="Good"/>
    <s v="Sunny"/>
    <x v="2"/>
    <x v="3"/>
    <s v="2017"/>
    <s v="index"/>
    <x v="0"/>
    <x v="1"/>
  </r>
  <r>
    <x v="13"/>
    <x v="0"/>
    <n v="0"/>
    <n v="1.89"/>
    <s v="5"/>
    <s v="yes"/>
    <s v="Medium"/>
    <s v="Good"/>
    <s v="Sunny"/>
    <x v="1"/>
    <x v="5"/>
    <s v="2017"/>
    <s v="index"/>
    <x v="3"/>
    <x v="1"/>
  </r>
  <r>
    <x v="13"/>
    <x v="0"/>
    <n v="0"/>
    <n v="1.89"/>
    <s v="5"/>
    <s v="yes"/>
    <s v="Medium"/>
    <s v="Good"/>
    <s v="Sunny"/>
    <x v="1"/>
    <x v="2"/>
    <s v="2017"/>
    <s v="index"/>
    <x v="0"/>
    <x v="1"/>
  </r>
  <r>
    <x v="13"/>
    <x v="0"/>
    <n v="0"/>
    <n v="1.89"/>
    <s v="5"/>
    <s v="yes"/>
    <s v="Medium"/>
    <s v="Good"/>
    <s v="Sunny"/>
    <x v="2"/>
    <x v="4"/>
    <s v="2017"/>
    <s v="index"/>
    <x v="0"/>
    <x v="1"/>
  </r>
  <r>
    <x v="13"/>
    <x v="0"/>
    <n v="0"/>
    <n v="1.89"/>
    <s v="5"/>
    <s v="yes"/>
    <s v="Medium"/>
    <s v="Good"/>
    <s v="Sunny"/>
    <x v="2"/>
    <x v="3"/>
    <s v="2017"/>
    <s v="index"/>
    <x v="0"/>
    <x v="1"/>
  </r>
  <r>
    <x v="13"/>
    <x v="0"/>
    <n v="0"/>
    <n v="1.89"/>
    <s v="5"/>
    <s v="yes"/>
    <s v="Medium"/>
    <s v="Good"/>
    <s v="Sunny"/>
    <x v="2"/>
    <x v="3"/>
    <s v="2017"/>
    <s v="index"/>
    <x v="0"/>
    <x v="6"/>
  </r>
  <r>
    <x v="13"/>
    <x v="0"/>
    <n v="0"/>
    <n v="1.89"/>
    <s v="5"/>
    <s v="yes"/>
    <s v="Medium"/>
    <s v="Good"/>
    <s v="Sunny"/>
    <x v="2"/>
    <x v="5"/>
    <s v="2017"/>
    <s v="index"/>
    <x v="0"/>
    <x v="1"/>
  </r>
  <r>
    <x v="13"/>
    <x v="0"/>
    <n v="0"/>
    <n v="1.89"/>
    <s v="5"/>
    <s v="yes"/>
    <s v="Medium"/>
    <s v="Good"/>
    <s v="Sunny"/>
    <x v="2"/>
    <x v="3"/>
    <s v="2017"/>
    <s v="index"/>
    <x v="0"/>
    <x v="3"/>
  </r>
  <r>
    <x v="13"/>
    <x v="0"/>
    <n v="0"/>
    <n v="1.89"/>
    <s v="5"/>
    <s v="yes"/>
    <s v="Medium"/>
    <s v="Good"/>
    <s v="Sunny"/>
    <x v="2"/>
    <x v="3"/>
    <s v="2017"/>
    <s v="index"/>
    <x v="0"/>
    <x v="10"/>
  </r>
  <r>
    <x v="13"/>
    <x v="0"/>
    <n v="0"/>
    <n v="1.89"/>
    <s v="5"/>
    <s v="yes"/>
    <s v="Medium"/>
    <s v="Good"/>
    <s v="Sunny"/>
    <x v="2"/>
    <x v="5"/>
    <s v="2017"/>
    <s v="index"/>
    <x v="0"/>
    <x v="1"/>
  </r>
  <r>
    <x v="14"/>
    <x v="0"/>
    <n v="0"/>
    <n v="1.89"/>
    <s v="4"/>
    <s v="yes"/>
    <s v="Medium Low"/>
    <s v="Excellent"/>
    <s v="Sunny"/>
    <x v="2"/>
    <x v="3"/>
    <s v="2017"/>
    <s v="index"/>
    <x v="0"/>
    <x v="1"/>
  </r>
  <r>
    <x v="14"/>
    <x v="0"/>
    <n v="0"/>
    <n v="1.89"/>
    <s v="4"/>
    <s v="yes"/>
    <s v="Medium Low"/>
    <s v="Excellent"/>
    <s v="Sunny"/>
    <x v="1"/>
    <x v="3"/>
    <s v="2017"/>
    <s v="index"/>
    <x v="0"/>
    <x v="1"/>
  </r>
  <r>
    <x v="14"/>
    <x v="0"/>
    <n v="0"/>
    <n v="1.89"/>
    <s v="4"/>
    <s v="yes"/>
    <s v="Medium Low"/>
    <s v="Excellent"/>
    <s v="Sunny"/>
    <x v="2"/>
    <x v="3"/>
    <s v="2017"/>
    <s v="index"/>
    <x v="0"/>
    <x v="1"/>
  </r>
  <r>
    <x v="14"/>
    <x v="0"/>
    <n v="0"/>
    <n v="1.89"/>
    <s v="4"/>
    <s v="yes"/>
    <s v="Medium Low"/>
    <s v="Excellent"/>
    <s v="Sunny"/>
    <x v="2"/>
    <x v="3"/>
    <s v="2017"/>
    <s v="index"/>
    <x v="3"/>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2"/>
    <x v="3"/>
    <s v="2017"/>
    <s v="index"/>
    <x v="0"/>
    <x v="1"/>
  </r>
  <r>
    <x v="14"/>
    <x v="0"/>
    <n v="0"/>
    <n v="1.89"/>
    <s v="4"/>
    <s v="yes"/>
    <s v="Medium Low"/>
    <s v="Excellent"/>
    <s v="Sunny"/>
    <x v="2"/>
    <x v="5"/>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1"/>
    <x v="3"/>
    <s v="2017"/>
    <s v="index"/>
    <x v="0"/>
    <x v="1"/>
  </r>
  <r>
    <x v="14"/>
    <x v="0"/>
    <n v="0"/>
    <n v="1.89"/>
    <s v="4"/>
    <s v="yes"/>
    <s v="Medium Low"/>
    <s v="Excellent"/>
    <s v="Sunny"/>
    <x v="2"/>
    <x v="3"/>
    <s v="2017"/>
    <s v="index"/>
    <x v="0"/>
    <x v="1"/>
  </r>
  <r>
    <x v="14"/>
    <x v="0"/>
    <n v="0"/>
    <n v="1.89"/>
    <s v="4"/>
    <s v="yes"/>
    <s v="Medium Low"/>
    <s v="Excellent"/>
    <s v="Sunny"/>
    <x v="1"/>
    <x v="2"/>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2"/>
    <x v="3"/>
    <s v="2017"/>
    <s v="index"/>
    <x v="0"/>
    <x v="1"/>
  </r>
  <r>
    <x v="14"/>
    <x v="0"/>
    <n v="0"/>
    <n v="1.89"/>
    <s v="4"/>
    <s v="yes"/>
    <s v="Medium Low"/>
    <s v="Excellent"/>
    <s v="Sunny"/>
    <x v="3"/>
    <x v="3"/>
    <s v="2017"/>
    <s v="index"/>
    <x v="1"/>
    <x v="0"/>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1"/>
    <x v="3"/>
    <s v="2017"/>
    <s v="index"/>
    <x v="0"/>
    <x v="2"/>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1"/>
    <x v="3"/>
    <s v="2017"/>
    <s v="index"/>
    <x v="0"/>
    <x v="2"/>
  </r>
  <r>
    <x v="14"/>
    <x v="0"/>
    <n v="0"/>
    <n v="1.89"/>
    <s v="4"/>
    <s v="yes"/>
    <s v="Medium Low"/>
    <s v="Excellent"/>
    <s v="Sunny"/>
    <x v="1"/>
    <x v="3"/>
    <s v="2017"/>
    <s v="index"/>
    <x v="0"/>
    <x v="1"/>
  </r>
  <r>
    <x v="14"/>
    <x v="0"/>
    <n v="0"/>
    <n v="1.89"/>
    <s v="4"/>
    <s v="yes"/>
    <s v="Medium Low"/>
    <s v="Excellent"/>
    <s v="Sunny"/>
    <x v="1"/>
    <x v="3"/>
    <s v="2017"/>
    <s v="index"/>
    <x v="3"/>
    <x v="1"/>
  </r>
  <r>
    <x v="14"/>
    <x v="0"/>
    <n v="0"/>
    <n v="1.89"/>
    <s v="4"/>
    <s v="yes"/>
    <s v="Medium Low"/>
    <s v="Excellent"/>
    <s v="Sunny"/>
    <x v="1"/>
    <x v="3"/>
    <s v="2017"/>
    <s v="index"/>
    <x v="0"/>
    <x v="1"/>
  </r>
  <r>
    <x v="14"/>
    <x v="0"/>
    <n v="0"/>
    <n v="1.89"/>
    <s v="4"/>
    <s v="yes"/>
    <s v="Medium Low"/>
    <s v="Excellent"/>
    <s v="Sunny"/>
    <x v="2"/>
    <x v="3"/>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2"/>
    <x v="3"/>
    <s v="2017"/>
    <s v="index"/>
    <x v="0"/>
    <x v="1"/>
  </r>
  <r>
    <x v="14"/>
    <x v="0"/>
    <n v="0"/>
    <n v="1.89"/>
    <s v="4"/>
    <s v="yes"/>
    <s v="Medium Low"/>
    <s v="Excellent"/>
    <s v="Sunny"/>
    <x v="2"/>
    <x v="3"/>
    <s v="2017"/>
    <s v="index"/>
    <x v="0"/>
    <x v="4"/>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1"/>
    <x v="3"/>
    <s v="2017"/>
    <s v="index"/>
    <x v="0"/>
    <x v="1"/>
  </r>
  <r>
    <x v="14"/>
    <x v="0"/>
    <n v="0"/>
    <n v="1.89"/>
    <s v="4"/>
    <s v="yes"/>
    <s v="Medium Low"/>
    <s v="Excellent"/>
    <s v="Sunny"/>
    <x v="1"/>
    <x v="2"/>
    <s v="2017"/>
    <s v="index"/>
    <x v="0"/>
    <x v="1"/>
  </r>
  <r>
    <x v="14"/>
    <x v="0"/>
    <n v="0"/>
    <n v="1.89"/>
    <s v="4"/>
    <s v="yes"/>
    <s v="Medium Low"/>
    <s v="Excellent"/>
    <s v="Sunny"/>
    <x v="1"/>
    <x v="4"/>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2"/>
    <x v="4"/>
    <s v="2017"/>
    <s v="index"/>
    <x v="0"/>
    <x v="1"/>
  </r>
  <r>
    <x v="14"/>
    <x v="0"/>
    <n v="0"/>
    <n v="1.89"/>
    <s v="4"/>
    <s v="yes"/>
    <s v="Medium Low"/>
    <s v="Excellent"/>
    <s v="Sunny"/>
    <x v="2"/>
    <x v="3"/>
    <s v="2017"/>
    <s v="index"/>
    <x v="0"/>
    <x v="1"/>
  </r>
  <r>
    <x v="14"/>
    <x v="0"/>
    <n v="0"/>
    <n v="1.89"/>
    <s v="4"/>
    <s v="yes"/>
    <s v="Medium Low"/>
    <s v="Excellent"/>
    <s v="Sunny"/>
    <x v="3"/>
    <x v="3"/>
    <s v="2017"/>
    <s v="index"/>
    <x v="1"/>
    <x v="0"/>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1"/>
    <x v="3"/>
    <s v="2017"/>
    <s v="index"/>
    <x v="0"/>
    <x v="2"/>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1"/>
    <x v="3"/>
    <s v="2017"/>
    <s v="index"/>
    <x v="0"/>
    <x v="1"/>
  </r>
  <r>
    <x v="14"/>
    <x v="0"/>
    <n v="0"/>
    <n v="1.89"/>
    <s v="4"/>
    <s v="yes"/>
    <s v="Medium Low"/>
    <s v="Excellent"/>
    <s v="Sunny"/>
    <x v="1"/>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1"/>
  </r>
  <r>
    <x v="14"/>
    <x v="0"/>
    <n v="0"/>
    <n v="1.89"/>
    <s v="4"/>
    <s v="yes"/>
    <s v="Medium Low"/>
    <s v="Excellent"/>
    <s v="Sunny"/>
    <x v="2"/>
    <x v="3"/>
    <s v="2017"/>
    <s v="index"/>
    <x v="0"/>
    <x v="7"/>
  </r>
  <r>
    <x v="14"/>
    <x v="0"/>
    <n v="0"/>
    <n v="1.89"/>
    <s v="4"/>
    <s v="yes"/>
    <s v="Medium Low"/>
    <s v="Excellent"/>
    <s v="Sunny"/>
    <x v="2"/>
    <x v="3"/>
    <s v="2017"/>
    <s v="index"/>
    <x v="0"/>
    <x v="6"/>
  </r>
  <r>
    <x v="15"/>
    <x v="0"/>
    <n v="0"/>
    <n v="1.89"/>
    <s v="3.5"/>
    <s v="yes"/>
    <s v="Medium High"/>
    <s v="Poor"/>
    <s v="Cloudy"/>
    <x v="1"/>
    <x v="3"/>
    <s v="2017"/>
    <s v="index"/>
    <x v="0"/>
    <x v="1"/>
  </r>
  <r>
    <x v="15"/>
    <x v="0"/>
    <n v="0"/>
    <n v="1.89"/>
    <s v="3.5"/>
    <s v="yes"/>
    <s v="Medium High"/>
    <s v="Poor"/>
    <s v="Cloudy"/>
    <x v="1"/>
    <x v="3"/>
    <s v="2017"/>
    <s v="index"/>
    <x v="3"/>
    <x v="1"/>
  </r>
  <r>
    <x v="15"/>
    <x v="0"/>
    <n v="0"/>
    <n v="1.89"/>
    <s v="3.5"/>
    <s v="yes"/>
    <s v="Medium High"/>
    <s v="Poor"/>
    <s v="Cloudy"/>
    <x v="1"/>
    <x v="3"/>
    <s v="2017"/>
    <s v="index"/>
    <x v="0"/>
    <x v="1"/>
  </r>
  <r>
    <x v="15"/>
    <x v="0"/>
    <n v="0"/>
    <n v="1.89"/>
    <s v="3.5"/>
    <s v="yes"/>
    <s v="Medium High"/>
    <s v="Poor"/>
    <s v="Cloudy"/>
    <x v="1"/>
    <x v="3"/>
    <s v="2017"/>
    <s v="index"/>
    <x v="0"/>
    <x v="1"/>
  </r>
  <r>
    <x v="15"/>
    <x v="0"/>
    <n v="0"/>
    <n v="1.89"/>
    <s v="3.5"/>
    <s v="yes"/>
    <s v="Medium High"/>
    <s v="Poor"/>
    <s v="Cloudy"/>
    <x v="2"/>
    <x v="3"/>
    <s v="2017"/>
    <s v="index"/>
    <x v="0"/>
    <x v="1"/>
  </r>
  <r>
    <x v="15"/>
    <x v="0"/>
    <n v="0"/>
    <n v="1.89"/>
    <s v="3.5"/>
    <s v="yes"/>
    <s v="Medium High"/>
    <s v="Poor"/>
    <s v="Cloudy"/>
    <x v="1"/>
    <x v="3"/>
    <s v="2017"/>
    <s v="index"/>
    <x v="0"/>
    <x v="1"/>
  </r>
  <r>
    <x v="16"/>
    <x v="0"/>
    <n v="0"/>
    <n v="1.89"/>
    <s v="3"/>
    <s v="yes"/>
    <s v="Medium"/>
    <s v="Very Good"/>
    <s v="Cloudy"/>
    <x v="1"/>
    <x v="3"/>
    <s v="2017"/>
    <s v="index"/>
    <x v="0"/>
    <x v="1"/>
  </r>
  <r>
    <x v="16"/>
    <x v="0"/>
    <n v="0"/>
    <n v="1.89"/>
    <s v="3"/>
    <s v="yes"/>
    <s v="Medium"/>
    <s v="Very Good"/>
    <s v="Cloudy"/>
    <x v="1"/>
    <x v="3"/>
    <s v="2017"/>
    <s v="index"/>
    <x v="3"/>
    <x v="1"/>
  </r>
  <r>
    <x v="16"/>
    <x v="0"/>
    <n v="0"/>
    <n v="1.89"/>
    <s v="3"/>
    <s v="yes"/>
    <s v="Medium"/>
    <s v="Very Good"/>
    <s v="Cloudy"/>
    <x v="1"/>
    <x v="3"/>
    <s v="2017"/>
    <s v="index"/>
    <x v="3"/>
    <x v="1"/>
  </r>
  <r>
    <x v="16"/>
    <x v="0"/>
    <n v="0"/>
    <n v="1.89"/>
    <s v="3"/>
    <s v="yes"/>
    <s v="Medium"/>
    <s v="Very Good"/>
    <s v="Cloudy"/>
    <x v="1"/>
    <x v="4"/>
    <s v="2017"/>
    <s v="index"/>
    <x v="3"/>
    <x v="1"/>
  </r>
  <r>
    <x v="16"/>
    <x v="0"/>
    <n v="0"/>
    <n v="1.89"/>
    <s v="3"/>
    <s v="yes"/>
    <s v="Medium"/>
    <s v="Very Good"/>
    <s v="Cloudy"/>
    <x v="1"/>
    <x v="3"/>
    <s v="2017"/>
    <s v="index"/>
    <x v="0"/>
    <x v="1"/>
  </r>
  <r>
    <x v="16"/>
    <x v="0"/>
    <n v="0"/>
    <n v="1.89"/>
    <s v="3"/>
    <s v="yes"/>
    <s v="Medium"/>
    <s v="Very Good"/>
    <s v="Cloudy"/>
    <x v="1"/>
    <x v="3"/>
    <s v="2017"/>
    <s v="index"/>
    <x v="3"/>
    <x v="1"/>
  </r>
  <r>
    <x v="16"/>
    <x v="0"/>
    <n v="0"/>
    <n v="1.89"/>
    <s v="3"/>
    <s v="yes"/>
    <s v="Medium"/>
    <s v="Very Good"/>
    <s v="Cloudy"/>
    <x v="1"/>
    <x v="3"/>
    <s v="2017"/>
    <s v="index"/>
    <x v="0"/>
    <x v="1"/>
  </r>
  <r>
    <x v="16"/>
    <x v="0"/>
    <n v="0"/>
    <n v="1.89"/>
    <s v="3"/>
    <s v="yes"/>
    <s v="Medium"/>
    <s v="Very Good"/>
    <s v="Cloudy"/>
    <x v="1"/>
    <x v="3"/>
    <s v="2017"/>
    <s v="index"/>
    <x v="3"/>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3"/>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3"/>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3"/>
    <x v="1"/>
  </r>
  <r>
    <x v="16"/>
    <x v="0"/>
    <n v="0"/>
    <n v="1.89"/>
    <s v="3"/>
    <s v="yes"/>
    <s v="Medium"/>
    <s v="Very Good"/>
    <s v="Cloudy"/>
    <x v="1"/>
    <x v="3"/>
    <s v="2017"/>
    <s v="index"/>
    <x v="3"/>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3"/>
    <x v="1"/>
  </r>
  <r>
    <x v="16"/>
    <x v="0"/>
    <n v="0"/>
    <n v="1.89"/>
    <s v="3"/>
    <s v="yes"/>
    <s v="Medium"/>
    <s v="Very Good"/>
    <s v="Cloudy"/>
    <x v="1"/>
    <x v="3"/>
    <s v="2017"/>
    <s v="index"/>
    <x v="0"/>
    <x v="1"/>
  </r>
  <r>
    <x v="16"/>
    <x v="0"/>
    <n v="0"/>
    <n v="1.89"/>
    <s v="3"/>
    <s v="yes"/>
    <s v="Medium"/>
    <s v="Very Good"/>
    <s v="Cloudy"/>
    <x v="1"/>
    <x v="3"/>
    <s v="2017"/>
    <s v="index"/>
    <x v="0"/>
    <x v="1"/>
  </r>
  <r>
    <x v="16"/>
    <x v="0"/>
    <n v="0"/>
    <n v="1.89"/>
    <s v="3"/>
    <s v="yes"/>
    <s v="Medium"/>
    <s v="Very Good"/>
    <s v="Cloudy"/>
    <x v="1"/>
    <x v="3"/>
    <s v="2017"/>
    <s v="index"/>
    <x v="0"/>
    <x v="1"/>
  </r>
  <r>
    <x v="17"/>
    <x v="0"/>
    <n v="0"/>
    <n v="1.89"/>
    <s v="2"/>
    <s v="yes"/>
    <s v="Medium"/>
    <s v="Good"/>
    <s v="Sunny"/>
    <x v="1"/>
    <x v="3"/>
    <s v="2018"/>
    <s v="index"/>
    <x v="0"/>
    <x v="1"/>
  </r>
  <r>
    <x v="18"/>
    <x v="0"/>
    <n v="0"/>
    <n v="1.89"/>
    <s v="5"/>
    <s v="no"/>
    <s v="Medium"/>
    <s v="Good"/>
    <s v="Cloudy"/>
    <x v="0"/>
    <x v="0"/>
    <m/>
    <m/>
    <x v="0"/>
    <x v="0"/>
  </r>
  <r>
    <x v="19"/>
    <x v="0"/>
    <n v="0"/>
    <n v="1.89"/>
    <s v="6.0"/>
    <s v="yes"/>
    <s v="Medium"/>
    <s v="Good"/>
    <s v="Cloudy"/>
    <x v="1"/>
    <x v="3"/>
    <s v="2018"/>
    <s v="index"/>
    <x v="0"/>
    <x v="1"/>
  </r>
  <r>
    <x v="20"/>
    <x v="0"/>
    <n v="0"/>
    <n v="1.89"/>
    <s v="6.0"/>
    <s v="yes"/>
    <s v="Medium High"/>
    <s v="Fair"/>
    <s v="Cloudy"/>
    <x v="1"/>
    <x v="4"/>
    <s v="2018"/>
    <s v="index"/>
    <x v="0"/>
    <x v="1"/>
  </r>
  <r>
    <x v="21"/>
    <x v="0"/>
    <n v="0"/>
    <n v="1.89"/>
    <s v="5"/>
    <s v="yes"/>
    <s v="Medium High"/>
    <s v="Fair"/>
    <s v="Showers"/>
    <x v="1"/>
    <x v="4"/>
    <s v="2017"/>
    <s v="index"/>
    <x v="0"/>
    <x v="1"/>
  </r>
  <r>
    <x v="21"/>
    <x v="0"/>
    <n v="0"/>
    <n v="1.89"/>
    <s v="5"/>
    <s v="yes"/>
    <s v="Medium High"/>
    <s v="Fair"/>
    <s v="Showers"/>
    <x v="1"/>
    <x v="3"/>
    <s v="2018"/>
    <s v="index"/>
    <x v="0"/>
    <x v="1"/>
  </r>
  <r>
    <x v="22"/>
    <x v="0"/>
    <n v="0"/>
    <n v="1.89"/>
    <s v="4"/>
    <s v="no"/>
    <s v="Medium"/>
    <s v="Good"/>
    <s v="Cloudy"/>
    <x v="0"/>
    <x v="0"/>
    <m/>
    <m/>
    <x v="0"/>
    <x v="0"/>
  </r>
  <r>
    <x v="23"/>
    <x v="0"/>
    <n v="0"/>
    <n v="1.89"/>
    <s v="1"/>
    <s v="no"/>
    <s v="Medium"/>
    <s v="Good"/>
    <s v="Sunny"/>
    <x v="0"/>
    <x v="0"/>
    <m/>
    <m/>
    <x v="0"/>
    <x v="0"/>
  </r>
  <r>
    <x v="24"/>
    <x v="0"/>
    <n v="0"/>
    <n v="1.89"/>
    <s v="4"/>
    <s v="no"/>
    <s v="Medium"/>
    <s v="Fair"/>
    <s v="Sunny"/>
    <x v="0"/>
    <x v="0"/>
    <m/>
    <m/>
    <x v="0"/>
    <x v="0"/>
  </r>
  <r>
    <x v="25"/>
    <x v="0"/>
    <n v="0"/>
    <n v="1.89"/>
    <s v="4.5"/>
    <s v="no"/>
    <s v="Medium"/>
    <s v="Good"/>
    <s v="Showers"/>
    <x v="0"/>
    <x v="0"/>
    <m/>
    <m/>
    <x v="0"/>
    <x v="0"/>
  </r>
  <r>
    <x v="26"/>
    <x v="0"/>
    <n v="0"/>
    <n v="1.89"/>
    <s v="6"/>
    <s v="no"/>
    <s v="Medium Low"/>
    <s v="Good"/>
    <s v="Sunny"/>
    <x v="0"/>
    <x v="0"/>
    <m/>
    <m/>
    <x v="0"/>
    <x v="0"/>
  </r>
  <r>
    <x v="27"/>
    <x v="0"/>
    <n v="0"/>
    <n v="1.89"/>
    <s v="6"/>
    <s v="no"/>
    <s v="Medium Low"/>
    <s v="Fair"/>
    <s v="Showers"/>
    <x v="0"/>
    <x v="0"/>
    <m/>
    <m/>
    <x v="0"/>
    <x v="0"/>
  </r>
  <r>
    <x v="28"/>
    <x v="0"/>
    <n v="0"/>
    <n v="0.97"/>
    <s v="7"/>
    <s v="no"/>
    <s v="Medium"/>
    <s v="Excellent"/>
    <s v="Cloudy"/>
    <x v="0"/>
    <x v="0"/>
    <m/>
    <m/>
    <x v="0"/>
    <x v="0"/>
  </r>
  <r>
    <x v="29"/>
    <x v="0"/>
    <n v="0"/>
    <n v="0.97"/>
    <s v="8.5"/>
    <s v="no"/>
    <s v="Medium Low"/>
    <s v="Good"/>
    <s v="Cloudy"/>
    <x v="0"/>
    <x v="0"/>
    <m/>
    <m/>
    <x v="0"/>
    <x v="0"/>
  </r>
  <r>
    <x v="30"/>
    <x v="0"/>
    <n v="0"/>
    <n v="1390"/>
    <s v="9"/>
    <s v="no"/>
    <s v="Medium Low"/>
    <s v="Good"/>
    <s v="Cloudy"/>
    <x v="0"/>
    <x v="0"/>
    <m/>
    <m/>
    <x v="0"/>
    <x v="0"/>
  </r>
  <r>
    <x v="31"/>
    <x v="0"/>
    <n v="0"/>
    <n v="1390"/>
    <s v="10"/>
    <s v="no"/>
    <s v="Medium Low"/>
    <s v="Excellent"/>
    <s v="Sunny"/>
    <x v="0"/>
    <x v="0"/>
    <m/>
    <m/>
    <x v="0"/>
    <x v="0"/>
  </r>
  <r>
    <x v="32"/>
    <x v="0"/>
    <n v="0"/>
    <n v="1.89"/>
    <s v="12.5"/>
    <s v="no"/>
    <s v="Medium"/>
    <s v="Poor"/>
    <s v="raining"/>
    <x v="0"/>
    <x v="0"/>
    <m/>
    <m/>
    <x v="0"/>
    <x v="0"/>
  </r>
  <r>
    <x v="33"/>
    <x v="0"/>
    <n v="0"/>
    <n v="1390"/>
    <s v="15"/>
    <s v="no"/>
    <s v="Low"/>
    <s v="Very Good"/>
    <s v="Cloudy"/>
    <x v="0"/>
    <x v="0"/>
    <m/>
    <m/>
    <x v="0"/>
    <x v="0"/>
  </r>
  <r>
    <x v="34"/>
    <x v="0"/>
    <n v="0"/>
    <n v="1390"/>
    <s v="13"/>
    <s v="no"/>
    <s v="Low"/>
    <s v="Good"/>
    <s v="Sunny"/>
    <x v="0"/>
    <x v="0"/>
    <m/>
    <m/>
    <x v="0"/>
    <x v="0"/>
  </r>
  <r>
    <x v="35"/>
    <x v="0"/>
    <n v="0"/>
    <n v="1.89"/>
    <s v="11"/>
    <s v="no"/>
    <s v="Low"/>
    <s v="Very Good"/>
    <s v="Cloudy"/>
    <x v="0"/>
    <x v="0"/>
    <m/>
    <m/>
    <x v="0"/>
    <x v="0"/>
  </r>
  <r>
    <x v="36"/>
    <x v="0"/>
    <n v="0"/>
    <n v="1.89"/>
    <s v="14"/>
    <s v="no"/>
    <s v="Low"/>
    <s v="Good"/>
    <s v="Cloudy"/>
    <x v="0"/>
    <x v="0"/>
    <m/>
    <m/>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x v="0"/>
    <n v="2.61"/>
    <n v="3.82"/>
    <s v="17"/>
    <s v="no"/>
    <s v="Dry"/>
    <s v="Fair"/>
    <s v="Cloudy"/>
    <x v="0"/>
    <x v="0"/>
    <m/>
    <m/>
    <x v="0"/>
    <m/>
  </r>
  <r>
    <x v="0"/>
    <x v="0"/>
    <n v="0"/>
    <n v="1.81"/>
    <s v="18 "/>
    <s v="no"/>
    <s v="Low"/>
    <s v="Fair"/>
    <s v="Cloudy"/>
    <x v="0"/>
    <x v="0"/>
    <m/>
    <m/>
    <x v="0"/>
    <m/>
  </r>
  <r>
    <x v="1"/>
    <x v="0"/>
    <n v="2.61"/>
    <n v="3.82"/>
    <s v="16.5"/>
    <s v="no"/>
    <s v="Dry"/>
    <s v="Fair"/>
    <s v="Sunny"/>
    <x v="0"/>
    <x v="0"/>
    <m/>
    <m/>
    <x v="0"/>
    <m/>
  </r>
  <r>
    <x v="2"/>
    <x v="0"/>
    <n v="0"/>
    <n v="1.81"/>
    <s v="22.5"/>
    <s v="no"/>
    <s v="Medium Low"/>
    <s v="Fair"/>
    <s v="Cloudy"/>
    <x v="0"/>
    <x v="0"/>
    <m/>
    <m/>
    <x v="0"/>
    <m/>
  </r>
  <r>
    <x v="2"/>
    <x v="0"/>
    <n v="2.61"/>
    <n v="3.82"/>
    <s v="14"/>
    <s v="no"/>
    <s v="Low"/>
    <s v="Good"/>
    <s v="Cloudy"/>
    <x v="0"/>
    <x v="0"/>
    <m/>
    <m/>
    <x v="0"/>
    <m/>
  </r>
  <r>
    <x v="3"/>
    <x v="0"/>
    <n v="0"/>
    <n v="1.81"/>
    <s v="22.5"/>
    <s v="no"/>
    <s v="Medium Low"/>
    <s v="Very Good"/>
    <s v="Sunny"/>
    <x v="0"/>
    <x v="0"/>
    <m/>
    <m/>
    <x v="0"/>
    <m/>
  </r>
  <r>
    <x v="3"/>
    <x v="0"/>
    <n v="2.61"/>
    <n v="3.82"/>
    <s v="15"/>
    <s v="no"/>
    <s v="Low"/>
    <s v="Good"/>
    <s v="Sunny"/>
    <x v="0"/>
    <x v="0"/>
    <m/>
    <m/>
    <x v="0"/>
    <m/>
  </r>
  <r>
    <x v="4"/>
    <x v="0"/>
    <n v="2.61"/>
    <n v="3.82"/>
    <s v="8"/>
    <s v="no"/>
    <s v="Low"/>
    <s v="Good"/>
    <s v="Sunny"/>
    <x v="0"/>
    <x v="0"/>
    <m/>
    <m/>
    <x v="0"/>
    <m/>
  </r>
  <r>
    <x v="4"/>
    <x v="0"/>
    <n v="0"/>
    <n v="1.81"/>
    <s v="10"/>
    <s v="no"/>
    <s v="Medium Low"/>
    <s v="Very Good"/>
    <s v="Sunny"/>
    <x v="0"/>
    <x v="0"/>
    <m/>
    <m/>
    <x v="0"/>
    <m/>
  </r>
  <r>
    <x v="5"/>
    <x v="0"/>
    <n v="2.61"/>
    <n v="3.82"/>
    <s v="9"/>
    <s v="no"/>
    <s v="Medium Low"/>
    <s v="Fair"/>
    <s v="raining"/>
    <x v="0"/>
    <x v="0"/>
    <m/>
    <m/>
    <x v="0"/>
    <m/>
  </r>
  <r>
    <x v="5"/>
    <x v="0"/>
    <n v="0"/>
    <n v="1.81"/>
    <s v="10"/>
    <s v="no"/>
    <s v="Low"/>
    <s v="Good"/>
    <s v="Cloudy"/>
    <x v="0"/>
    <x v="0"/>
    <m/>
    <m/>
    <x v="0"/>
    <m/>
  </r>
  <r>
    <x v="6"/>
    <x v="0"/>
    <n v="0"/>
    <n v="1.81"/>
    <s v="11"/>
    <s v="no"/>
    <s v="Low"/>
    <s v="Excellent"/>
    <s v="Cloudy"/>
    <x v="0"/>
    <x v="0"/>
    <m/>
    <m/>
    <x v="0"/>
    <m/>
  </r>
  <r>
    <x v="6"/>
    <x v="0"/>
    <n v="2.61"/>
    <n v="3.82"/>
    <s v="10"/>
    <s v="no"/>
    <s v="Low"/>
    <s v="Fair"/>
    <s v="Showers"/>
    <x v="0"/>
    <x v="0"/>
    <m/>
    <m/>
    <x v="0"/>
    <m/>
  </r>
  <r>
    <x v="7"/>
    <x v="0"/>
    <n v="2.61"/>
    <n v="3.82"/>
    <s v="10"/>
    <s v="no"/>
    <s v="Medium Low"/>
    <s v="Fair"/>
    <s v="Sunny"/>
    <x v="0"/>
    <x v="0"/>
    <m/>
    <m/>
    <x v="0"/>
    <m/>
  </r>
  <r>
    <x v="7"/>
    <x v="0"/>
    <n v="0"/>
    <n v="1.81"/>
    <s v="10.5"/>
    <s v="yes"/>
    <s v="Low"/>
    <s v="Good"/>
    <s v="Sunny"/>
    <x v="1"/>
    <x v="1"/>
    <s v="2017"/>
    <s v="index"/>
    <x v="0"/>
    <n v="1"/>
  </r>
  <r>
    <x v="7"/>
    <x v="0"/>
    <n v="0"/>
    <n v="1.81"/>
    <s v="10.5"/>
    <s v="yes"/>
    <s v="Low"/>
    <s v="Good"/>
    <s v="Sunny"/>
    <x v="1"/>
    <x v="2"/>
    <s v="2017"/>
    <s v="index"/>
    <x v="0"/>
    <n v="1"/>
  </r>
  <r>
    <x v="8"/>
    <x v="0"/>
    <n v="0"/>
    <n v="1.81"/>
    <s v="8"/>
    <s v="no"/>
    <s v="Medium Low"/>
    <s v="Good"/>
    <s v="Cloudy"/>
    <x v="0"/>
    <x v="0"/>
    <m/>
    <m/>
    <x v="0"/>
    <m/>
  </r>
  <r>
    <x v="9"/>
    <x v="0"/>
    <n v="0"/>
    <n v="1.81"/>
    <s v="6"/>
    <s v="yes"/>
    <s v="Medium"/>
    <s v="Good"/>
    <s v="Cloudy"/>
    <x v="2"/>
    <x v="3"/>
    <s v="2017"/>
    <s v="index"/>
    <x v="0"/>
    <n v="1"/>
  </r>
  <r>
    <x v="10"/>
    <x v="0"/>
    <n v="2.61"/>
    <n v="3.82"/>
    <s v="4"/>
    <s v="no"/>
    <s v="Medium"/>
    <s v="Poor"/>
    <s v="Cloudy"/>
    <x v="0"/>
    <x v="0"/>
    <m/>
    <m/>
    <x v="0"/>
    <m/>
  </r>
  <r>
    <x v="11"/>
    <x v="0"/>
    <n v="0"/>
    <n v="1.81"/>
    <s v="7.5"/>
    <s v="yes"/>
    <s v="Medium High"/>
    <s v="Fair"/>
    <s v="Cloudy"/>
    <x v="2"/>
    <x v="4"/>
    <s v="2017"/>
    <s v="index"/>
    <x v="0"/>
    <n v="2"/>
  </r>
  <r>
    <x v="12"/>
    <x v="0"/>
    <n v="0"/>
    <n v="1.81"/>
    <s v="6"/>
    <s v="no"/>
    <s v="Medium High"/>
    <s v="Poor"/>
    <s v="raining"/>
    <x v="0"/>
    <x v="0"/>
    <m/>
    <m/>
    <x v="0"/>
    <m/>
  </r>
  <r>
    <x v="12"/>
    <x v="0"/>
    <n v="2.61"/>
    <n v="3.82"/>
    <s v="6"/>
    <s v="no"/>
    <s v="Medium High"/>
    <s v="Poor"/>
    <s v="Showers"/>
    <x v="0"/>
    <x v="0"/>
    <m/>
    <m/>
    <x v="0"/>
    <m/>
  </r>
  <r>
    <x v="13"/>
    <x v="0"/>
    <n v="0"/>
    <n v="1.81"/>
    <s v="7"/>
    <s v="yes"/>
    <s v="Medium"/>
    <s v="Fair"/>
    <s v="Cloudy"/>
    <x v="1"/>
    <x v="4"/>
    <s v="2017"/>
    <s v="index"/>
    <x v="0"/>
    <n v="1"/>
  </r>
  <r>
    <x v="13"/>
    <x v="0"/>
    <n v="0"/>
    <n v="1.81"/>
    <s v="7"/>
    <s v="yes"/>
    <s v="Medium"/>
    <s v="Fair"/>
    <s v="Cloudy"/>
    <x v="2"/>
    <x v="4"/>
    <s v="2017"/>
    <s v="index"/>
    <x v="1"/>
    <n v="2"/>
  </r>
  <r>
    <x v="13"/>
    <x v="0"/>
    <n v="0"/>
    <n v="1.81"/>
    <s v="7"/>
    <s v="yes"/>
    <s v="Medium"/>
    <s v="Fair"/>
    <s v="Cloudy"/>
    <x v="2"/>
    <x v="4"/>
    <s v="2017"/>
    <s v="index"/>
    <x v="1"/>
    <n v="1"/>
  </r>
  <r>
    <x v="13"/>
    <x v="0"/>
    <n v="0"/>
    <n v="1.81"/>
    <s v="7"/>
    <s v="yes"/>
    <s v="Medium"/>
    <s v="Fair"/>
    <s v="Cloudy"/>
    <x v="2"/>
    <x v="4"/>
    <s v="2017"/>
    <s v="index"/>
    <x v="1"/>
    <n v="1"/>
  </r>
  <r>
    <x v="13"/>
    <x v="0"/>
    <n v="0"/>
    <n v="1.81"/>
    <s v="7"/>
    <s v="yes"/>
    <s v="Medium"/>
    <s v="Fair"/>
    <s v="Cloudy"/>
    <x v="2"/>
    <x v="4"/>
    <s v="2017"/>
    <s v="index"/>
    <x v="0"/>
    <n v="1"/>
  </r>
  <r>
    <x v="13"/>
    <x v="0"/>
    <n v="0"/>
    <n v="1.81"/>
    <s v="7"/>
    <s v="yes"/>
    <s v="Medium"/>
    <s v="Fair"/>
    <s v="Cloudy"/>
    <x v="2"/>
    <x v="4"/>
    <s v="2017"/>
    <s v="index"/>
    <x v="1"/>
    <n v="1"/>
  </r>
  <r>
    <x v="13"/>
    <x v="0"/>
    <n v="0"/>
    <n v="1.81"/>
    <s v="7"/>
    <s v="yes"/>
    <s v="Medium"/>
    <s v="Fair"/>
    <s v="Cloudy"/>
    <x v="2"/>
    <x v="4"/>
    <s v="2017"/>
    <s v="index"/>
    <x v="1"/>
    <n v="4"/>
  </r>
  <r>
    <x v="13"/>
    <x v="0"/>
    <n v="0"/>
    <n v="1.81"/>
    <s v="7"/>
    <s v="yes"/>
    <s v="Medium"/>
    <s v="Fair"/>
    <s v="Cloudy"/>
    <x v="3"/>
    <x v="4"/>
    <s v="2017"/>
    <s v="index"/>
    <x v="2"/>
    <m/>
  </r>
  <r>
    <x v="13"/>
    <x v="0"/>
    <n v="0"/>
    <n v="1.81"/>
    <s v="7"/>
    <s v="yes"/>
    <s v="Medium"/>
    <s v="Fair"/>
    <s v="Cloudy"/>
    <x v="2"/>
    <x v="4"/>
    <s v="2017"/>
    <s v="index"/>
    <x v="0"/>
    <n v="3"/>
  </r>
  <r>
    <x v="13"/>
    <x v="0"/>
    <n v="2.61"/>
    <n v="3.82"/>
    <s v="7"/>
    <s v="no"/>
    <s v="Medium"/>
    <s v="Fair"/>
    <s v="Cloudy"/>
    <x v="0"/>
    <x v="0"/>
    <m/>
    <m/>
    <x v="0"/>
    <m/>
  </r>
  <r>
    <x v="14"/>
    <x v="0"/>
    <n v="0"/>
    <n v="1.81"/>
    <s v="3"/>
    <s v="yes"/>
    <s v="Medium"/>
    <s v="Good"/>
    <s v="Sunny"/>
    <x v="1"/>
    <x v="4"/>
    <s v="2017"/>
    <s v="index"/>
    <x v="1"/>
    <n v="1"/>
  </r>
  <r>
    <x v="14"/>
    <x v="0"/>
    <n v="0"/>
    <n v="1.81"/>
    <s v="3"/>
    <s v="yes"/>
    <s v="Medium"/>
    <s v="Good"/>
    <s v="Sunny"/>
    <x v="2"/>
    <x v="4"/>
    <s v="2017"/>
    <s v="index"/>
    <x v="0"/>
    <n v="2"/>
  </r>
  <r>
    <x v="14"/>
    <x v="0"/>
    <n v="0"/>
    <n v="1.81"/>
    <s v="3"/>
    <s v="yes"/>
    <s v="Medium"/>
    <s v="Good"/>
    <s v="Sunny"/>
    <x v="2"/>
    <x v="4"/>
    <s v="2017"/>
    <s v="index"/>
    <x v="1"/>
    <n v="1"/>
  </r>
  <r>
    <x v="14"/>
    <x v="0"/>
    <n v="0"/>
    <n v="1.81"/>
    <s v="3"/>
    <s v="yes"/>
    <s v="Medium"/>
    <s v="Good"/>
    <s v="Sunny"/>
    <x v="2"/>
    <x v="4"/>
    <s v="2017"/>
    <s v="index"/>
    <x v="0"/>
    <n v="3"/>
  </r>
  <r>
    <x v="14"/>
    <x v="0"/>
    <n v="0"/>
    <n v="1.81"/>
    <s v="3"/>
    <s v="yes"/>
    <s v="Medium"/>
    <s v="Good"/>
    <s v="Sunny"/>
    <x v="2"/>
    <x v="4"/>
    <s v="2017"/>
    <s v="index"/>
    <x v="0"/>
    <n v="1"/>
  </r>
  <r>
    <x v="14"/>
    <x v="0"/>
    <n v="0"/>
    <n v="1.81"/>
    <s v="3"/>
    <s v="yes"/>
    <s v="Medium"/>
    <s v="Good"/>
    <s v="Sunny"/>
    <x v="3"/>
    <x v="4"/>
    <s v="2017"/>
    <s v="index"/>
    <x v="3"/>
    <m/>
  </r>
  <r>
    <x v="14"/>
    <x v="0"/>
    <n v="0"/>
    <n v="1.81"/>
    <s v="3"/>
    <s v="yes"/>
    <s v="Medium"/>
    <s v="Good"/>
    <s v="Sunny"/>
    <x v="2"/>
    <x v="4"/>
    <s v="2017"/>
    <s v="index"/>
    <x v="0"/>
    <n v="1"/>
  </r>
  <r>
    <x v="14"/>
    <x v="0"/>
    <n v="0"/>
    <n v="1.81"/>
    <s v="3"/>
    <s v="yes"/>
    <s v="Medium"/>
    <s v="Good"/>
    <s v="Sunny"/>
    <x v="2"/>
    <x v="4"/>
    <s v="2017"/>
    <s v="index"/>
    <x v="0"/>
    <n v="1"/>
  </r>
  <r>
    <x v="14"/>
    <x v="0"/>
    <n v="0"/>
    <n v="1.81"/>
    <s v="3"/>
    <s v="yes"/>
    <s v="Medium"/>
    <s v="Good"/>
    <s v="Sunny"/>
    <x v="2"/>
    <x v="4"/>
    <s v="2017"/>
    <s v="index"/>
    <x v="0"/>
    <n v="1"/>
  </r>
  <r>
    <x v="14"/>
    <x v="0"/>
    <n v="0"/>
    <n v="1.81"/>
    <s v="3"/>
    <s v="yes"/>
    <s v="Medium"/>
    <s v="Good"/>
    <s v="Sunny"/>
    <x v="2"/>
    <x v="4"/>
    <s v="2017"/>
    <s v="index"/>
    <x v="0"/>
    <n v="1"/>
  </r>
  <r>
    <x v="14"/>
    <x v="0"/>
    <n v="0"/>
    <n v="1.81"/>
    <s v="3"/>
    <s v="yes"/>
    <s v="Medium"/>
    <s v="Good"/>
    <s v="Sunny"/>
    <x v="2"/>
    <x v="4"/>
    <s v="2017"/>
    <s v="index"/>
    <x v="0"/>
    <n v="1"/>
  </r>
  <r>
    <x v="14"/>
    <x v="0"/>
    <n v="0"/>
    <n v="1.81"/>
    <s v="3"/>
    <s v="yes"/>
    <s v="Medium"/>
    <s v="Good"/>
    <s v="Sunny"/>
    <x v="1"/>
    <x v="4"/>
    <s v="2017"/>
    <s v="index"/>
    <x v="0"/>
    <n v="1"/>
  </r>
  <r>
    <x v="14"/>
    <x v="0"/>
    <n v="0"/>
    <n v="1.81"/>
    <s v="3"/>
    <s v="yes"/>
    <s v="Medium"/>
    <s v="Good"/>
    <s v="Sunny"/>
    <x v="2"/>
    <x v="4"/>
    <s v="2017"/>
    <s v="index"/>
    <x v="0"/>
    <n v="3"/>
  </r>
  <r>
    <x v="14"/>
    <x v="0"/>
    <n v="0"/>
    <n v="1.81"/>
    <s v="3"/>
    <s v="yes"/>
    <s v="Medium"/>
    <s v="Good"/>
    <s v="Sunny"/>
    <x v="2"/>
    <x v="4"/>
    <s v="2017"/>
    <s v="index"/>
    <x v="0"/>
    <n v="1"/>
  </r>
  <r>
    <x v="14"/>
    <x v="0"/>
    <n v="0"/>
    <n v="1.81"/>
    <s v="3"/>
    <s v="yes"/>
    <s v="Medium"/>
    <s v="Good"/>
    <s v="Sunny"/>
    <x v="2"/>
    <x v="4"/>
    <s v="2017"/>
    <s v="index"/>
    <x v="0"/>
    <n v="3"/>
  </r>
  <r>
    <x v="14"/>
    <x v="0"/>
    <n v="0"/>
    <n v="1.81"/>
    <s v="3"/>
    <s v="yes"/>
    <s v="Medium"/>
    <s v="Good"/>
    <s v="Sunny"/>
    <x v="3"/>
    <x v="4"/>
    <s v="2017"/>
    <s v="index"/>
    <x v="2"/>
    <m/>
  </r>
  <r>
    <x v="14"/>
    <x v="0"/>
    <n v="0"/>
    <n v="1.81"/>
    <s v="3"/>
    <s v="yes"/>
    <s v="Medium"/>
    <s v="Good"/>
    <s v="Sunny"/>
    <x v="2"/>
    <x v="4"/>
    <s v="2017"/>
    <s v="index"/>
    <x v="0"/>
    <n v="2"/>
  </r>
  <r>
    <x v="14"/>
    <x v="0"/>
    <n v="0"/>
    <n v="1.81"/>
    <s v="3"/>
    <s v="yes"/>
    <s v="Medium"/>
    <s v="Good"/>
    <s v="Sunny"/>
    <x v="2"/>
    <x v="4"/>
    <s v="2017"/>
    <s v="index"/>
    <x v="0"/>
    <n v="1"/>
  </r>
  <r>
    <x v="14"/>
    <x v="0"/>
    <n v="2.61"/>
    <n v="3.82"/>
    <s v="3"/>
    <s v="no"/>
    <s v="Medium"/>
    <s v="Good"/>
    <s v="Sunny"/>
    <x v="0"/>
    <x v="0"/>
    <m/>
    <m/>
    <x v="0"/>
    <m/>
  </r>
  <r>
    <x v="15"/>
    <x v="0"/>
    <n v="0"/>
    <n v="1.81"/>
    <s v="3"/>
    <s v="yes"/>
    <s v="Medium Low"/>
    <s v="Good"/>
    <s v="Cloudy"/>
    <x v="1"/>
    <x v="4"/>
    <s v="2017"/>
    <s v="index"/>
    <x v="0"/>
    <n v="1"/>
  </r>
  <r>
    <x v="15"/>
    <x v="0"/>
    <n v="0"/>
    <n v="1.81"/>
    <s v="3"/>
    <s v="yes"/>
    <s v="Medium Low"/>
    <s v="Good"/>
    <s v="Cloudy"/>
    <x v="1"/>
    <x v="4"/>
    <s v="2017"/>
    <s v="index"/>
    <x v="0"/>
    <n v="1"/>
  </r>
  <r>
    <x v="15"/>
    <x v="0"/>
    <n v="0"/>
    <n v="1.81"/>
    <s v="3"/>
    <s v="yes"/>
    <s v="Medium Low"/>
    <s v="Good"/>
    <s v="Cloudy"/>
    <x v="1"/>
    <x v="4"/>
    <s v="2017"/>
    <s v="index"/>
    <x v="0"/>
    <n v="1"/>
  </r>
  <r>
    <x v="15"/>
    <x v="0"/>
    <n v="0"/>
    <n v="1.81"/>
    <s v="3"/>
    <s v="yes"/>
    <s v="Medium Low"/>
    <s v="Good"/>
    <s v="Cloudy"/>
    <x v="1"/>
    <x v="4"/>
    <s v="2017"/>
    <s v="index"/>
    <x v="0"/>
    <n v="1"/>
  </r>
  <r>
    <x v="15"/>
    <x v="0"/>
    <n v="0"/>
    <n v="1.81"/>
    <s v="3"/>
    <s v="yes"/>
    <s v="Medium Low"/>
    <s v="Good"/>
    <s v="Cloudy"/>
    <x v="1"/>
    <x v="4"/>
    <s v="2017"/>
    <s v="index"/>
    <x v="0"/>
    <n v="1"/>
  </r>
  <r>
    <x v="15"/>
    <x v="0"/>
    <n v="0"/>
    <n v="1.81"/>
    <s v="3"/>
    <s v="yes"/>
    <s v="Medium Low"/>
    <s v="Good"/>
    <s v="Cloudy"/>
    <x v="2"/>
    <x v="4"/>
    <s v="2017"/>
    <s v="index"/>
    <x v="0"/>
    <n v="1"/>
  </r>
  <r>
    <x v="15"/>
    <x v="0"/>
    <n v="0"/>
    <n v="1.81"/>
    <s v="3"/>
    <s v="yes"/>
    <s v="Medium Low"/>
    <s v="Good"/>
    <s v="Cloudy"/>
    <x v="2"/>
    <x v="4"/>
    <s v="2017"/>
    <s v="index"/>
    <x v="0"/>
    <n v="2"/>
  </r>
  <r>
    <x v="15"/>
    <x v="0"/>
    <n v="0"/>
    <n v="1.81"/>
    <s v="3"/>
    <s v="yes"/>
    <s v="Medium Low"/>
    <s v="Good"/>
    <s v="Cloudy"/>
    <x v="1"/>
    <x v="4"/>
    <s v="2017"/>
    <s v="index"/>
    <x v="0"/>
    <n v="1"/>
  </r>
  <r>
    <x v="15"/>
    <x v="0"/>
    <n v="0"/>
    <n v="1.81"/>
    <s v="3"/>
    <s v="yes"/>
    <s v="Medium Low"/>
    <s v="Good"/>
    <s v="Cloudy"/>
    <x v="1"/>
    <x v="4"/>
    <s v="2017"/>
    <s v="index"/>
    <x v="0"/>
    <n v="1"/>
  </r>
  <r>
    <x v="15"/>
    <x v="0"/>
    <n v="0"/>
    <n v="1.81"/>
    <s v="3"/>
    <s v="yes"/>
    <s v="Medium Low"/>
    <s v="Good"/>
    <s v="Cloudy"/>
    <x v="2"/>
    <x v="4"/>
    <s v="2017"/>
    <s v="index"/>
    <x v="0"/>
    <n v="1"/>
  </r>
  <r>
    <x v="15"/>
    <x v="0"/>
    <n v="0"/>
    <n v="1.81"/>
    <s v="3"/>
    <s v="yes"/>
    <s v="Medium Low"/>
    <s v="Good"/>
    <s v="Cloudy"/>
    <x v="2"/>
    <x v="4"/>
    <s v="2017"/>
    <s v="index"/>
    <x v="0"/>
    <n v="1"/>
  </r>
  <r>
    <x v="15"/>
    <x v="0"/>
    <n v="0"/>
    <n v="1.81"/>
    <s v="3"/>
    <s v="yes"/>
    <s v="Medium Low"/>
    <s v="Good"/>
    <s v="Cloudy"/>
    <x v="2"/>
    <x v="4"/>
    <s v="2017"/>
    <s v="index"/>
    <x v="0"/>
    <n v="1"/>
  </r>
  <r>
    <x v="15"/>
    <x v="0"/>
    <n v="0"/>
    <n v="1.81"/>
    <s v="3"/>
    <s v="yes"/>
    <s v="Medium Low"/>
    <s v="Good"/>
    <s v="Cloudy"/>
    <x v="2"/>
    <x v="4"/>
    <s v="2017"/>
    <s v="index"/>
    <x v="0"/>
    <n v="1"/>
  </r>
  <r>
    <x v="15"/>
    <x v="0"/>
    <n v="0"/>
    <n v="1.81"/>
    <s v="3"/>
    <s v="yes"/>
    <s v="Medium Low"/>
    <s v="Good"/>
    <s v="Cloudy"/>
    <x v="3"/>
    <x v="4"/>
    <s v="2017"/>
    <s v="index"/>
    <x v="2"/>
    <m/>
  </r>
  <r>
    <x v="15"/>
    <x v="0"/>
    <n v="0"/>
    <n v="1.81"/>
    <s v="3"/>
    <s v="yes"/>
    <s v="Medium Low"/>
    <s v="Good"/>
    <s v="Cloudy"/>
    <x v="2"/>
    <x v="4"/>
    <s v="2017"/>
    <s v="index"/>
    <x v="0"/>
    <n v="2"/>
  </r>
  <r>
    <x v="15"/>
    <x v="0"/>
    <n v="0"/>
    <n v="1.81"/>
    <s v="3"/>
    <s v="yes"/>
    <s v="Medium Low"/>
    <s v="Good"/>
    <s v="Cloudy"/>
    <x v="1"/>
    <x v="4"/>
    <s v="2017"/>
    <s v="index"/>
    <x v="0"/>
    <n v="1"/>
  </r>
  <r>
    <x v="15"/>
    <x v="0"/>
    <n v="0"/>
    <n v="1.81"/>
    <s v="3"/>
    <s v="yes"/>
    <s v="Medium Low"/>
    <s v="Good"/>
    <s v="Cloudy"/>
    <x v="1"/>
    <x v="4"/>
    <s v="2017"/>
    <s v="index"/>
    <x v="0"/>
    <n v="1"/>
  </r>
  <r>
    <x v="15"/>
    <x v="0"/>
    <n v="0"/>
    <n v="1.81"/>
    <s v="3"/>
    <s v="yes"/>
    <s v="Medium Low"/>
    <s v="Good"/>
    <s v="Cloudy"/>
    <x v="1"/>
    <x v="4"/>
    <s v="2017"/>
    <s v="index"/>
    <x v="0"/>
    <n v="2"/>
  </r>
  <r>
    <x v="15"/>
    <x v="0"/>
    <n v="0"/>
    <n v="1.81"/>
    <s v="3"/>
    <s v="yes"/>
    <s v="Medium Low"/>
    <s v="Good"/>
    <s v="Cloudy"/>
    <x v="2"/>
    <x v="4"/>
    <s v="2017"/>
    <s v="index"/>
    <x v="0"/>
    <n v="1"/>
  </r>
  <r>
    <x v="15"/>
    <x v="0"/>
    <n v="0"/>
    <n v="1.81"/>
    <s v="3"/>
    <s v="yes"/>
    <s v="Medium Low"/>
    <s v="Good"/>
    <s v="Cloudy"/>
    <x v="2"/>
    <x v="4"/>
    <s v="2017"/>
    <s v="index"/>
    <x v="0"/>
    <n v="1"/>
  </r>
  <r>
    <x v="15"/>
    <x v="0"/>
    <n v="0"/>
    <n v="1.81"/>
    <s v="3"/>
    <s v="yes"/>
    <s v="Medium Low"/>
    <s v="Good"/>
    <s v="Cloudy"/>
    <x v="1"/>
    <x v="4"/>
    <s v="2017"/>
    <s v="index"/>
    <x v="0"/>
    <n v="1"/>
  </r>
  <r>
    <x v="15"/>
    <x v="0"/>
    <n v="0"/>
    <n v="1.81"/>
    <s v="3"/>
    <s v="yes"/>
    <s v="Medium Low"/>
    <s v="Good"/>
    <s v="Cloudy"/>
    <x v="1"/>
    <x v="4"/>
    <s v="2017"/>
    <s v="index"/>
    <x v="0"/>
    <n v="1"/>
  </r>
  <r>
    <x v="15"/>
    <x v="0"/>
    <n v="0"/>
    <n v="1.81"/>
    <s v="3"/>
    <s v="yes"/>
    <s v="Medium Low"/>
    <s v="Good"/>
    <s v="Cloudy"/>
    <x v="1"/>
    <x v="4"/>
    <s v="2017"/>
    <s v="index"/>
    <x v="1"/>
    <n v="1"/>
  </r>
  <r>
    <x v="15"/>
    <x v="0"/>
    <n v="2.61"/>
    <n v="3.82"/>
    <s v="3"/>
    <s v="no"/>
    <s v="Medium Low"/>
    <s v="Good"/>
    <s v="Cloudy"/>
    <x v="0"/>
    <x v="0"/>
    <m/>
    <m/>
    <x v="0"/>
    <m/>
  </r>
  <r>
    <x v="16"/>
    <x v="0"/>
    <n v="0"/>
    <n v="1.81"/>
    <s v="2"/>
    <s v="yes"/>
    <s v="Medium High"/>
    <s v="Poor"/>
    <s v="Cloudy"/>
    <x v="1"/>
    <x v="4"/>
    <s v="2017"/>
    <s v="index"/>
    <x v="0"/>
    <n v="1"/>
  </r>
  <r>
    <x v="16"/>
    <x v="0"/>
    <n v="0"/>
    <n v="1.81"/>
    <s v="2"/>
    <s v="yes"/>
    <s v="Medium High"/>
    <s v="Poor"/>
    <s v="Cloudy"/>
    <x v="1"/>
    <x v="4"/>
    <s v="2017"/>
    <s v="index"/>
    <x v="0"/>
    <n v="1"/>
  </r>
  <r>
    <x v="16"/>
    <x v="0"/>
    <n v="0"/>
    <n v="1.81"/>
    <s v="2"/>
    <s v="yes"/>
    <s v="Medium High"/>
    <s v="Poor"/>
    <s v="Cloudy"/>
    <x v="2"/>
    <x v="4"/>
    <s v="2017"/>
    <s v="index"/>
    <x v="0"/>
    <n v="1"/>
  </r>
  <r>
    <x v="16"/>
    <x v="0"/>
    <n v="2.61"/>
    <n v="3.82"/>
    <s v="2.5"/>
    <s v="no"/>
    <s v="Medium High"/>
    <s v="Fair"/>
    <s v="Cloudy"/>
    <x v="0"/>
    <x v="0"/>
    <m/>
    <m/>
    <x v="0"/>
    <m/>
  </r>
  <r>
    <x v="17"/>
    <x v="0"/>
    <n v="0"/>
    <n v="1.81"/>
    <s v="3"/>
    <s v="no"/>
    <s v="Medium"/>
    <s v="Good"/>
    <s v="snowing"/>
    <x v="0"/>
    <x v="0"/>
    <m/>
    <m/>
    <x v="0"/>
    <m/>
  </r>
  <r>
    <x v="17"/>
    <x v="0"/>
    <n v="2.61"/>
    <n v="3.82"/>
    <s v="1"/>
    <s v="no"/>
    <s v="Medium"/>
    <s v="Good"/>
    <s v="snowing"/>
    <x v="0"/>
    <x v="0"/>
    <m/>
    <m/>
    <x v="0"/>
    <m/>
  </r>
  <r>
    <x v="18"/>
    <x v="0"/>
    <n v="0"/>
    <n v="1.81"/>
    <s v="3"/>
    <s v="yes"/>
    <s v="Medium"/>
    <s v="Fair"/>
    <s v="Sunny"/>
    <x v="1"/>
    <x v="4"/>
    <s v="2018"/>
    <s v="index"/>
    <x v="1"/>
    <n v="1"/>
  </r>
  <r>
    <x v="18"/>
    <x v="0"/>
    <n v="2.61"/>
    <n v="3.82"/>
    <s v="2"/>
    <s v="no"/>
    <s v="Medium"/>
    <s v="Fair"/>
    <s v="Sunny"/>
    <x v="0"/>
    <x v="0"/>
    <m/>
    <m/>
    <x v="0"/>
    <m/>
  </r>
  <r>
    <x v="19"/>
    <x v="0"/>
    <n v="0"/>
    <n v="1.81"/>
    <s v="5"/>
    <s v="no"/>
    <s v="Medium High"/>
    <s v="Poor"/>
    <s v="Cloudy"/>
    <x v="0"/>
    <x v="0"/>
    <m/>
    <m/>
    <x v="0"/>
    <m/>
  </r>
  <r>
    <x v="19"/>
    <x v="0"/>
    <n v="2.61"/>
    <n v="3.82"/>
    <s v="5"/>
    <s v="no"/>
    <s v="Medium"/>
    <s v="Fair"/>
    <s v="Cloudy"/>
    <x v="0"/>
    <x v="0"/>
    <m/>
    <m/>
    <x v="0"/>
    <m/>
  </r>
  <r>
    <x v="20"/>
    <x v="0"/>
    <n v="0"/>
    <n v="1.81"/>
    <s v="5.5"/>
    <s v="no"/>
    <s v="Medium"/>
    <s v="Fair"/>
    <s v="Sunny"/>
    <x v="0"/>
    <x v="0"/>
    <m/>
    <m/>
    <x v="0"/>
    <m/>
  </r>
  <r>
    <x v="20"/>
    <x v="0"/>
    <n v="2.61"/>
    <n v="3.82"/>
    <s v="6"/>
    <s v="no"/>
    <s v="Medium"/>
    <s v="Fair"/>
    <s v="Sunny"/>
    <x v="0"/>
    <x v="0"/>
    <m/>
    <m/>
    <x v="0"/>
    <m/>
  </r>
  <r>
    <x v="21"/>
    <x v="0"/>
    <n v="0"/>
    <n v="1.81"/>
    <s v="6"/>
    <s v="yes"/>
    <s v="Medium High"/>
    <s v="Poor"/>
    <s v="Cloudy"/>
    <x v="1"/>
    <x v="2"/>
    <s v="2018"/>
    <s v="index"/>
    <x v="0"/>
    <n v="1"/>
  </r>
  <r>
    <x v="21"/>
    <x v="0"/>
    <n v="0"/>
    <n v="1.81"/>
    <s v="6"/>
    <s v="yes"/>
    <s v="Medium High"/>
    <s v="Poor"/>
    <s v="Cloudy"/>
    <x v="1"/>
    <x v="2"/>
    <s v="2018"/>
    <s v="index"/>
    <x v="0"/>
    <n v="1"/>
  </r>
  <r>
    <x v="21"/>
    <x v="0"/>
    <n v="0"/>
    <n v="1.81"/>
    <s v="6"/>
    <s v="yes"/>
    <s v="Medium High"/>
    <s v="Poor"/>
    <s v="Cloudy"/>
    <x v="1"/>
    <x v="1"/>
    <s v="2018"/>
    <s v="index"/>
    <x v="1"/>
    <n v="1"/>
  </r>
  <r>
    <x v="21"/>
    <x v="0"/>
    <n v="0"/>
    <n v="1.81"/>
    <s v="6"/>
    <s v="yes"/>
    <s v="Medium High"/>
    <s v="Poor"/>
    <s v="Cloudy"/>
    <x v="1"/>
    <x v="1"/>
    <s v="2018"/>
    <s v="index"/>
    <x v="0"/>
    <n v="1"/>
  </r>
  <r>
    <x v="21"/>
    <x v="0"/>
    <n v="2.61"/>
    <n v="3.82"/>
    <s v="6"/>
    <s v="no"/>
    <s v="Medium"/>
    <s v="Fair"/>
    <s v="Cloudy"/>
    <x v="0"/>
    <x v="0"/>
    <m/>
    <m/>
    <x v="0"/>
    <m/>
  </r>
  <r>
    <x v="22"/>
    <x v="0"/>
    <n v="0"/>
    <n v="1.81"/>
    <s v="5"/>
    <s v="no"/>
    <s v="Medium High"/>
    <s v="Poor"/>
    <s v="raining"/>
    <x v="0"/>
    <x v="0"/>
    <m/>
    <m/>
    <x v="0"/>
    <m/>
  </r>
  <r>
    <x v="22"/>
    <x v="0"/>
    <n v="2.61"/>
    <n v="3.82"/>
    <s v="6"/>
    <s v="no"/>
    <s v="Medium"/>
    <s v="Fair"/>
    <s v="raining"/>
    <x v="0"/>
    <x v="0"/>
    <m/>
    <m/>
    <x v="0"/>
    <m/>
  </r>
  <r>
    <x v="23"/>
    <x v="0"/>
    <n v="0"/>
    <n v="1.81"/>
    <s v="8"/>
    <s v="no"/>
    <s v="Medium High"/>
    <s v="Poor"/>
    <s v="Cloudy"/>
    <x v="0"/>
    <x v="0"/>
    <m/>
    <m/>
    <x v="0"/>
    <m/>
  </r>
  <r>
    <x v="23"/>
    <x v="0"/>
    <n v="2.61"/>
    <n v="3.82"/>
    <s v="8"/>
    <s v="no"/>
    <s v="Medium"/>
    <s v="Fair"/>
    <s v="Cloudy"/>
    <x v="0"/>
    <x v="0"/>
    <m/>
    <m/>
    <x v="0"/>
    <m/>
  </r>
  <r>
    <x v="24"/>
    <x v="0"/>
    <n v="0"/>
    <n v="1.81"/>
    <s v="5"/>
    <s v="no"/>
    <s v="Medium"/>
    <s v="Poor"/>
    <s v="Cloudy"/>
    <x v="0"/>
    <x v="0"/>
    <m/>
    <m/>
    <x v="0"/>
    <m/>
  </r>
  <r>
    <x v="24"/>
    <x v="0"/>
    <n v="2.61"/>
    <n v="3.82"/>
    <s v="5"/>
    <s v="no"/>
    <s v="Medium"/>
    <s v="Fair"/>
    <s v="Cloudy"/>
    <x v="0"/>
    <x v="0"/>
    <m/>
    <m/>
    <x v="0"/>
    <m/>
  </r>
  <r>
    <x v="25"/>
    <x v="0"/>
    <n v="0"/>
    <n v="1.81"/>
    <s v="3"/>
    <s v="no"/>
    <s v="Medium Low"/>
    <s v="Fair"/>
    <s v="Sunny"/>
    <x v="0"/>
    <x v="0"/>
    <m/>
    <m/>
    <x v="0"/>
    <m/>
  </r>
  <r>
    <x v="25"/>
    <x v="0"/>
    <n v="2.61"/>
    <n v="3.82"/>
    <s v="2"/>
    <s v="no"/>
    <s v="Medium Low"/>
    <s v="Fair"/>
    <s v="Sunny"/>
    <x v="0"/>
    <x v="0"/>
    <m/>
    <m/>
    <x v="0"/>
    <m/>
  </r>
  <r>
    <x v="26"/>
    <x v="0"/>
    <n v="0"/>
    <n v="1.81"/>
    <s v="6"/>
    <s v="no"/>
    <s v="Medium Low"/>
    <s v="Good"/>
    <s v="Sunny"/>
    <x v="0"/>
    <x v="0"/>
    <m/>
    <m/>
    <x v="0"/>
    <m/>
  </r>
  <r>
    <x v="26"/>
    <x v="0"/>
    <n v="2.61"/>
    <n v="3.82"/>
    <s v="6"/>
    <s v="no"/>
    <s v="Medium Low"/>
    <s v="Good"/>
    <s v="Cloudy"/>
    <x v="0"/>
    <x v="0"/>
    <m/>
    <m/>
    <x v="0"/>
    <m/>
  </r>
  <r>
    <x v="27"/>
    <x v="0"/>
    <n v="0"/>
    <n v="1.81"/>
    <s v="9"/>
    <s v="no"/>
    <s v="Low"/>
    <s v="Good"/>
    <s v="Sunny"/>
    <x v="0"/>
    <x v="0"/>
    <m/>
    <m/>
    <x v="0"/>
    <m/>
  </r>
  <r>
    <x v="27"/>
    <x v="0"/>
    <n v="2.61"/>
    <n v="3.82"/>
    <s v="8"/>
    <s v="no"/>
    <s v="Low"/>
    <s v="Good"/>
    <s v="Sunny"/>
    <x v="0"/>
    <x v="0"/>
    <m/>
    <m/>
    <x v="0"/>
    <m/>
  </r>
  <r>
    <x v="28"/>
    <x v="0"/>
    <n v="0"/>
    <n v="0"/>
    <s v="8"/>
    <s v="no"/>
    <s v="Medium Low"/>
    <s v="Good"/>
    <s v="Cloudy"/>
    <x v="0"/>
    <x v="0"/>
    <m/>
    <m/>
    <x v="0"/>
    <m/>
  </r>
  <r>
    <x v="28"/>
    <x v="0"/>
    <n v="2.61"/>
    <n v="3.82"/>
    <s v="7"/>
    <s v="no"/>
    <s v="Medium Low"/>
    <s v="Fair"/>
    <s v="raining"/>
    <x v="0"/>
    <x v="0"/>
    <m/>
    <m/>
    <x v="0"/>
    <m/>
  </r>
  <r>
    <x v="29"/>
    <x v="0"/>
    <n v="0"/>
    <n v="1.81"/>
    <s v="9"/>
    <s v="no"/>
    <s v="Medium High"/>
    <s v="Fair"/>
    <s v="Sunny"/>
    <x v="0"/>
    <x v="0"/>
    <m/>
    <m/>
    <x v="0"/>
    <m/>
  </r>
  <r>
    <x v="29"/>
    <x v="0"/>
    <n v="2.61"/>
    <n v="3.82"/>
    <m/>
    <s v="no"/>
    <s v="Medium"/>
    <s v="Fair"/>
    <s v="Sunny"/>
    <x v="0"/>
    <x v="0"/>
    <m/>
    <m/>
    <x v="0"/>
    <m/>
  </r>
  <r>
    <x v="30"/>
    <x v="0"/>
    <n v="0"/>
    <n v="1.81"/>
    <s v="13"/>
    <s v="no"/>
    <s v="Medium Low"/>
    <s v="Good"/>
    <s v="Sunny"/>
    <x v="0"/>
    <x v="0"/>
    <m/>
    <m/>
    <x v="0"/>
    <m/>
  </r>
  <r>
    <x v="30"/>
    <x v="0"/>
    <n v="2.61"/>
    <n v="3.82"/>
    <s v="16"/>
    <s v="no"/>
    <s v="Medium Low"/>
    <s v="Good"/>
    <s v="Sunny"/>
    <x v="0"/>
    <x v="0"/>
    <m/>
    <m/>
    <x v="0"/>
    <m/>
  </r>
  <r>
    <x v="30"/>
    <x v="0"/>
    <n v="2.61"/>
    <n v="3.82"/>
    <s v="16"/>
    <s v="no"/>
    <s v="Medium Low"/>
    <s v="Good"/>
    <s v="Sunny"/>
    <x v="0"/>
    <x v="0"/>
    <m/>
    <m/>
    <x v="0"/>
    <m/>
  </r>
  <r>
    <x v="31"/>
    <x v="0"/>
    <n v="2.61"/>
    <n v="3.82"/>
    <s v="17"/>
    <s v="no"/>
    <s v="Low"/>
    <s v="Good"/>
    <s v="Sunny"/>
    <x v="0"/>
    <x v="0"/>
    <m/>
    <m/>
    <x v="0"/>
    <m/>
  </r>
  <r>
    <x v="31"/>
    <x v="0"/>
    <n v="0"/>
    <n v="1.81"/>
    <s v="14.5"/>
    <s v="no"/>
    <s v="Medium Low"/>
    <s v="Excellent"/>
    <s v="Sunny"/>
    <x v="0"/>
    <x v="0"/>
    <m/>
    <m/>
    <x v="0"/>
    <m/>
  </r>
  <r>
    <x v="32"/>
    <x v="0"/>
    <n v="0"/>
    <n v="1.81"/>
    <s v="13"/>
    <s v="no"/>
    <s v="Medium Low"/>
    <s v="Very Good"/>
    <s v="Sunny"/>
    <x v="0"/>
    <x v="0"/>
    <m/>
    <m/>
    <x v="0"/>
    <m/>
  </r>
  <r>
    <x v="32"/>
    <x v="0"/>
    <n v="2.61"/>
    <n v="3.82"/>
    <s v="17"/>
    <s v="no"/>
    <s v="Medium Low"/>
    <s v="Very Good"/>
    <s v="Sunny"/>
    <x v="0"/>
    <x v="0"/>
    <m/>
    <m/>
    <x v="0"/>
    <m/>
  </r>
  <r>
    <x v="33"/>
    <x v="0"/>
    <n v="0"/>
    <n v="1.81"/>
    <s v="13"/>
    <s v="no"/>
    <s v="Low"/>
    <s v="Very Good"/>
    <s v="Cloudy"/>
    <x v="0"/>
    <x v="0"/>
    <m/>
    <m/>
    <x v="0"/>
    <m/>
  </r>
  <r>
    <x v="33"/>
    <x v="0"/>
    <n v="2.61"/>
    <n v="3.82"/>
    <s v="16"/>
    <s v="no"/>
    <s v="Medium Low"/>
    <s v="Good"/>
    <s v="Cloudy"/>
    <x v="0"/>
    <x v="0"/>
    <m/>
    <m/>
    <x v="0"/>
    <m/>
  </r>
  <r>
    <x v="34"/>
    <x v="0"/>
    <n v="0"/>
    <n v="1.81"/>
    <s v="16"/>
    <s v="no"/>
    <s v="Medium Low"/>
    <s v="Poor"/>
    <s v="Cloudy"/>
    <x v="0"/>
    <x v="0"/>
    <m/>
    <m/>
    <x v="0"/>
    <m/>
  </r>
  <r>
    <x v="34"/>
    <x v="0"/>
    <n v="2.61"/>
    <n v="3.82"/>
    <s v="19"/>
    <s v="no"/>
    <s v="Medium Low"/>
    <s v="Fair"/>
    <s v="Sunny"/>
    <x v="0"/>
    <x v="0"/>
    <m/>
    <m/>
    <x v="0"/>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356"/>
    <x v="0"/>
    <s v="Connelly Cr (01.0623)"/>
    <n v="0"/>
    <n v="0.15"/>
    <s v="17"/>
    <s v="no"/>
    <s v="Low"/>
    <s v="Poor"/>
    <s v="Cloudy"/>
    <x v="0"/>
    <x v="0"/>
    <m/>
    <m/>
    <m/>
    <m/>
  </r>
  <r>
    <n v="371"/>
    <x v="1"/>
    <s v="Connelly Cr (01.0623)"/>
    <n v="0"/>
    <n v="0.15"/>
    <s v="14"/>
    <s v="no"/>
    <s v="Low"/>
    <s v="Fair"/>
    <s v="Cloudy"/>
    <x v="0"/>
    <x v="0"/>
    <m/>
    <m/>
    <m/>
    <m/>
  </r>
  <r>
    <n v="383"/>
    <x v="2"/>
    <s v="Connelly Cr (01.0623)"/>
    <n v="0"/>
    <n v="0.15"/>
    <s v="13"/>
    <s v="no"/>
    <s v="Low"/>
    <s v="Fair"/>
    <s v="Cloudy"/>
    <x v="0"/>
    <x v="0"/>
    <m/>
    <m/>
    <m/>
    <m/>
  </r>
  <r>
    <n v="398"/>
    <x v="3"/>
    <s v="Connelly Cr (01.0623)"/>
    <n v="0"/>
    <n v="0.15"/>
    <s v="12"/>
    <s v="no"/>
    <s v="Low"/>
    <s v="Good"/>
    <s v="Sunny"/>
    <x v="0"/>
    <x v="0"/>
    <m/>
    <m/>
    <m/>
    <m/>
  </r>
  <r>
    <n v="446"/>
    <x v="4"/>
    <s v="Connelly Cr (01.0623)"/>
    <n v="0"/>
    <n v="0.15"/>
    <s v="9.5"/>
    <s v="no"/>
    <s v="Low"/>
    <s v="Fair"/>
    <s v="Sunny"/>
    <x v="0"/>
    <x v="0"/>
    <m/>
    <m/>
    <m/>
    <m/>
  </r>
  <r>
    <n v="449"/>
    <x v="4"/>
    <s v="Connelly Cr (01.0623)"/>
    <n v="0.36"/>
    <n v="0.36"/>
    <s v="0"/>
    <s v="no"/>
    <s v="Low"/>
    <s v="Very Good"/>
    <s v="Sunny"/>
    <x v="0"/>
    <x v="0"/>
    <m/>
    <m/>
    <m/>
    <m/>
  </r>
  <r>
    <n v="467"/>
    <x v="5"/>
    <s v="Connelly Cr (01.0623)"/>
    <n v="0"/>
    <n v="0.15"/>
    <s v="9"/>
    <s v="no"/>
    <s v="Low"/>
    <s v="Good"/>
    <s v="Cloudy"/>
    <x v="0"/>
    <x v="0"/>
    <m/>
    <m/>
    <m/>
    <m/>
  </r>
  <r>
    <n v="470"/>
    <x v="5"/>
    <s v="Connelly Cr (01.0623)"/>
    <n v="0.36"/>
    <n v="0.36"/>
    <s v="0"/>
    <s v="no"/>
    <s v="Low"/>
    <s v="Good"/>
    <s v="Showers"/>
    <x v="0"/>
    <x v="0"/>
    <m/>
    <m/>
    <m/>
    <m/>
  </r>
  <r>
    <n v="506"/>
    <x v="6"/>
    <s v="Connelly Cr (01.0623)"/>
    <n v="0"/>
    <n v="0.15"/>
    <s v="10"/>
    <s v="no"/>
    <s v="Low"/>
    <s v="Very Good"/>
    <s v="Cloudy"/>
    <x v="0"/>
    <x v="0"/>
    <m/>
    <m/>
    <m/>
    <m/>
  </r>
  <r>
    <n v="509"/>
    <x v="6"/>
    <s v="Connelly Cr (01.0623)"/>
    <n v="0.36"/>
    <n v="0.36"/>
    <s v="0"/>
    <s v="no"/>
    <s v="Low"/>
    <s v="Very Good"/>
    <s v="Cloudy"/>
    <x v="0"/>
    <x v="0"/>
    <m/>
    <m/>
    <m/>
    <m/>
  </r>
  <r>
    <n v="536"/>
    <x v="7"/>
    <s v="Connelly Cr (01.0623)"/>
    <n v="0"/>
    <n v="0.15"/>
    <s v="10"/>
    <s v="no"/>
    <s v="Low"/>
    <s v="Very Good"/>
    <s v="Sunny"/>
    <x v="0"/>
    <x v="0"/>
    <m/>
    <m/>
    <m/>
    <m/>
  </r>
  <r>
    <n v="539"/>
    <x v="7"/>
    <s v="Connelly Cr (01.0623)"/>
    <n v="0.36"/>
    <n v="0.36"/>
    <s v="0"/>
    <s v="no"/>
    <s v="Medium Low"/>
    <s v="Very Good"/>
    <s v="Sunny"/>
    <x v="0"/>
    <x v="0"/>
    <m/>
    <m/>
    <m/>
    <m/>
  </r>
  <r>
    <n v="563"/>
    <x v="8"/>
    <s v="Connelly Cr (01.0623)"/>
    <n v="0.36"/>
    <n v="0.15"/>
    <s v="7"/>
    <s v="no"/>
    <s v="Low"/>
    <s v="Good"/>
    <s v="Sunny"/>
    <x v="0"/>
    <x v="0"/>
    <m/>
    <m/>
    <m/>
    <m/>
  </r>
  <r>
    <n v="566"/>
    <x v="8"/>
    <s v="Connelly Cr (01.0623)"/>
    <n v="0.36"/>
    <n v="0.36"/>
    <s v="8"/>
    <s v="no"/>
    <s v="Low"/>
    <s v="Very Good"/>
    <s v="Cloudy"/>
    <x v="0"/>
    <x v="0"/>
    <m/>
    <m/>
    <m/>
    <m/>
  </r>
  <r>
    <n v="605"/>
    <x v="9"/>
    <s v="Connelly Cr (01.0623)"/>
    <n v="0"/>
    <n v="0.15"/>
    <s v="8"/>
    <s v="no"/>
    <s v="Medium Low"/>
    <s v="Fair"/>
    <s v="Showers"/>
    <x v="0"/>
    <x v="0"/>
    <m/>
    <m/>
    <m/>
    <m/>
  </r>
  <r>
    <n v="623"/>
    <x v="10"/>
    <s v="Connelly Cr (01.0623)"/>
    <n v="0"/>
    <n v="0.15"/>
    <s v="9"/>
    <s v="no"/>
    <s v="Medium"/>
    <s v="Fair"/>
    <s v="windy"/>
    <x v="0"/>
    <x v="0"/>
    <m/>
    <m/>
    <m/>
    <m/>
  </r>
  <r>
    <n v="626"/>
    <x v="10"/>
    <s v="Connelly Cr (01.0623)"/>
    <n v="0.36"/>
    <n v="0.36"/>
    <s v="9"/>
    <s v="no"/>
    <s v="Medium"/>
    <s v="Fair"/>
    <s v="windy"/>
    <x v="0"/>
    <x v="0"/>
    <m/>
    <m/>
    <m/>
    <m/>
  </r>
  <r>
    <n v="665"/>
    <x v="11"/>
    <s v="Connelly Cr (01.0623)"/>
    <n v="0"/>
    <n v="0.15"/>
    <s v="7"/>
    <s v="no"/>
    <s v="Medium"/>
    <s v="Fair"/>
    <s v="raining"/>
    <x v="0"/>
    <x v="0"/>
    <m/>
    <m/>
    <m/>
    <m/>
  </r>
  <r>
    <n v="668"/>
    <x v="11"/>
    <s v="Connelly Cr (01.0623)"/>
    <n v="5330"/>
    <n v="5330"/>
    <s v="7"/>
    <s v="no"/>
    <s v="Medium"/>
    <s v="Fair"/>
    <s v="raining"/>
    <x v="0"/>
    <x v="0"/>
    <m/>
    <m/>
    <m/>
    <m/>
  </r>
  <r>
    <n v="671"/>
    <x v="11"/>
    <s v="Connelly Cr (01.0623)"/>
    <n v="0.36"/>
    <n v="0.36"/>
    <s v="7"/>
    <s v="no"/>
    <s v="Medium"/>
    <s v="Fair"/>
    <s v="raining"/>
    <x v="0"/>
    <x v="0"/>
    <m/>
    <m/>
    <m/>
    <m/>
  </r>
  <r>
    <n v="674"/>
    <x v="11"/>
    <s v="Connelly Cr (01.0623)"/>
    <n v="0.42"/>
    <n v="0.42"/>
    <s v="7"/>
    <s v="no"/>
    <s v="Medium"/>
    <s v="Fair"/>
    <s v="raining"/>
    <x v="0"/>
    <x v="0"/>
    <m/>
    <m/>
    <m/>
    <m/>
  </r>
  <r>
    <n v="704"/>
    <x v="12"/>
    <s v="Connelly Cr (01.0623)"/>
    <n v="0"/>
    <n v="0.15"/>
    <s v="9"/>
    <s v="yes"/>
    <s v="Medium"/>
    <s v="Very Good"/>
    <s v="Cloudy"/>
    <x v="1"/>
    <x v="1"/>
    <s v="2017"/>
    <s v="index"/>
    <m/>
    <n v="1"/>
  </r>
  <r>
    <n v="707"/>
    <x v="12"/>
    <s v="Connelly Cr (01.0623)"/>
    <n v="0.36"/>
    <n v="0.36"/>
    <s v="9"/>
    <s v="no"/>
    <s v="Medium"/>
    <s v="Excellent"/>
    <s v="Cloudy"/>
    <x v="0"/>
    <x v="0"/>
    <m/>
    <m/>
    <m/>
    <m/>
  </r>
  <r>
    <n v="710"/>
    <x v="12"/>
    <s v="Connelly Cr (01.0623)"/>
    <n v="0.42"/>
    <n v="0.42"/>
    <s v="9"/>
    <s v="no"/>
    <s v="Medium"/>
    <s v="Excellent"/>
    <s v="Cloudy"/>
    <x v="0"/>
    <x v="0"/>
    <m/>
    <m/>
    <m/>
    <m/>
  </r>
  <r>
    <n v="740"/>
    <x v="13"/>
    <s v="Connelly Cr (01.0623)"/>
    <n v="0"/>
    <n v="0.15"/>
    <s v="7"/>
    <s v="yes"/>
    <s v="Medium"/>
    <s v="Excellent"/>
    <s v="Sunny"/>
    <x v="1"/>
    <x v="2"/>
    <s v="2017"/>
    <s v="index"/>
    <m/>
    <n v="1"/>
  </r>
  <r>
    <n v="740"/>
    <x v="13"/>
    <s v="Connelly Cr (01.0623)"/>
    <n v="0"/>
    <n v="0.15"/>
    <s v="7"/>
    <s v="yes"/>
    <s v="Medium"/>
    <s v="Excellent"/>
    <s v="Sunny"/>
    <x v="1"/>
    <x v="1"/>
    <s v="2017"/>
    <s v="index"/>
    <m/>
    <n v="1"/>
  </r>
  <r>
    <n v="740"/>
    <x v="13"/>
    <s v="Connelly Cr (01.0623)"/>
    <n v="0"/>
    <n v="0.15"/>
    <s v="7"/>
    <s v="yes"/>
    <s v="Medium"/>
    <s v="Excellent"/>
    <s v="Sunny"/>
    <x v="1"/>
    <x v="1"/>
    <s v="2017"/>
    <s v="index"/>
    <m/>
    <n v="4"/>
  </r>
  <r>
    <n v="740"/>
    <x v="13"/>
    <s v="Connelly Cr (01.0623)"/>
    <n v="0"/>
    <n v="0.15"/>
    <s v="7"/>
    <s v="yes"/>
    <s v="Medium"/>
    <s v="Excellent"/>
    <s v="Sunny"/>
    <x v="2"/>
    <x v="1"/>
    <s v="2017"/>
    <s v="index"/>
    <m/>
    <n v="1"/>
  </r>
  <r>
    <n v="743"/>
    <x v="13"/>
    <s v="Connelly Cr (01.0623)"/>
    <n v="0.36"/>
    <n v="0.36"/>
    <s v="0"/>
    <s v="no"/>
    <s v="Medium"/>
    <s v="Excellent"/>
    <s v="Sunny"/>
    <x v="0"/>
    <x v="0"/>
    <m/>
    <m/>
    <m/>
    <m/>
  </r>
  <r>
    <n v="746"/>
    <x v="13"/>
    <s v="Connelly Cr (01.0623)"/>
    <n v="0.42"/>
    <n v="0.42"/>
    <s v="0"/>
    <s v="no"/>
    <s v="Medium"/>
    <s v="Excellent"/>
    <s v="Sunny"/>
    <x v="0"/>
    <x v="0"/>
    <m/>
    <m/>
    <m/>
    <m/>
  </r>
  <r>
    <n v="764"/>
    <x v="14"/>
    <s v="Connelly Cr (01.0623)"/>
    <n v="0"/>
    <n v="0.15"/>
    <s v="5"/>
    <s v="yes"/>
    <s v="Medium Low"/>
    <s v="Excellent"/>
    <s v="Cloudy"/>
    <x v="2"/>
    <x v="1"/>
    <s v="2017"/>
    <s v="index"/>
    <s v=""/>
    <n v="1"/>
  </r>
  <r>
    <n v="767"/>
    <x v="14"/>
    <s v="Connelly Cr (01.0623)"/>
    <n v="0.36"/>
    <n v="0.36"/>
    <s v="6"/>
    <s v="no"/>
    <s v="Medium Low"/>
    <s v="Good"/>
    <s v="Sunny"/>
    <x v="0"/>
    <x v="0"/>
    <m/>
    <m/>
    <m/>
    <m/>
  </r>
  <r>
    <n v="770"/>
    <x v="14"/>
    <s v="Connelly Cr (01.0623)"/>
    <n v="0.42"/>
    <n v="0.42"/>
    <s v="6"/>
    <s v="no"/>
    <s v="Medium Low"/>
    <s v="Good"/>
    <s v="Sunny"/>
    <x v="0"/>
    <x v="0"/>
    <m/>
    <m/>
    <m/>
    <m/>
  </r>
  <r>
    <n v="821"/>
    <x v="15"/>
    <s v="Connelly Cr (01.0623)"/>
    <n v="0"/>
    <n v="0.15"/>
    <s v="5"/>
    <s v="no"/>
    <s v="Medium"/>
    <s v="Fair"/>
    <s v="Cloudy"/>
    <x v="0"/>
    <x v="0"/>
    <m/>
    <m/>
    <m/>
    <m/>
  </r>
  <r>
    <n v="824"/>
    <x v="15"/>
    <s v="Connelly Cr (01.0623)"/>
    <n v="0.36"/>
    <n v="0.36"/>
    <s v="5"/>
    <s v="no"/>
    <s v="Medium"/>
    <s v="Fair"/>
    <s v="Cloudy"/>
    <x v="0"/>
    <x v="0"/>
    <m/>
    <m/>
    <m/>
    <m/>
  </r>
  <r>
    <n v="827"/>
    <x v="15"/>
    <s v="Connelly Cr (01.0623)"/>
    <n v="0.42"/>
    <n v="0.42"/>
    <s v="5"/>
    <s v="no"/>
    <s v="Medium"/>
    <s v="Good"/>
    <s v="Cloudy"/>
    <x v="0"/>
    <x v="0"/>
    <m/>
    <m/>
    <m/>
    <m/>
  </r>
  <r>
    <n v="863"/>
    <x v="16"/>
    <s v="Connelly Cr (01.0623)"/>
    <n v="0"/>
    <n v="0.15"/>
    <s v="4"/>
    <s v="yes"/>
    <s v="Medium"/>
    <s v="Fair"/>
    <s v="Showers"/>
    <x v="2"/>
    <x v="1"/>
    <s v="2017"/>
    <s v="index"/>
    <m/>
    <n v="1"/>
  </r>
  <r>
    <n v="863"/>
    <x v="16"/>
    <s v="Connelly Cr (01.0623)"/>
    <n v="0"/>
    <n v="0.15"/>
    <s v="4"/>
    <s v="yes"/>
    <s v="Medium"/>
    <s v="Fair"/>
    <s v="Showers"/>
    <x v="2"/>
    <x v="1"/>
    <s v="2017"/>
    <s v="index"/>
    <s v=""/>
    <n v="1"/>
  </r>
  <r>
    <n v="866"/>
    <x v="16"/>
    <s v="Connelly Cr (01.0623)"/>
    <n v="0.36"/>
    <n v="0.36"/>
    <s v="4"/>
    <s v="no"/>
    <s v="Medium"/>
    <s v="Good"/>
    <s v="Showers"/>
    <x v="0"/>
    <x v="0"/>
    <m/>
    <m/>
    <m/>
    <m/>
  </r>
  <r>
    <n v="869"/>
    <x v="16"/>
    <s v="Connelly Cr (01.0623)"/>
    <n v="0.42"/>
    <n v="0.42"/>
    <s v="4"/>
    <s v="no"/>
    <s v="Medium"/>
    <s v="Good"/>
    <s v="Showers"/>
    <x v="0"/>
    <x v="0"/>
    <m/>
    <m/>
    <m/>
    <m/>
  </r>
  <r>
    <n v="896"/>
    <x v="17"/>
    <s v="Connelly Cr (01.0623)"/>
    <n v="0"/>
    <n v="0.15"/>
    <s v="3.5"/>
    <s v="no"/>
    <s v="Medium Low"/>
    <s v="Good"/>
    <s v="Sunny"/>
    <x v="0"/>
    <x v="0"/>
    <m/>
    <m/>
    <m/>
    <m/>
  </r>
  <r>
    <n v="899"/>
    <x v="17"/>
    <s v="Connelly Cr (01.0623)"/>
    <n v="0.36"/>
    <n v="0.36"/>
    <s v="4"/>
    <s v="no"/>
    <s v="Medium Low"/>
    <s v="Good"/>
    <s v="Sunny"/>
    <x v="0"/>
    <x v="0"/>
    <m/>
    <m/>
    <m/>
    <m/>
  </r>
  <r>
    <n v="902"/>
    <x v="17"/>
    <s v="Connelly Cr (01.0623)"/>
    <n v="0.42"/>
    <n v="0.42"/>
    <s v="4"/>
    <s v="no"/>
    <s v="Medium Low"/>
    <s v="Good"/>
    <s v="Sunny"/>
    <x v="0"/>
    <x v="0"/>
    <m/>
    <m/>
    <m/>
    <m/>
  </r>
  <r>
    <n v="929"/>
    <x v="18"/>
    <s v="Connelly Cr (01.0623)"/>
    <n v="0"/>
    <n v="0.15"/>
    <s v="6.5"/>
    <s v="no"/>
    <s v="Medium Low"/>
    <s v="Fair"/>
    <s v="Cloudy"/>
    <x v="0"/>
    <x v="0"/>
    <m/>
    <m/>
    <m/>
    <m/>
  </r>
  <r>
    <n v="932"/>
    <x v="18"/>
    <s v="Connelly Cr (01.0623)"/>
    <n v="0.36"/>
    <n v="0.36"/>
    <s v="7"/>
    <s v="no"/>
    <s v="Medium Low"/>
    <s v="Good"/>
    <s v="Cloudy"/>
    <x v="0"/>
    <x v="0"/>
    <m/>
    <m/>
    <m/>
    <m/>
  </r>
  <r>
    <n v="935"/>
    <x v="18"/>
    <s v="Connelly Cr (01.0623)"/>
    <n v="0.42"/>
    <n v="0.42"/>
    <s v="7"/>
    <s v="no"/>
    <s v="Medium Low"/>
    <s v="Good"/>
    <s v="Cloudy"/>
    <x v="0"/>
    <x v="0"/>
    <m/>
    <m/>
    <m/>
    <m/>
  </r>
  <r>
    <n v="965"/>
    <x v="19"/>
    <s v="Connelly Cr (01.0623)"/>
    <n v="0"/>
    <n v="0.15"/>
    <s v="6.5"/>
    <s v="no"/>
    <s v="Medium Low"/>
    <s v="Fair"/>
    <s v="Cloudy"/>
    <x v="0"/>
    <x v="0"/>
    <m/>
    <m/>
    <m/>
    <m/>
  </r>
  <r>
    <n v="968"/>
    <x v="19"/>
    <s v="Connelly Cr (01.0623)"/>
    <n v="0.36"/>
    <n v="0.36"/>
    <s v="7"/>
    <s v="no"/>
    <s v="Medium Low"/>
    <s v="Good"/>
    <s v="Cloudy"/>
    <x v="0"/>
    <x v="0"/>
    <m/>
    <m/>
    <m/>
    <m/>
  </r>
  <r>
    <n v="971"/>
    <x v="19"/>
    <s v="Connelly Cr (01.0623)"/>
    <n v="0.42"/>
    <n v="0.42"/>
    <s v="7"/>
    <s v="no"/>
    <s v="Medium Low"/>
    <s v="Good"/>
    <s v="Cloudy"/>
    <x v="0"/>
    <x v="0"/>
    <m/>
    <m/>
    <m/>
    <m/>
  </r>
  <r>
    <n v="1001"/>
    <x v="20"/>
    <s v="Connelly Cr (01.0623)"/>
    <n v="0"/>
    <n v="0.15"/>
    <s v="7"/>
    <s v="no"/>
    <s v="Medium"/>
    <s v="Poor"/>
    <s v="Cloudy"/>
    <x v="0"/>
    <x v="0"/>
    <m/>
    <m/>
    <m/>
    <m/>
  </r>
  <r>
    <n v="1004"/>
    <x v="20"/>
    <s v="Connelly Cr (01.0623)"/>
    <n v="0.36"/>
    <n v="0.36"/>
    <s v="7"/>
    <s v="no"/>
    <s v="Medium"/>
    <s v="Fair"/>
    <s v="Cloudy"/>
    <x v="0"/>
    <x v="0"/>
    <m/>
    <m/>
    <m/>
    <m/>
  </r>
  <r>
    <n v="1007"/>
    <x v="20"/>
    <s v="Connelly Cr (01.0623)"/>
    <n v="0.42"/>
    <n v="0.42"/>
    <s v="7"/>
    <s v="no"/>
    <s v="Medium"/>
    <s v="Fair"/>
    <s v="Cloudy"/>
    <x v="0"/>
    <x v="0"/>
    <m/>
    <m/>
    <m/>
    <m/>
  </r>
  <r>
    <n v="1043"/>
    <x v="21"/>
    <s v="Connelly Cr (01.0623)"/>
    <n v="0"/>
    <n v="0.15"/>
    <s v="6.5"/>
    <s v="no"/>
    <s v="Medium Low"/>
    <s v="Fair"/>
    <s v="Showers"/>
    <x v="0"/>
    <x v="0"/>
    <m/>
    <m/>
    <m/>
    <m/>
  </r>
  <r>
    <n v="1046"/>
    <x v="21"/>
    <s v="Connelly Cr (01.0623)"/>
    <n v="0.36"/>
    <n v="0.36"/>
    <s v="6.5"/>
    <s v="no"/>
    <s v="Medium"/>
    <s v="Fair"/>
    <s v="Showers"/>
    <x v="0"/>
    <x v="0"/>
    <m/>
    <m/>
    <m/>
    <m/>
  </r>
  <r>
    <n v="1049"/>
    <x v="21"/>
    <s v="Connelly Cr (01.0623)"/>
    <n v="0.42"/>
    <n v="0.42"/>
    <s v="6.5"/>
    <s v="no"/>
    <s v="Medium"/>
    <s v="Fair"/>
    <s v="Showers"/>
    <x v="0"/>
    <x v="0"/>
    <m/>
    <m/>
    <m/>
    <m/>
  </r>
  <r>
    <n v="1058"/>
    <x v="22"/>
    <s v="Connelly Cr (01.0623)"/>
    <n v="0"/>
    <n v="0.15"/>
    <s v="8"/>
    <s v="no"/>
    <s v="Medium High"/>
    <s v="Good"/>
    <s v="Cloudy"/>
    <x v="0"/>
    <x v="0"/>
    <m/>
    <m/>
    <m/>
    <m/>
  </r>
  <r>
    <n v="1064"/>
    <x v="22"/>
    <s v="Connelly Cr (01.0623)"/>
    <n v="0.36"/>
    <n v="0.36"/>
    <s v="8"/>
    <s v="no"/>
    <s v="Medium High"/>
    <s v="Good"/>
    <s v="Cloudy"/>
    <x v="0"/>
    <x v="0"/>
    <m/>
    <m/>
    <m/>
    <m/>
  </r>
  <r>
    <n v="1067"/>
    <x v="22"/>
    <s v="Connelly Cr (01.0623)"/>
    <n v="0.42"/>
    <n v="0.42"/>
    <s v="8"/>
    <s v="no"/>
    <s v="Medium High"/>
    <s v="Good"/>
    <s v="Cloudy"/>
    <x v="0"/>
    <x v="0"/>
    <m/>
    <m/>
    <m/>
    <m/>
  </r>
  <r>
    <n v="1097"/>
    <x v="23"/>
    <s v="Connelly Cr (01.0623)"/>
    <n v="0"/>
    <n v="0.15"/>
    <s v="5"/>
    <s v="no"/>
    <s v="Medium"/>
    <s v="Good"/>
    <s v="Cloudy"/>
    <x v="0"/>
    <x v="0"/>
    <m/>
    <m/>
    <m/>
    <m/>
  </r>
  <r>
    <n v="1100"/>
    <x v="23"/>
    <s v="Connelly Cr (01.0623)"/>
    <n v="0.36"/>
    <n v="0.36"/>
    <m/>
    <s v="no"/>
    <s v="Medium"/>
    <s v="Good"/>
    <s v="Cloudy"/>
    <x v="0"/>
    <x v="0"/>
    <m/>
    <m/>
    <m/>
    <m/>
  </r>
  <r>
    <n v="1103"/>
    <x v="23"/>
    <s v="Connelly Cr (01.0623)"/>
    <n v="0.42"/>
    <n v="0.42"/>
    <m/>
    <s v="no"/>
    <s v="Medium"/>
    <s v="Good"/>
    <s v="Cloudy"/>
    <x v="0"/>
    <x v="0"/>
    <m/>
    <m/>
    <m/>
    <m/>
  </r>
  <r>
    <n v="1160"/>
    <x v="24"/>
    <s v="Connelly Cr (01.0623)"/>
    <n v="0"/>
    <n v="0.15"/>
    <s v="2.5"/>
    <s v="no"/>
    <s v="Medium"/>
    <s v="Fair"/>
    <s v="Sunny"/>
    <x v="0"/>
    <x v="0"/>
    <m/>
    <m/>
    <m/>
    <m/>
  </r>
  <r>
    <n v="1166"/>
    <x v="24"/>
    <s v="Connelly Cr (01.0623)"/>
    <n v="0.36"/>
    <n v="0.36"/>
    <s v="2.5"/>
    <s v="no"/>
    <s v="Medium"/>
    <s v="Good"/>
    <s v="Sunny"/>
    <x v="0"/>
    <x v="0"/>
    <m/>
    <m/>
    <m/>
    <m/>
  </r>
  <r>
    <n v="1169"/>
    <x v="24"/>
    <s v="Connelly Cr (01.0623)"/>
    <n v="0.42"/>
    <n v="0.42"/>
    <s v="2.5"/>
    <s v="no"/>
    <s v="Medium"/>
    <s v="Good"/>
    <s v="Sunny"/>
    <x v="0"/>
    <x v="0"/>
    <m/>
    <m/>
    <m/>
    <m/>
  </r>
  <r>
    <n v="1196"/>
    <x v="25"/>
    <s v="Connelly Cr (01.0623)"/>
    <n v="0"/>
    <n v="0.15"/>
    <s v="5"/>
    <s v="no"/>
    <s v="Medium"/>
    <s v="Poor"/>
    <s v="Sunny"/>
    <x v="0"/>
    <x v="0"/>
    <m/>
    <m/>
    <m/>
    <m/>
  </r>
  <r>
    <n v="1199"/>
    <x v="25"/>
    <s v="Connelly Cr (01.0623)"/>
    <n v="0.36"/>
    <n v="0.36"/>
    <s v="5"/>
    <s v="no"/>
    <s v="Medium"/>
    <s v="Poor"/>
    <s v="Sunny"/>
    <x v="0"/>
    <x v="0"/>
    <m/>
    <m/>
    <m/>
    <m/>
  </r>
  <r>
    <n v="1202"/>
    <x v="25"/>
    <s v="Connelly Cr (01.0623)"/>
    <n v="0.42"/>
    <n v="0.42"/>
    <s v="5"/>
    <s v="no"/>
    <s v="Medium"/>
    <s v="Poor"/>
    <s v="Sunny"/>
    <x v="0"/>
    <x v="0"/>
    <m/>
    <m/>
    <m/>
    <m/>
  </r>
  <r>
    <n v="1217"/>
    <x v="26"/>
    <s v="Connelly Cr (01.0623)"/>
    <n v="0"/>
    <n v="0.15"/>
    <s v="5.5"/>
    <s v="no"/>
    <s v="Medium"/>
    <s v="Fair"/>
    <s v="raining"/>
    <x v="0"/>
    <x v="0"/>
    <m/>
    <m/>
    <m/>
    <m/>
  </r>
  <r>
    <n v="1220"/>
    <x v="26"/>
    <s v="Connelly Cr (01.0623)"/>
    <n v="0.36"/>
    <n v="0.36"/>
    <s v="5.5"/>
    <s v="no"/>
    <s v="Medium"/>
    <s v="Poor"/>
    <s v="raining"/>
    <x v="0"/>
    <x v="0"/>
    <m/>
    <m/>
    <m/>
    <m/>
  </r>
  <r>
    <n v="1223"/>
    <x v="26"/>
    <s v="Connelly Cr (01.0623)"/>
    <n v="0.42"/>
    <n v="0.42"/>
    <s v="5.5"/>
    <s v="no"/>
    <s v="Medium"/>
    <s v="Poor"/>
    <s v="raining"/>
    <x v="0"/>
    <x v="0"/>
    <m/>
    <m/>
    <m/>
    <m/>
  </r>
  <r>
    <n v="1244"/>
    <x v="27"/>
    <s v="Connelly Cr (01.0623)"/>
    <n v="0"/>
    <n v="0.15"/>
    <s v="6"/>
    <s v="no"/>
    <s v="Medium Low"/>
    <s v="Fair"/>
    <s v="Sunny"/>
    <x v="0"/>
    <x v="0"/>
    <m/>
    <m/>
    <m/>
    <m/>
  </r>
  <r>
    <n v="1247"/>
    <x v="27"/>
    <s v="Connelly Cr (01.0623)"/>
    <n v="0.36"/>
    <n v="0.36"/>
    <s v="6"/>
    <s v="no"/>
    <s v="Medium Low"/>
    <s v="not_surveyable"/>
    <s v="Sunny"/>
    <x v="0"/>
    <x v="0"/>
    <m/>
    <m/>
    <m/>
    <m/>
  </r>
  <r>
    <n v="1253"/>
    <x v="27"/>
    <s v="Connelly Cr (01.0623)"/>
    <n v="0.42"/>
    <n v="0.42"/>
    <s v="6"/>
    <s v="no"/>
    <s v="Medium Low"/>
    <s v="not_surveyable"/>
    <s v="Sunny"/>
    <x v="0"/>
    <x v="0"/>
    <m/>
    <m/>
    <m/>
    <m/>
  </r>
  <r>
    <n v="1268"/>
    <x v="28"/>
    <s v="Connelly Cr (01.0623)"/>
    <n v="0"/>
    <n v="0.15"/>
    <s v="7"/>
    <s v="no"/>
    <s v="Low"/>
    <s v="Poor"/>
    <s v="Showers"/>
    <x v="0"/>
    <x v="0"/>
    <m/>
    <m/>
    <m/>
    <m/>
  </r>
  <r>
    <n v="1271"/>
    <x v="28"/>
    <s v="Connelly Cr (01.0623)"/>
    <n v="0.36"/>
    <n v="0.36"/>
    <s v="7"/>
    <s v="no"/>
    <s v="Low"/>
    <s v="Fair"/>
    <s v="Showers"/>
    <x v="0"/>
    <x v="0"/>
    <m/>
    <m/>
    <m/>
    <m/>
  </r>
  <r>
    <n v="1274"/>
    <x v="28"/>
    <s v="Connelly Cr (01.0623)"/>
    <n v="0.42"/>
    <n v="0.42"/>
    <s v="7"/>
    <s v="no"/>
    <s v="Low"/>
    <s v="Fair"/>
    <s v="Showers"/>
    <x v="0"/>
    <x v="0"/>
    <m/>
    <m/>
    <m/>
    <m/>
  </r>
  <r>
    <n v="1427"/>
    <x v="29"/>
    <s v="Connelly Cr (01.0623)"/>
    <n v="0"/>
    <n v="0.15"/>
    <s v="11"/>
    <s v="no"/>
    <s v="Low"/>
    <s v="Excellent"/>
    <s v="Cloudy"/>
    <x v="0"/>
    <x v="0"/>
    <m/>
    <m/>
    <m/>
    <m/>
  </r>
  <r>
    <n v="1430"/>
    <x v="29"/>
    <s v="Connelly Cr (01.0623)"/>
    <n v="0.36"/>
    <n v="0.36"/>
    <m/>
    <s v="no"/>
    <s v="Low"/>
    <s v="Excellent"/>
    <s v="Cloudy"/>
    <x v="0"/>
    <x v="0"/>
    <m/>
    <m/>
    <m/>
    <m/>
  </r>
  <r>
    <n v="1433"/>
    <x v="29"/>
    <s v="Connelly Cr (01.0623)"/>
    <n v="0.42"/>
    <n v="0.42"/>
    <m/>
    <s v="no"/>
    <s v="Low"/>
    <s v="Excellent"/>
    <s v="Cloudy"/>
    <x v="0"/>
    <x v="0"/>
    <m/>
    <m/>
    <m/>
    <m/>
  </r>
  <r>
    <n v="1469"/>
    <x v="30"/>
    <s v="Connelly Cr (01.0623)"/>
    <n v="0"/>
    <n v="0.15"/>
    <s v="13"/>
    <s v="no"/>
    <s v="Low"/>
    <s v="Good"/>
    <s v="Cloudy"/>
    <x v="0"/>
    <x v="0"/>
    <m/>
    <m/>
    <m/>
    <m/>
  </r>
  <r>
    <n v="1472"/>
    <x v="30"/>
    <s v="Connelly Cr (01.0623)"/>
    <n v="0.36"/>
    <n v="0.36"/>
    <s v="14"/>
    <s v="no"/>
    <s v="Medium Low"/>
    <s v="Good"/>
    <s v="Sunny"/>
    <x v="0"/>
    <x v="0"/>
    <m/>
    <m/>
    <m/>
    <m/>
  </r>
  <r>
    <n v="1475"/>
    <x v="30"/>
    <s v="Connelly Cr (01.0623)"/>
    <n v="0.42"/>
    <n v="0.42"/>
    <s v="14"/>
    <s v="no"/>
    <s v="Medium Low"/>
    <s v="Good"/>
    <s v="Sunny"/>
    <x v="0"/>
    <x v="0"/>
    <m/>
    <m/>
    <m/>
    <m/>
  </r>
  <r>
    <n v="716"/>
    <x v="12"/>
    <s v="30th Street Cr (01.0623)"/>
    <n v="0"/>
    <n v="0.15"/>
    <s v="9.5"/>
    <s v="no"/>
    <s v="Low"/>
    <s v="Good"/>
    <s v="Cloudy"/>
    <x v="0"/>
    <x v="0"/>
    <m/>
    <m/>
    <m/>
    <m/>
  </r>
  <r>
    <n v="749"/>
    <x v="31"/>
    <s v="30th Street Cr (01.0623)"/>
    <n v="0"/>
    <n v="0.15"/>
    <s v="8"/>
    <s v="yes"/>
    <s v="Medium Low"/>
    <s v="Excellent"/>
    <s v="Sunny"/>
    <x v="1"/>
    <x v="1"/>
    <s v="2017"/>
    <s v="index"/>
    <s v=""/>
    <n v="2"/>
  </r>
  <r>
    <n v="749"/>
    <x v="31"/>
    <s v="30th Street Cr (01.0623)"/>
    <n v="0"/>
    <n v="0.15"/>
    <s v="8"/>
    <s v="yes"/>
    <s v="Medium Low"/>
    <s v="Excellent"/>
    <s v="Sunny"/>
    <x v="1"/>
    <x v="2"/>
    <s v="2017"/>
    <s v="index"/>
    <s v=""/>
    <n v="2"/>
  </r>
  <r>
    <n v="749"/>
    <x v="31"/>
    <s v="30th Street Cr (01.0623)"/>
    <n v="0"/>
    <n v="0.15"/>
    <s v="8"/>
    <s v="yes"/>
    <s v="Medium Low"/>
    <s v="Excellent"/>
    <s v="Sunny"/>
    <x v="1"/>
    <x v="1"/>
    <s v="2017"/>
    <s v="index"/>
    <m/>
    <n v="1"/>
  </r>
  <r>
    <n v="773"/>
    <x v="14"/>
    <s v="30th Street Cr (01.0623)"/>
    <n v="0"/>
    <n v="0.15"/>
    <s v="7"/>
    <s v="yes"/>
    <s v="Medium Low"/>
    <s v="Good"/>
    <s v="Sunny"/>
    <x v="3"/>
    <x v="1"/>
    <s v="2017"/>
    <s v="index"/>
    <n v="1"/>
    <s v=""/>
  </r>
  <r>
    <n v="773"/>
    <x v="14"/>
    <s v="30th Street Cr (01.0623)"/>
    <n v="0"/>
    <n v="0.15"/>
    <s v="7"/>
    <s v="yes"/>
    <s v="Medium Low"/>
    <s v="Good"/>
    <s v="Sunny"/>
    <x v="1"/>
    <x v="1"/>
    <s v="2017"/>
    <s v="index"/>
    <m/>
    <n v="1"/>
  </r>
  <r>
    <n v="773"/>
    <x v="14"/>
    <s v="30th Street Cr (01.0623)"/>
    <n v="0"/>
    <n v="0.15"/>
    <s v="7"/>
    <s v="yes"/>
    <s v="Medium Low"/>
    <s v="Good"/>
    <s v="Sunny"/>
    <x v="3"/>
    <x v="1"/>
    <s v="2017"/>
    <s v="index"/>
    <n v="1"/>
    <m/>
  </r>
  <r>
    <n v="773"/>
    <x v="14"/>
    <s v="30th Street Cr (01.0623)"/>
    <n v="0"/>
    <n v="0.15"/>
    <s v="7"/>
    <s v="yes"/>
    <s v="Medium Low"/>
    <s v="Good"/>
    <s v="Sunny"/>
    <x v="1"/>
    <x v="1"/>
    <s v="2017"/>
    <s v="index"/>
    <m/>
    <n v="1"/>
  </r>
  <r>
    <n v="830"/>
    <x v="15"/>
    <s v="30th Street Cr (01.0623)"/>
    <n v="0"/>
    <n v="0.15"/>
    <s v="6"/>
    <s v="no"/>
    <s v="Medium Low"/>
    <s v="Good"/>
    <s v="Cloudy"/>
    <x v="0"/>
    <x v="0"/>
    <m/>
    <m/>
    <m/>
    <m/>
  </r>
  <r>
    <n v="872"/>
    <x v="16"/>
    <s v="30th Street Cr (01.0623)"/>
    <n v="0"/>
    <n v="0.15"/>
    <s v="5"/>
    <s v="no"/>
    <s v="Medium"/>
    <s v="Good"/>
    <s v="Showers"/>
    <x v="0"/>
    <x v="0"/>
    <m/>
    <m/>
    <m/>
    <m/>
  </r>
  <r>
    <n v="905"/>
    <x v="17"/>
    <s v="30th Street Cr (01.0623)"/>
    <n v="0"/>
    <n v="0.15"/>
    <s v="5"/>
    <s v="no"/>
    <s v="Medium Low"/>
    <s v="Good"/>
    <s v="Sunny"/>
    <x v="0"/>
    <x v="0"/>
    <m/>
    <m/>
    <m/>
    <m/>
  </r>
  <r>
    <n v="941"/>
    <x v="18"/>
    <s v="30th Street Cr (01.0623)"/>
    <n v="0"/>
    <n v="0.15"/>
    <s v="6.5"/>
    <s v="no"/>
    <s v="Medium Low"/>
    <s v="Fair"/>
    <s v="Cloudy"/>
    <x v="0"/>
    <x v="0"/>
    <m/>
    <m/>
    <m/>
    <m/>
  </r>
  <r>
    <n v="977"/>
    <x v="19"/>
    <s v="30th Street Cr (01.0623)"/>
    <n v="0"/>
    <n v="0.15"/>
    <s v="7"/>
    <s v="no"/>
    <s v="Medium Low"/>
    <s v="Good"/>
    <s v="Cloudy"/>
    <x v="0"/>
    <x v="0"/>
    <m/>
    <m/>
    <m/>
    <m/>
  </r>
  <r>
    <n v="1013"/>
    <x v="20"/>
    <s v="30th Street Cr (01.0623)"/>
    <n v="0"/>
    <n v="0.15"/>
    <s v="7.5"/>
    <s v="no"/>
    <s v="Medium Low"/>
    <s v="Fair"/>
    <s v="Cloudy"/>
    <x v="0"/>
    <x v="0"/>
    <m/>
    <m/>
    <m/>
    <m/>
  </r>
  <r>
    <n v="1052"/>
    <x v="21"/>
    <s v="30th Street Cr (01.0623)"/>
    <n v="0"/>
    <n v="0.15"/>
    <s v="7"/>
    <s v="no"/>
    <s v="Medium"/>
    <s v="Good"/>
    <s v="Showers"/>
    <x v="0"/>
    <x v="0"/>
    <m/>
    <m/>
    <m/>
    <m/>
  </r>
  <r>
    <n v="1073"/>
    <x v="22"/>
    <s v="30th Street Cr (01.0623)"/>
    <n v="0"/>
    <n v="0.15"/>
    <s v="8"/>
    <s v="no"/>
    <s v="Medium"/>
    <s v="Good"/>
    <s v="Cloudy"/>
    <x v="0"/>
    <x v="0"/>
    <m/>
    <m/>
    <m/>
    <m/>
  </r>
  <r>
    <n v="1106"/>
    <x v="23"/>
    <s v="30th Street Cr (01.0623)"/>
    <n v="0"/>
    <n v="0.15"/>
    <s v="6"/>
    <s v="yes"/>
    <s v="Medium"/>
    <s v="Good"/>
    <s v="Cloudy"/>
    <x v="2"/>
    <x v="3"/>
    <s v="2017"/>
    <s v="index"/>
    <m/>
    <n v="1"/>
  </r>
  <r>
    <n v="1175"/>
    <x v="24"/>
    <s v="30th Street Cr (01.0623)"/>
    <n v="0"/>
    <n v="0.15"/>
    <s v="4"/>
    <s v="no"/>
    <s v="Medium"/>
    <s v="Good"/>
    <s v="Sunny"/>
    <x v="0"/>
    <x v="0"/>
    <m/>
    <m/>
    <m/>
    <m/>
  </r>
  <r>
    <n v="1211"/>
    <x v="25"/>
    <s v="30th Street Cr (01.0623)"/>
    <n v="0"/>
    <n v="0.15"/>
    <s v="5"/>
    <s v="no"/>
    <s v="Medium"/>
    <s v="Good"/>
    <s v="Sunny"/>
    <x v="0"/>
    <x v="0"/>
    <m/>
    <m/>
    <m/>
    <m/>
  </r>
  <r>
    <n v="1226"/>
    <x v="26"/>
    <s v="30th Street Cr (01.0623)"/>
    <n v="0"/>
    <n v="0.15"/>
    <s v="6"/>
    <s v="no"/>
    <s v="Medium High"/>
    <s v="Poor"/>
    <s v="raining"/>
    <x v="0"/>
    <x v="0"/>
    <m/>
    <m/>
    <m/>
    <m/>
  </r>
  <r>
    <n v="1256"/>
    <x v="27"/>
    <s v="30th Street Cr (01.0623)"/>
    <n v="0"/>
    <n v="0.15"/>
    <s v="7"/>
    <s v="no"/>
    <s v="Medium Low"/>
    <s v="not_surveyable"/>
    <s v="Sunny"/>
    <x v="0"/>
    <x v="0"/>
    <m/>
    <m/>
    <m/>
    <m/>
  </r>
  <r>
    <n v="1277"/>
    <x v="28"/>
    <s v="30th Street Cr (01.0623)"/>
    <n v="0"/>
    <n v="0.15"/>
    <s v="7.5"/>
    <s v="no"/>
    <s v="Low"/>
    <s v="Fair"/>
    <s v="Showers"/>
    <x v="0"/>
    <x v="0"/>
    <m/>
    <m/>
    <m/>
    <m/>
  </r>
  <r>
    <n v="1439"/>
    <x v="29"/>
    <s v="30th Street Cr (01.0623)"/>
    <n v="0"/>
    <n v="0.15"/>
    <s v="13"/>
    <s v="no"/>
    <s v="Low"/>
    <s v="Excellent"/>
    <s v="Cloudy"/>
    <x v="0"/>
    <x v="0"/>
    <m/>
    <m/>
    <m/>
    <m/>
  </r>
  <r>
    <n v="1478"/>
    <x v="30"/>
    <s v="30th Street Cr (01.0623)"/>
    <n v="0"/>
    <n v="0.15"/>
    <s v="14"/>
    <s v="no"/>
    <s v="Medium Low"/>
    <s v="Fair"/>
    <s v="Sunny"/>
    <x v="0"/>
    <x v="0"/>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x v="0"/>
  </r>
  <r>
    <x v="1"/>
  </r>
  <r>
    <x v="2"/>
  </r>
  <r>
    <x v="3"/>
  </r>
  <r>
    <x v="4"/>
  </r>
  <r>
    <x v="4"/>
  </r>
  <r>
    <x v="5"/>
  </r>
  <r>
    <x v="5"/>
  </r>
  <r>
    <x v="6"/>
  </r>
  <r>
    <x v="6"/>
  </r>
  <r>
    <x v="7"/>
  </r>
  <r>
    <x v="7"/>
  </r>
  <r>
    <x v="8"/>
  </r>
  <r>
    <x v="8"/>
  </r>
  <r>
    <x v="9"/>
  </r>
  <r>
    <x v="10"/>
  </r>
  <r>
    <x v="10"/>
  </r>
  <r>
    <x v="11"/>
  </r>
  <r>
    <x v="11"/>
  </r>
  <r>
    <x v="11"/>
  </r>
  <r>
    <x v="11"/>
  </r>
  <r>
    <x v="12"/>
  </r>
  <r>
    <x v="12"/>
  </r>
  <r>
    <x v="12"/>
  </r>
  <r>
    <x v="13"/>
  </r>
  <r>
    <x v="13"/>
  </r>
  <r>
    <x v="13"/>
  </r>
  <r>
    <x v="13"/>
  </r>
  <r>
    <x v="13"/>
  </r>
  <r>
    <x v="13"/>
  </r>
  <r>
    <x v="14"/>
  </r>
  <r>
    <x v="14"/>
  </r>
  <r>
    <x v="14"/>
  </r>
  <r>
    <x v="15"/>
  </r>
  <r>
    <x v="15"/>
  </r>
  <r>
    <x v="15"/>
  </r>
  <r>
    <x v="16"/>
  </r>
  <r>
    <x v="16"/>
  </r>
  <r>
    <x v="16"/>
  </r>
  <r>
    <x v="16"/>
  </r>
  <r>
    <x v="17"/>
  </r>
  <r>
    <x v="17"/>
  </r>
  <r>
    <x v="17"/>
  </r>
  <r>
    <x v="18"/>
  </r>
  <r>
    <x v="18"/>
  </r>
  <r>
    <x v="18"/>
  </r>
  <r>
    <x v="19"/>
  </r>
  <r>
    <x v="19"/>
  </r>
  <r>
    <x v="19"/>
  </r>
  <r>
    <x v="20"/>
  </r>
  <r>
    <x v="20"/>
  </r>
  <r>
    <x v="20"/>
  </r>
  <r>
    <x v="21"/>
  </r>
  <r>
    <x v="21"/>
  </r>
  <r>
    <x v="21"/>
  </r>
  <r>
    <x v="22"/>
  </r>
  <r>
    <x v="22"/>
  </r>
  <r>
    <x v="22"/>
  </r>
  <r>
    <x v="23"/>
  </r>
  <r>
    <x v="23"/>
  </r>
  <r>
    <x v="23"/>
  </r>
  <r>
    <x v="24"/>
  </r>
  <r>
    <x v="24"/>
  </r>
  <r>
    <x v="24"/>
  </r>
  <r>
    <x v="25"/>
  </r>
  <r>
    <x v="25"/>
  </r>
  <r>
    <x v="25"/>
  </r>
  <r>
    <x v="26"/>
  </r>
  <r>
    <x v="26"/>
  </r>
  <r>
    <x v="26"/>
  </r>
  <r>
    <x v="27"/>
  </r>
  <r>
    <x v="27"/>
  </r>
  <r>
    <x v="27"/>
  </r>
  <r>
    <x v="28"/>
  </r>
  <r>
    <x v="28"/>
  </r>
  <r>
    <x v="28"/>
  </r>
  <r>
    <x v="29"/>
  </r>
  <r>
    <x v="29"/>
  </r>
  <r>
    <x v="29"/>
  </r>
  <r>
    <x v="30"/>
  </r>
  <r>
    <x v="30"/>
  </r>
  <r>
    <x v="30"/>
  </r>
  <r>
    <x v="12"/>
  </r>
  <r>
    <x v="31"/>
  </r>
  <r>
    <x v="31"/>
  </r>
  <r>
    <x v="31"/>
  </r>
  <r>
    <x v="14"/>
  </r>
  <r>
    <x v="14"/>
  </r>
  <r>
    <x v="14"/>
  </r>
  <r>
    <x v="14"/>
  </r>
  <r>
    <x v="15"/>
  </r>
  <r>
    <x v="16"/>
  </r>
  <r>
    <x v="17"/>
  </r>
  <r>
    <x v="18"/>
  </r>
  <r>
    <x v="19"/>
  </r>
  <r>
    <x v="20"/>
  </r>
  <r>
    <x v="21"/>
  </r>
  <r>
    <x v="22"/>
  </r>
  <r>
    <x v="23"/>
  </r>
  <r>
    <x v="24"/>
  </r>
  <r>
    <x v="25"/>
  </r>
  <r>
    <x v="26"/>
  </r>
  <r>
    <x v="27"/>
  </r>
  <r>
    <x v="28"/>
  </r>
  <r>
    <x v="29"/>
  </r>
  <r>
    <x v="3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n v="335"/>
    <x v="0"/>
    <s v="Whatcom Cr (01.0566)"/>
    <n v="0.22"/>
    <n v="0.35"/>
    <s v="18"/>
    <s v="no"/>
    <s v="Low"/>
    <s v="Very Good"/>
    <s v="Cloudy"/>
    <x v="0"/>
    <x v="0"/>
    <m/>
    <m/>
    <x v="0"/>
    <m/>
  </r>
  <r>
    <n v="341"/>
    <x v="0"/>
    <s v="Whatcom Cr (01.0566)"/>
    <n v="1.53"/>
    <n v="2.6"/>
    <s v="19"/>
    <s v="no"/>
    <s v="Medium Low"/>
    <s v="Very Good"/>
    <s v="Cloudy"/>
    <x v="0"/>
    <x v="0"/>
    <m/>
    <m/>
    <x v="0"/>
    <m/>
  </r>
  <r>
    <n v="362"/>
    <x v="1"/>
    <s v="Whatcom Cr (01.0566)"/>
    <n v="0.22"/>
    <n v="1.17"/>
    <s v="18"/>
    <s v="no"/>
    <s v="Medium"/>
    <s v="Fair"/>
    <s v="Sunny"/>
    <x v="0"/>
    <x v="0"/>
    <m/>
    <m/>
    <x v="0"/>
    <m/>
  </r>
  <r>
    <n v="365"/>
    <x v="1"/>
    <s v="Whatcom Cr (01.0566)"/>
    <n v="1.53"/>
    <n v="2.6"/>
    <s v="18.5"/>
    <s v="no"/>
    <s v="Medium High"/>
    <s v="Fair"/>
    <s v="Sunny"/>
    <x v="0"/>
    <x v="0"/>
    <m/>
    <m/>
    <x v="0"/>
    <m/>
  </r>
  <r>
    <n v="374"/>
    <x v="2"/>
    <s v="Whatcom Cr (01.0566)"/>
    <n v="0.22"/>
    <n v="0.35"/>
    <s v="18"/>
    <s v="no"/>
    <s v="Medium High"/>
    <s v="Fair"/>
    <s v="Cloudy"/>
    <x v="0"/>
    <x v="0"/>
    <m/>
    <m/>
    <x v="0"/>
    <m/>
  </r>
  <r>
    <n v="377"/>
    <x v="2"/>
    <s v="Whatcom Cr (01.0566)"/>
    <n v="1.53"/>
    <n v="2.6"/>
    <s v="17"/>
    <s v="yes"/>
    <s v="Medium High"/>
    <s v="Fair"/>
    <s v="Cloudy"/>
    <x v="1"/>
    <x v="1"/>
    <s v="2017"/>
    <s v="index"/>
    <x v="0"/>
    <n v="1"/>
  </r>
  <r>
    <n v="392"/>
    <x v="3"/>
    <s v="Whatcom Cr (01.0566)"/>
    <n v="0.22"/>
    <n v="0.35"/>
    <s v="15.2"/>
    <s v="no"/>
    <s v="Medium High"/>
    <s v="Fair"/>
    <s v="Sunny"/>
    <x v="0"/>
    <x v="0"/>
    <m/>
    <m/>
    <x v="0"/>
    <m/>
  </r>
  <r>
    <n v="401"/>
    <x v="3"/>
    <s v="Whatcom Cr (01.0566)"/>
    <n v="1.53"/>
    <n v="2.6"/>
    <s v="15.2"/>
    <s v="yes"/>
    <s v="Medium High"/>
    <s v="Fair"/>
    <s v="Sunny"/>
    <x v="2"/>
    <x v="2"/>
    <s v="2017"/>
    <s v="index"/>
    <x v="1"/>
    <m/>
  </r>
  <r>
    <n v="431"/>
    <x v="4"/>
    <s v="Whatcom Cr (01.0566)"/>
    <n v="0.22"/>
    <n v="0.35"/>
    <s v="14"/>
    <s v="no"/>
    <s v="Medium Low"/>
    <s v="Good"/>
    <s v="Sunny"/>
    <x v="0"/>
    <x v="0"/>
    <m/>
    <m/>
    <x v="0"/>
    <m/>
  </r>
  <r>
    <n v="434"/>
    <x v="4"/>
    <s v="Whatcom Cr (01.0566)"/>
    <n v="0.76"/>
    <n v="0.76"/>
    <m/>
    <s v="no"/>
    <s v="Medium Low"/>
    <s v="Good"/>
    <s v="Sunny"/>
    <x v="0"/>
    <x v="0"/>
    <m/>
    <m/>
    <x v="0"/>
    <m/>
  </r>
  <r>
    <n v="437"/>
    <x v="4"/>
    <s v="Whatcom Cr (01.0566)"/>
    <n v="1.17"/>
    <n v="1.17"/>
    <m/>
    <s v="no"/>
    <s v="Medium Low"/>
    <s v="Good"/>
    <s v="Sunny"/>
    <x v="0"/>
    <x v="0"/>
    <m/>
    <m/>
    <x v="0"/>
    <m/>
  </r>
  <r>
    <n v="440"/>
    <x v="4"/>
    <s v="Whatcom Cr (01.0566)"/>
    <n v="1.53"/>
    <n v="2.6"/>
    <s v="15"/>
    <s v="yes"/>
    <s v="Medium Low"/>
    <s v="Good"/>
    <s v="Sunny"/>
    <x v="3"/>
    <x v="2"/>
    <s v="2017"/>
    <s v="index"/>
    <x v="0"/>
    <n v="1"/>
  </r>
  <r>
    <n v="440"/>
    <x v="4"/>
    <s v="Whatcom Cr (01.0566)"/>
    <n v="1.53"/>
    <n v="2.6"/>
    <s v="15"/>
    <s v="yes"/>
    <s v="Medium Low"/>
    <s v="Good"/>
    <s v="Sunny"/>
    <x v="3"/>
    <x v="2"/>
    <s v="2017"/>
    <s v="index"/>
    <x v="0"/>
    <n v="2"/>
  </r>
  <r>
    <n v="455"/>
    <x v="5"/>
    <s v="Whatcom Cr (01.0566)"/>
    <n v="0.22"/>
    <n v="0.35"/>
    <s v="13"/>
    <s v="no"/>
    <s v="Medium Low"/>
    <s v="Good"/>
    <s v="Cloudy"/>
    <x v="0"/>
    <x v="0"/>
    <m/>
    <m/>
    <x v="0"/>
    <m/>
  </r>
  <r>
    <n v="458"/>
    <x v="5"/>
    <s v="Whatcom Cr (01.0566)"/>
    <n v="0.76"/>
    <n v="0.76"/>
    <m/>
    <s v="no"/>
    <s v="Medium Low"/>
    <s v="Good"/>
    <s v="Cloudy"/>
    <x v="0"/>
    <x v="0"/>
    <m/>
    <m/>
    <x v="0"/>
    <m/>
  </r>
  <r>
    <n v="461"/>
    <x v="5"/>
    <s v="Whatcom Cr (01.0566)"/>
    <n v="1.17"/>
    <n v="1.17"/>
    <m/>
    <s v="no"/>
    <s v="Medium Low"/>
    <s v="Good"/>
    <s v="Cloudy"/>
    <x v="0"/>
    <x v="0"/>
    <m/>
    <m/>
    <x v="0"/>
    <m/>
  </r>
  <r>
    <n v="473"/>
    <x v="5"/>
    <s v="Whatcom Cr (01.0566)"/>
    <n v="1.53"/>
    <n v="2.6"/>
    <s v="14"/>
    <s v="yes"/>
    <s v="Medium Low"/>
    <s v="Good"/>
    <s v="Showers"/>
    <x v="3"/>
    <x v="1"/>
    <s v="2017"/>
    <s v="index"/>
    <x v="0"/>
    <n v="2"/>
  </r>
  <r>
    <n v="473"/>
    <x v="5"/>
    <s v="Whatcom Cr (01.0566)"/>
    <n v="1.53"/>
    <n v="2.6"/>
    <s v="14"/>
    <s v="yes"/>
    <s v="Medium Low"/>
    <s v="Good"/>
    <s v="Showers"/>
    <x v="3"/>
    <x v="2"/>
    <s v="2017"/>
    <s v="index"/>
    <x v="0"/>
    <n v="3"/>
  </r>
  <r>
    <n v="473"/>
    <x v="5"/>
    <s v="Whatcom Cr (01.0566)"/>
    <n v="1.53"/>
    <n v="2.6"/>
    <s v="14"/>
    <s v="yes"/>
    <s v="Medium Low"/>
    <s v="Good"/>
    <s v="Showers"/>
    <x v="3"/>
    <x v="1"/>
    <s v="2017"/>
    <s v="index"/>
    <x v="0"/>
    <n v="1"/>
  </r>
  <r>
    <n v="473"/>
    <x v="5"/>
    <s v="Whatcom Cr (01.0566)"/>
    <n v="1.53"/>
    <n v="2.6"/>
    <s v="14"/>
    <s v="yes"/>
    <s v="Medium Low"/>
    <s v="Good"/>
    <s v="Showers"/>
    <x v="2"/>
    <x v="1"/>
    <s v="2017"/>
    <s v="index"/>
    <x v="1"/>
    <m/>
  </r>
  <r>
    <n v="473"/>
    <x v="5"/>
    <s v="Whatcom Cr (01.0566)"/>
    <n v="1.53"/>
    <n v="2.6"/>
    <s v="14"/>
    <s v="yes"/>
    <s v="Medium Low"/>
    <s v="Good"/>
    <s v="Showers"/>
    <x v="3"/>
    <x v="2"/>
    <s v="2017"/>
    <s v="index"/>
    <x v="0"/>
    <n v="1"/>
  </r>
  <r>
    <n v="476"/>
    <x v="5"/>
    <s v="Whatcom Cr (01.0566)"/>
    <n v="0.22"/>
    <n v="0.22"/>
    <m/>
    <s v="yes"/>
    <s v="Medium Low"/>
    <s v="Good"/>
    <s v="Cloudy"/>
    <x v="3"/>
    <x v="1"/>
    <s v="2017"/>
    <s v="spot"/>
    <x v="0"/>
    <n v="2"/>
  </r>
  <r>
    <n v="479"/>
    <x v="4"/>
    <s v="Whatcom Cr (01.0566)"/>
    <n v="0.22"/>
    <n v="0.22"/>
    <m/>
    <s v="yes"/>
    <s v="Medium Low"/>
    <s v="Good"/>
    <s v="Sunny"/>
    <x v="3"/>
    <x v="1"/>
    <s v="2017"/>
    <s v="spot"/>
    <x v="0"/>
    <n v="5"/>
  </r>
  <r>
    <n v="488"/>
    <x v="6"/>
    <s v="Whatcom Cr (01.0566)"/>
    <n v="0.22"/>
    <n v="0.22"/>
    <m/>
    <s v="no"/>
    <s v="Medium Low"/>
    <s v="Good"/>
    <s v="Cloudy"/>
    <x v="0"/>
    <x v="0"/>
    <m/>
    <m/>
    <x v="0"/>
    <m/>
  </r>
  <r>
    <n v="491"/>
    <x v="6"/>
    <s v="Whatcom Cr (01.0566)"/>
    <n v="0.26"/>
    <n v="0.35"/>
    <s v="13"/>
    <s v="no"/>
    <s v="Medium Low"/>
    <s v="Good"/>
    <s v="Cloudy"/>
    <x v="0"/>
    <x v="0"/>
    <m/>
    <m/>
    <x v="0"/>
    <m/>
  </r>
  <r>
    <n v="494"/>
    <x v="6"/>
    <s v="Whatcom Cr (01.0566)"/>
    <n v="0.76"/>
    <n v="0.76"/>
    <m/>
    <s v="no"/>
    <s v="Medium Low"/>
    <s v="Good"/>
    <s v="Cloudy"/>
    <x v="0"/>
    <x v="0"/>
    <m/>
    <m/>
    <x v="0"/>
    <m/>
  </r>
  <r>
    <n v="497"/>
    <x v="6"/>
    <s v="Whatcom Cr (01.0566)"/>
    <n v="1.17"/>
    <n v="1.17"/>
    <m/>
    <s v="no"/>
    <s v="Medium Low"/>
    <s v="Good"/>
    <s v="Cloudy"/>
    <x v="0"/>
    <x v="0"/>
    <m/>
    <m/>
    <x v="0"/>
    <m/>
  </r>
  <r>
    <n v="500"/>
    <x v="6"/>
    <s v="Whatcom Cr (01.0566)"/>
    <n v="1.53"/>
    <n v="2.6"/>
    <s v="13"/>
    <s v="yes"/>
    <s v="Medium Low"/>
    <s v="Good"/>
    <s v="Cloudy"/>
    <x v="3"/>
    <x v="3"/>
    <s v="2017"/>
    <s v="index"/>
    <x v="0"/>
    <n v="2"/>
  </r>
  <r>
    <n v="500"/>
    <x v="6"/>
    <s v="Whatcom Cr (01.0566)"/>
    <n v="1.53"/>
    <n v="2.6"/>
    <s v="13"/>
    <s v="yes"/>
    <s v="Medium Low"/>
    <s v="Good"/>
    <s v="Cloudy"/>
    <x v="3"/>
    <x v="1"/>
    <s v="2017"/>
    <s v="index"/>
    <x v="0"/>
    <n v="3"/>
  </r>
  <r>
    <n v="500"/>
    <x v="6"/>
    <s v="Whatcom Cr (01.0566)"/>
    <n v="1.53"/>
    <n v="2.6"/>
    <s v="13"/>
    <s v="yes"/>
    <s v="Medium Low"/>
    <s v="Good"/>
    <s v="Cloudy"/>
    <x v="2"/>
    <x v="1"/>
    <s v="2017"/>
    <s v="index"/>
    <x v="1"/>
    <m/>
  </r>
  <r>
    <n v="500"/>
    <x v="6"/>
    <s v="Whatcom Cr (01.0566)"/>
    <n v="1.53"/>
    <n v="2.6"/>
    <s v="13"/>
    <s v="yes"/>
    <s v="Medium Low"/>
    <s v="Good"/>
    <s v="Cloudy"/>
    <x v="3"/>
    <x v="2"/>
    <s v="2017"/>
    <s v="index"/>
    <x v="0"/>
    <n v="1"/>
  </r>
  <r>
    <n v="500"/>
    <x v="6"/>
    <s v="Whatcom Cr (01.0566)"/>
    <n v="1.53"/>
    <n v="2.6"/>
    <s v="13"/>
    <s v="yes"/>
    <s v="Medium Low"/>
    <s v="Good"/>
    <s v="Cloudy"/>
    <x v="3"/>
    <x v="2"/>
    <s v="2017"/>
    <s v="index"/>
    <x v="0"/>
    <n v="1"/>
  </r>
  <r>
    <n v="500"/>
    <x v="6"/>
    <s v="Whatcom Cr (01.0566)"/>
    <n v="1.53"/>
    <n v="2.6"/>
    <s v="13"/>
    <s v="yes"/>
    <s v="Medium Low"/>
    <s v="Good"/>
    <s v="Cloudy"/>
    <x v="2"/>
    <x v="2"/>
    <s v="2017"/>
    <s v="index"/>
    <x v="1"/>
    <m/>
  </r>
  <r>
    <n v="518"/>
    <x v="7"/>
    <s v="Whatcom Cr (01.0566)"/>
    <n v="0.22"/>
    <n v="0.22"/>
    <m/>
    <s v="no"/>
    <s v="Medium"/>
    <s v="Good"/>
    <s v="Sunny"/>
    <x v="0"/>
    <x v="0"/>
    <m/>
    <m/>
    <x v="0"/>
    <m/>
  </r>
  <r>
    <n v="521"/>
    <x v="7"/>
    <s v="Whatcom Cr (01.0566)"/>
    <n v="0.26"/>
    <n v="0.35"/>
    <s v="13"/>
    <s v="no"/>
    <s v="Medium"/>
    <s v="Good"/>
    <s v="Sunny"/>
    <x v="0"/>
    <x v="0"/>
    <m/>
    <m/>
    <x v="0"/>
    <m/>
  </r>
  <r>
    <n v="524"/>
    <x v="7"/>
    <s v="Whatcom Cr (01.0566)"/>
    <n v="0.76"/>
    <n v="0.76"/>
    <m/>
    <s v="no"/>
    <s v="Medium"/>
    <s v="Good"/>
    <s v="Sunny"/>
    <x v="0"/>
    <x v="0"/>
    <m/>
    <m/>
    <x v="0"/>
    <m/>
  </r>
  <r>
    <n v="527"/>
    <x v="7"/>
    <s v="Whatcom Cr (01.0566)"/>
    <n v="1.17"/>
    <n v="1.17"/>
    <m/>
    <s v="no"/>
    <s v="Medium"/>
    <s v="Good"/>
    <s v="Sunny"/>
    <x v="0"/>
    <x v="0"/>
    <m/>
    <m/>
    <x v="0"/>
    <m/>
  </r>
  <r>
    <n v="533"/>
    <x v="7"/>
    <s v="Whatcom Cr (01.0566)"/>
    <n v="1.53"/>
    <n v="2.6"/>
    <s v="11.5"/>
    <s v="yes"/>
    <s v="Medium"/>
    <s v="Good"/>
    <s v="Sunny"/>
    <x v="2"/>
    <x v="2"/>
    <s v="2017"/>
    <s v="index"/>
    <x v="1"/>
    <m/>
  </r>
  <r>
    <n v="533"/>
    <x v="7"/>
    <s v="Whatcom Cr (01.0566)"/>
    <n v="1.53"/>
    <n v="2.6"/>
    <s v="11.5"/>
    <s v="yes"/>
    <s v="Medium"/>
    <s v="Good"/>
    <s v="Sunny"/>
    <x v="1"/>
    <x v="1"/>
    <s v="2017"/>
    <s v="index"/>
    <x v="0"/>
    <n v="1"/>
  </r>
  <r>
    <n v="533"/>
    <x v="7"/>
    <s v="Whatcom Cr (01.0566)"/>
    <n v="1.53"/>
    <n v="2.6"/>
    <s v="11.5"/>
    <s v="yes"/>
    <s v="Medium"/>
    <s v="Good"/>
    <s v="Sunny"/>
    <x v="2"/>
    <x v="1"/>
    <s v="2017"/>
    <s v="index"/>
    <x v="1"/>
    <s v=""/>
  </r>
  <r>
    <n v="533"/>
    <x v="7"/>
    <s v="Whatcom Cr (01.0566)"/>
    <n v="1.53"/>
    <n v="2.6"/>
    <s v="11.5"/>
    <s v="yes"/>
    <s v="Medium"/>
    <s v="Good"/>
    <s v="Sunny"/>
    <x v="3"/>
    <x v="1"/>
    <s v="2017"/>
    <s v="index"/>
    <x v="2"/>
    <n v="1"/>
  </r>
  <r>
    <n v="548"/>
    <x v="8"/>
    <s v="Whatcom Cr (01.0566)"/>
    <n v="0.22"/>
    <n v="0.22"/>
    <m/>
    <s v="yes"/>
    <s v="Medium"/>
    <s v="Good"/>
    <s v="Cloudy"/>
    <x v="3"/>
    <x v="4"/>
    <s v="2017"/>
    <s v="index"/>
    <x v="0"/>
    <n v="30"/>
  </r>
  <r>
    <n v="551"/>
    <x v="8"/>
    <s v="Whatcom Cr (01.0566)"/>
    <n v="0.26"/>
    <n v="0.35"/>
    <s v="10"/>
    <s v="no"/>
    <s v="Medium"/>
    <s v="Good"/>
    <s v="Cloudy"/>
    <x v="0"/>
    <x v="0"/>
    <m/>
    <m/>
    <x v="0"/>
    <m/>
  </r>
  <r>
    <n v="554"/>
    <x v="8"/>
    <s v="Whatcom Cr (01.0566)"/>
    <n v="0.76"/>
    <n v="0.76"/>
    <m/>
    <s v="no"/>
    <s v="Medium"/>
    <s v="Good"/>
    <s v="Sunny"/>
    <x v="0"/>
    <x v="0"/>
    <m/>
    <m/>
    <x v="0"/>
    <m/>
  </r>
  <r>
    <n v="557"/>
    <x v="8"/>
    <s v="Whatcom Cr (01.0566)"/>
    <n v="1.17"/>
    <n v="1.17"/>
    <m/>
    <s v="no"/>
    <s v="Medium"/>
    <s v="Good"/>
    <s v="Sunny"/>
    <x v="0"/>
    <x v="0"/>
    <m/>
    <m/>
    <x v="0"/>
    <m/>
  </r>
  <r>
    <n v="578"/>
    <x v="8"/>
    <s v="Whatcom Cr (01.0566)"/>
    <n v="1.53"/>
    <n v="2.6"/>
    <s v="10.5"/>
    <s v="yes"/>
    <s v="Medium"/>
    <s v="Good"/>
    <s v="Sunny"/>
    <x v="1"/>
    <x v="1"/>
    <s v="2017"/>
    <s v="index"/>
    <x v="0"/>
    <n v="1"/>
  </r>
  <r>
    <n v="587"/>
    <x v="9"/>
    <s v="Whatcom Cr (01.0566)"/>
    <n v="0.22"/>
    <n v="0.22"/>
    <m/>
    <s v="yes"/>
    <s v="Medium"/>
    <s v="Good"/>
    <s v="Cloudy"/>
    <x v="3"/>
    <x v="4"/>
    <s v="2017"/>
    <s v="index"/>
    <x v="0"/>
    <n v="15"/>
  </r>
  <r>
    <n v="590"/>
    <x v="9"/>
    <s v="Whatcom Cr (01.0566)"/>
    <n v="0.22"/>
    <n v="0.35"/>
    <m/>
    <s v="no"/>
    <s v="Medium"/>
    <s v="Good"/>
    <s v="Cloudy"/>
    <x v="0"/>
    <x v="0"/>
    <m/>
    <m/>
    <x v="0"/>
    <m/>
  </r>
  <r>
    <n v="593"/>
    <x v="9"/>
    <s v="Whatcom Cr (01.0566)"/>
    <n v="0.76"/>
    <n v="0.76"/>
    <m/>
    <s v="no"/>
    <s v="Medium"/>
    <s v="Very Good"/>
    <s v="Cloudy"/>
    <x v="0"/>
    <x v="0"/>
    <m/>
    <m/>
    <x v="0"/>
    <m/>
  </r>
  <r>
    <n v="596"/>
    <x v="9"/>
    <s v="Whatcom Cr (01.0566)"/>
    <n v="1.17"/>
    <n v="1.17"/>
    <m/>
    <s v="no"/>
    <s v="Medium"/>
    <s v="Very Good"/>
    <s v="Cloudy"/>
    <x v="0"/>
    <x v="0"/>
    <m/>
    <m/>
    <x v="0"/>
    <m/>
  </r>
  <r>
    <n v="599"/>
    <x v="9"/>
    <s v="Whatcom Cr (01.0566)"/>
    <n v="1.53"/>
    <n v="2.6"/>
    <m/>
    <s v="yes"/>
    <s v="Medium"/>
    <s v="Very Good"/>
    <s v="Cloudy"/>
    <x v="1"/>
    <x v="5"/>
    <s v="2017"/>
    <s v="index"/>
    <x v="0"/>
    <n v="1"/>
  </r>
  <r>
    <n v="599"/>
    <x v="9"/>
    <s v="Whatcom Cr (01.0566)"/>
    <n v="1.53"/>
    <n v="2.6"/>
    <m/>
    <s v="yes"/>
    <s v="Medium"/>
    <s v="Very Good"/>
    <s v="Cloudy"/>
    <x v="2"/>
    <x v="2"/>
    <s v="2017"/>
    <s v="index"/>
    <x v="1"/>
    <m/>
  </r>
  <r>
    <n v="599"/>
    <x v="9"/>
    <s v="Whatcom Cr (01.0566)"/>
    <n v="1.53"/>
    <n v="2.6"/>
    <m/>
    <s v="yes"/>
    <s v="Medium"/>
    <s v="Very Good"/>
    <s v="Cloudy"/>
    <x v="3"/>
    <x v="2"/>
    <s v="2017"/>
    <s v="index"/>
    <x v="0"/>
    <n v="1"/>
  </r>
  <r>
    <n v="599"/>
    <x v="9"/>
    <s v="Whatcom Cr (01.0566)"/>
    <n v="1.53"/>
    <n v="2.6"/>
    <m/>
    <s v="yes"/>
    <s v="Medium"/>
    <s v="Very Good"/>
    <s v="Cloudy"/>
    <x v="3"/>
    <x v="4"/>
    <s v="2017"/>
    <s v="index"/>
    <x v="0"/>
    <n v="1"/>
  </r>
  <r>
    <n v="608"/>
    <x v="10"/>
    <s v="Whatcom Cr (01.0566)"/>
    <n v="0.22"/>
    <n v="0.22"/>
    <m/>
    <s v="yes"/>
    <s v="Medium"/>
    <s v="Good"/>
    <s v="Cloudy"/>
    <x v="3"/>
    <x v="4"/>
    <s v="2017"/>
    <s v="spot"/>
    <x v="0"/>
    <n v="60"/>
  </r>
  <r>
    <n v="611"/>
    <x v="10"/>
    <s v="Whatcom Cr (01.0566)"/>
    <n v="0.22"/>
    <n v="0.35"/>
    <s v="9"/>
    <s v="no"/>
    <s v="Medium"/>
    <s v="Good"/>
    <s v="Cloudy"/>
    <x v="0"/>
    <x v="0"/>
    <m/>
    <m/>
    <x v="0"/>
    <m/>
  </r>
  <r>
    <n v="614"/>
    <x v="10"/>
    <s v="Whatcom Cr (01.0566)"/>
    <n v="0.76"/>
    <n v="0.76"/>
    <m/>
    <s v="no"/>
    <s v="Medium"/>
    <s v="Fair"/>
    <s v="Cloudy"/>
    <x v="0"/>
    <x v="0"/>
    <m/>
    <m/>
    <x v="0"/>
    <m/>
  </r>
  <r>
    <n v="617"/>
    <x v="10"/>
    <s v="Whatcom Cr (01.0566)"/>
    <n v="1.17"/>
    <n v="1.17"/>
    <m/>
    <s v="no"/>
    <s v="Medium"/>
    <s v="Fair"/>
    <s v="Cloudy"/>
    <x v="0"/>
    <x v="0"/>
    <m/>
    <m/>
    <x v="0"/>
    <m/>
  </r>
  <r>
    <n v="638"/>
    <x v="10"/>
    <s v="Whatcom Cr (01.0566)"/>
    <n v="1.53"/>
    <n v="2.6"/>
    <s v="9"/>
    <s v="yes"/>
    <s v="Medium High"/>
    <s v="Fair"/>
    <s v="Cloudy"/>
    <x v="1"/>
    <x v="5"/>
    <s v="2017"/>
    <s v="index"/>
    <x v="0"/>
    <n v="1"/>
  </r>
  <r>
    <n v="638"/>
    <x v="10"/>
    <s v="Whatcom Cr (01.0566)"/>
    <n v="1.53"/>
    <n v="2.6"/>
    <s v="9"/>
    <s v="yes"/>
    <s v="Medium High"/>
    <s v="Fair"/>
    <s v="Cloudy"/>
    <x v="3"/>
    <x v="2"/>
    <s v="2017"/>
    <s v="index"/>
    <x v="0"/>
    <n v="1"/>
  </r>
  <r>
    <n v="644"/>
    <x v="11"/>
    <s v="Whatcom Cr (01.0566)"/>
    <n v="0.22"/>
    <n v="0.22"/>
    <m/>
    <s v="yes"/>
    <s v="High"/>
    <s v="Poor"/>
    <s v="raining"/>
    <x v="3"/>
    <x v="4"/>
    <s v="2017"/>
    <s v="spot"/>
    <x v="0"/>
    <n v="5"/>
  </r>
  <r>
    <n v="647"/>
    <x v="11"/>
    <s v="Whatcom Cr (01.0566)"/>
    <n v="0.22"/>
    <n v="0.35"/>
    <s v="7"/>
    <s v="no"/>
    <s v="High"/>
    <s v="Poor"/>
    <s v="raining"/>
    <x v="0"/>
    <x v="0"/>
    <m/>
    <m/>
    <x v="0"/>
    <m/>
  </r>
  <r>
    <n v="650"/>
    <x v="11"/>
    <s v="Whatcom Cr (01.0566)"/>
    <n v="0.76"/>
    <n v="0.76"/>
    <m/>
    <s v="no"/>
    <s v="High"/>
    <s v="Poor"/>
    <s v="raining"/>
    <x v="0"/>
    <x v="0"/>
    <m/>
    <m/>
    <x v="0"/>
    <m/>
  </r>
  <r>
    <n v="653"/>
    <x v="11"/>
    <s v="Whatcom Cr (01.0566)"/>
    <n v="1.17"/>
    <n v="1.17"/>
    <m/>
    <s v="no"/>
    <s v="High"/>
    <s v="Poor"/>
    <s v="raining"/>
    <x v="0"/>
    <x v="0"/>
    <m/>
    <m/>
    <x v="0"/>
    <m/>
  </r>
  <r>
    <n v="656"/>
    <x v="11"/>
    <s v="Whatcom Cr (01.0566)"/>
    <n v="1.53"/>
    <n v="2.6"/>
    <s v="8"/>
    <s v="no"/>
    <s v="High"/>
    <s v="Poor"/>
    <s v="raining"/>
    <x v="0"/>
    <x v="0"/>
    <m/>
    <m/>
    <x v="0"/>
    <m/>
  </r>
  <r>
    <n v="683"/>
    <x v="12"/>
    <s v="Whatcom Cr (01.0566)"/>
    <n v="0.22"/>
    <n v="0.22"/>
    <m/>
    <s v="no"/>
    <s v="High"/>
    <s v="Fair"/>
    <s v="Cloudy"/>
    <x v="0"/>
    <x v="0"/>
    <m/>
    <m/>
    <x v="0"/>
    <m/>
  </r>
  <r>
    <n v="686"/>
    <x v="12"/>
    <s v="Whatcom Cr (01.0566)"/>
    <n v="0.26"/>
    <n v="0.35"/>
    <s v="7"/>
    <s v="no"/>
    <s v="High"/>
    <s v="Fair"/>
    <s v="Cloudy"/>
    <x v="0"/>
    <x v="0"/>
    <m/>
    <m/>
    <x v="0"/>
    <m/>
  </r>
  <r>
    <n v="689"/>
    <x v="12"/>
    <s v="Whatcom Cr (01.0566)"/>
    <n v="0.76"/>
    <n v="0.76"/>
    <m/>
    <s v="no"/>
    <s v="High"/>
    <s v="Fair"/>
    <s v="Cloudy"/>
    <x v="0"/>
    <x v="0"/>
    <m/>
    <m/>
    <x v="0"/>
    <m/>
  </r>
  <r>
    <n v="692"/>
    <x v="12"/>
    <s v="Whatcom Cr (01.0566)"/>
    <n v="1.17"/>
    <n v="1.17"/>
    <m/>
    <s v="no"/>
    <s v="High"/>
    <s v="Fair"/>
    <s v="Cloudy"/>
    <x v="0"/>
    <x v="0"/>
    <m/>
    <m/>
    <x v="0"/>
    <m/>
  </r>
  <r>
    <n v="698"/>
    <x v="12"/>
    <s v="Whatcom Cr (01.0566)"/>
    <n v="1.53"/>
    <n v="2.6"/>
    <s v="8"/>
    <s v="no"/>
    <s v="High"/>
    <s v="Fair"/>
    <s v="Cloudy"/>
    <x v="0"/>
    <x v="0"/>
    <m/>
    <m/>
    <x v="0"/>
    <m/>
  </r>
  <r>
    <n v="719"/>
    <x v="13"/>
    <s v="Whatcom Cr (01.0566)"/>
    <n v="0.22"/>
    <n v="0.35"/>
    <s v="7"/>
    <s v="no"/>
    <s v="Medium High"/>
    <s v="Good"/>
    <s v="Sunny"/>
    <x v="0"/>
    <x v="0"/>
    <m/>
    <m/>
    <x v="0"/>
    <m/>
  </r>
  <r>
    <n v="722"/>
    <x v="13"/>
    <s v="Whatcom Cr (01.0566)"/>
    <n v="0.76"/>
    <n v="0.76"/>
    <s v="0"/>
    <s v="no"/>
    <s v="Medium High"/>
    <s v="Very Good"/>
    <s v="Sunny"/>
    <x v="0"/>
    <x v="0"/>
    <m/>
    <m/>
    <x v="0"/>
    <m/>
  </r>
  <r>
    <n v="725"/>
    <x v="13"/>
    <s v="Whatcom Cr (01.0566)"/>
    <n v="1.17"/>
    <n v="1.17"/>
    <s v="0"/>
    <s v="no"/>
    <s v="Medium High"/>
    <s v="Good"/>
    <s v="Sunny"/>
    <x v="0"/>
    <x v="0"/>
    <m/>
    <m/>
    <x v="0"/>
    <m/>
  </r>
  <r>
    <n v="728"/>
    <x v="13"/>
    <s v="Whatcom Cr (01.0566)"/>
    <n v="1.53"/>
    <n v="2.6"/>
    <s v="7"/>
    <s v="no"/>
    <s v="Medium High"/>
    <s v="Good"/>
    <s v="Sunny"/>
    <x v="0"/>
    <x v="0"/>
    <m/>
    <m/>
    <x v="0"/>
    <m/>
  </r>
  <r>
    <n v="776"/>
    <x v="14"/>
    <s v="Whatcom Cr (01.0566)"/>
    <n v="0.22"/>
    <n v="0.22"/>
    <m/>
    <s v="no"/>
    <s v="Medium"/>
    <s v="Fair"/>
    <s v="Sunny"/>
    <x v="0"/>
    <x v="0"/>
    <m/>
    <m/>
    <x v="0"/>
    <m/>
  </r>
  <r>
    <n v="779"/>
    <x v="14"/>
    <s v="Whatcom Cr (01.0566)"/>
    <n v="0.26"/>
    <n v="0.35"/>
    <m/>
    <s v="no"/>
    <s v="Medium"/>
    <s v="Good"/>
    <s v="Sunny"/>
    <x v="0"/>
    <x v="0"/>
    <m/>
    <m/>
    <x v="0"/>
    <m/>
  </r>
  <r>
    <n v="782"/>
    <x v="14"/>
    <s v="Whatcom Cr (01.0566)"/>
    <n v="0.76"/>
    <n v="0.76"/>
    <m/>
    <s v="no"/>
    <s v="Medium"/>
    <s v="Good"/>
    <s v="Sunny"/>
    <x v="0"/>
    <x v="0"/>
    <m/>
    <m/>
    <x v="0"/>
    <m/>
  </r>
  <r>
    <n v="785"/>
    <x v="14"/>
    <s v="Whatcom Cr (01.0566)"/>
    <n v="1.17"/>
    <n v="1.17"/>
    <m/>
    <s v="no"/>
    <s v="Medium"/>
    <s v="Good"/>
    <s v="Sunny"/>
    <x v="0"/>
    <x v="0"/>
    <m/>
    <m/>
    <x v="0"/>
    <m/>
  </r>
  <r>
    <n v="794"/>
    <x v="14"/>
    <s v="Whatcom Cr (01.0566)"/>
    <n v="1.53"/>
    <n v="2.6"/>
    <s v="6.5"/>
    <s v="yes"/>
    <s v="High"/>
    <s v="Good"/>
    <s v="Sunny"/>
    <x v="2"/>
    <x v="2"/>
    <s v="2017"/>
    <s v="index"/>
    <x v="1"/>
    <m/>
  </r>
  <r>
    <n v="794"/>
    <x v="14"/>
    <s v="Whatcom Cr (01.0566)"/>
    <n v="1.53"/>
    <n v="2.6"/>
    <s v="6.5"/>
    <s v="yes"/>
    <s v="High"/>
    <s v="Good"/>
    <s v="Sunny"/>
    <x v="2"/>
    <x v="2"/>
    <s v="2017"/>
    <s v="index"/>
    <x v="1"/>
    <m/>
  </r>
  <r>
    <n v="800"/>
    <x v="15"/>
    <s v="Whatcom Cr (01.0566)"/>
    <n v="0.22"/>
    <n v="0.22"/>
    <s v="0"/>
    <s v="no"/>
    <s v="High"/>
    <s v="Fair"/>
    <s v="Cloudy"/>
    <x v="0"/>
    <x v="0"/>
    <m/>
    <m/>
    <x v="0"/>
    <m/>
  </r>
  <r>
    <n v="803"/>
    <x v="15"/>
    <s v="Whatcom Cr (01.0566)"/>
    <n v="0.26"/>
    <n v="0.35"/>
    <s v=""/>
    <s v="no"/>
    <s v="High"/>
    <s v="Very Good"/>
    <s v="Cloudy"/>
    <x v="0"/>
    <x v="0"/>
    <m/>
    <m/>
    <x v="0"/>
    <m/>
  </r>
  <r>
    <n v="806"/>
    <x v="15"/>
    <s v="Whatcom Cr (01.0566)"/>
    <n v="0.76"/>
    <n v="0.76"/>
    <s v="0"/>
    <s v="no"/>
    <s v="High"/>
    <s v="Excellent"/>
    <s v="Cloudy"/>
    <x v="0"/>
    <x v="0"/>
    <m/>
    <m/>
    <x v="0"/>
    <m/>
  </r>
  <r>
    <n v="809"/>
    <x v="15"/>
    <s v="Whatcom Cr (01.0566)"/>
    <n v="1.17"/>
    <n v="1.17"/>
    <s v="0"/>
    <s v="no"/>
    <s v="High"/>
    <s v="Very Good"/>
    <s v="Cloudy"/>
    <x v="0"/>
    <x v="0"/>
    <m/>
    <m/>
    <x v="0"/>
    <m/>
  </r>
  <r>
    <n v="818"/>
    <x v="15"/>
    <s v="Whatcom Cr (01.0566)"/>
    <n v="1.53"/>
    <n v="2.6"/>
    <s v="5"/>
    <s v="no"/>
    <s v="High"/>
    <s v="Fair"/>
    <s v="Cloudy"/>
    <x v="0"/>
    <x v="0"/>
    <m/>
    <m/>
    <x v="0"/>
    <m/>
  </r>
  <r>
    <n v="836"/>
    <x v="16"/>
    <s v="Whatcom Cr (01.0566)"/>
    <n v="0.22"/>
    <n v="0.22"/>
    <m/>
    <s v="no"/>
    <s v="Medium High"/>
    <s v="Fair"/>
    <s v="snowing"/>
    <x v="0"/>
    <x v="0"/>
    <m/>
    <m/>
    <x v="0"/>
    <m/>
  </r>
  <r>
    <n v="839"/>
    <x v="16"/>
    <s v="Whatcom Cr (01.0566)"/>
    <n v="0.26"/>
    <n v="0.35"/>
    <s v="4.5"/>
    <s v="no"/>
    <s v="Medium High"/>
    <s v="Good"/>
    <s v="snowing"/>
    <x v="0"/>
    <x v="0"/>
    <m/>
    <m/>
    <x v="0"/>
    <m/>
  </r>
  <r>
    <n v="842"/>
    <x v="16"/>
    <s v="Whatcom Cr (01.0566)"/>
    <n v="0.76"/>
    <n v="0.76"/>
    <m/>
    <s v="no"/>
    <s v="Medium"/>
    <s v="Good"/>
    <s v="snowing"/>
    <x v="0"/>
    <x v="0"/>
    <m/>
    <m/>
    <x v="0"/>
    <m/>
  </r>
  <r>
    <n v="845"/>
    <x v="16"/>
    <s v="Whatcom Cr (01.0566)"/>
    <n v="1.17"/>
    <n v="1.17"/>
    <m/>
    <s v="no"/>
    <s v="Medium"/>
    <s v="Good"/>
    <s v="snowing"/>
    <x v="0"/>
    <x v="0"/>
    <m/>
    <m/>
    <x v="0"/>
    <m/>
  </r>
  <r>
    <n v="848"/>
    <x v="16"/>
    <s v="Whatcom Cr (01.0566)"/>
    <n v="1.53"/>
    <n v="2.6"/>
    <s v="4"/>
    <s v="no"/>
    <s v="Medium High"/>
    <s v="Fair"/>
    <s v="snowing"/>
    <x v="0"/>
    <x v="0"/>
    <m/>
    <m/>
    <x v="0"/>
    <m/>
  </r>
  <r>
    <n v="875"/>
    <x v="17"/>
    <s v="Whatcom Cr (01.0566)"/>
    <n v="0.22"/>
    <n v="0.22"/>
    <m/>
    <s v="no"/>
    <s v="High"/>
    <s v="Fair"/>
    <s v="Sunny"/>
    <x v="0"/>
    <x v="0"/>
    <m/>
    <m/>
    <x v="0"/>
    <m/>
  </r>
  <r>
    <n v="878"/>
    <x v="17"/>
    <s v="Whatcom Cr (01.0566)"/>
    <n v="0.26"/>
    <n v="0.35"/>
    <s v="4"/>
    <s v="no"/>
    <s v="Medium High"/>
    <s v="Good"/>
    <s v="Sunny"/>
    <x v="0"/>
    <x v="0"/>
    <m/>
    <m/>
    <x v="0"/>
    <m/>
  </r>
  <r>
    <n v="881"/>
    <x v="17"/>
    <s v="Whatcom Cr (01.0566)"/>
    <n v="0.76"/>
    <n v="0.76"/>
    <m/>
    <s v="no"/>
    <s v="Medium High"/>
    <s v="Good"/>
    <s v="Sunny"/>
    <x v="0"/>
    <x v="0"/>
    <m/>
    <m/>
    <x v="0"/>
    <m/>
  </r>
  <r>
    <n v="884"/>
    <x v="17"/>
    <s v="Whatcom Cr (01.0566)"/>
    <n v="1.17"/>
    <n v="1.17"/>
    <m/>
    <s v="no"/>
    <s v="Medium High"/>
    <s v="Good"/>
    <s v="Sunny"/>
    <x v="0"/>
    <x v="0"/>
    <m/>
    <m/>
    <x v="0"/>
    <m/>
  </r>
  <r>
    <n v="893"/>
    <x v="17"/>
    <s v="Whatcom Cr (01.0566)"/>
    <n v="1.53"/>
    <n v="2.6"/>
    <s v="4"/>
    <s v="no"/>
    <s v="High"/>
    <s v="Good"/>
    <s v="Sunny"/>
    <x v="0"/>
    <x v="0"/>
    <m/>
    <m/>
    <x v="0"/>
    <m/>
  </r>
  <r>
    <n v="911"/>
    <x v="18"/>
    <s v="Whatcom Cr (01.0566)"/>
    <n v="0.22"/>
    <n v="0.22"/>
    <m/>
    <s v="no"/>
    <s v="Medium High"/>
    <s v="Fair"/>
    <s v="Cloudy"/>
    <x v="0"/>
    <x v="0"/>
    <m/>
    <m/>
    <x v="0"/>
    <m/>
  </r>
  <r>
    <n v="914"/>
    <x v="18"/>
    <s v="Whatcom Cr (01.0566)"/>
    <n v="0.26"/>
    <n v="0.35"/>
    <s v="6"/>
    <s v="no"/>
    <s v="Medium High"/>
    <s v="Good"/>
    <s v="Cloudy"/>
    <x v="0"/>
    <x v="0"/>
    <m/>
    <m/>
    <x v="0"/>
    <m/>
  </r>
  <r>
    <n v="917"/>
    <x v="18"/>
    <s v="Whatcom Cr (01.0566)"/>
    <n v="0.76"/>
    <n v="0.76"/>
    <m/>
    <s v="no"/>
    <s v="Medium High"/>
    <s v="Good"/>
    <s v="Cloudy"/>
    <x v="0"/>
    <x v="0"/>
    <m/>
    <m/>
    <x v="0"/>
    <m/>
  </r>
  <r>
    <n v="920"/>
    <x v="18"/>
    <s v="Whatcom Cr (01.0566)"/>
    <n v="1.17"/>
    <n v="1.17"/>
    <m/>
    <s v="no"/>
    <s v="Medium High"/>
    <s v="Good"/>
    <s v="Cloudy"/>
    <x v="0"/>
    <x v="0"/>
    <m/>
    <m/>
    <x v="0"/>
    <m/>
  </r>
  <r>
    <n v="938"/>
    <x v="18"/>
    <s v="Whatcom Cr (01.0566)"/>
    <n v="1.53"/>
    <n v="2.6"/>
    <s v="6"/>
    <s v="yes"/>
    <s v="High"/>
    <s v="Good"/>
    <s v="Cloudy"/>
    <x v="1"/>
    <x v="2"/>
    <s v="2018"/>
    <s v="index"/>
    <x v="0"/>
    <n v="1"/>
  </r>
  <r>
    <n v="947"/>
    <x v="19"/>
    <s v="Whatcom Cr (01.0566)"/>
    <n v="0.22"/>
    <n v="0.22"/>
    <m/>
    <s v="no"/>
    <s v="Medium High"/>
    <s v="Good"/>
    <s v="Cloudy"/>
    <x v="0"/>
    <x v="0"/>
    <m/>
    <m/>
    <x v="0"/>
    <m/>
  </r>
  <r>
    <n v="950"/>
    <x v="19"/>
    <s v="Whatcom Cr (01.0566)"/>
    <n v="0.26"/>
    <n v="0.35"/>
    <s v="7"/>
    <s v="no"/>
    <s v="Medium High"/>
    <s v="Good"/>
    <s v="Cloudy"/>
    <x v="0"/>
    <x v="0"/>
    <m/>
    <m/>
    <x v="0"/>
    <m/>
  </r>
  <r>
    <n v="953"/>
    <x v="19"/>
    <s v="Whatcom Cr (01.0566)"/>
    <n v="0.76"/>
    <n v="0.76"/>
    <m/>
    <s v="no"/>
    <s v="Medium High"/>
    <s v="Good"/>
    <s v="Cloudy"/>
    <x v="0"/>
    <x v="0"/>
    <m/>
    <m/>
    <x v="0"/>
    <m/>
  </r>
  <r>
    <n v="956"/>
    <x v="19"/>
    <s v="Whatcom Cr (01.0566)"/>
    <n v="1.17"/>
    <n v="1.17"/>
    <m/>
    <s v="no"/>
    <s v="Medium High"/>
    <s v="Good"/>
    <s v="Cloudy"/>
    <x v="0"/>
    <x v="0"/>
    <m/>
    <m/>
    <x v="0"/>
    <m/>
  </r>
  <r>
    <n v="974"/>
    <x v="19"/>
    <s v="Whatcom Cr (01.0566)"/>
    <n v="1.53"/>
    <n v="2.6"/>
    <s v="6"/>
    <s v="no"/>
    <s v="Medium High"/>
    <s v="Good"/>
    <s v="Cloudy"/>
    <x v="0"/>
    <x v="0"/>
    <m/>
    <m/>
    <x v="0"/>
    <m/>
  </r>
  <r>
    <n v="983"/>
    <x v="20"/>
    <s v="Whatcom Cr (01.0566)"/>
    <n v="0.22"/>
    <n v="0.22"/>
    <m/>
    <s v="no"/>
    <s v="Medium High"/>
    <s v="Fair"/>
    <s v="Cloudy"/>
    <x v="0"/>
    <x v="0"/>
    <m/>
    <m/>
    <x v="0"/>
    <m/>
  </r>
  <r>
    <n v="986"/>
    <x v="20"/>
    <s v="Whatcom Cr (01.0566)"/>
    <n v="0.26"/>
    <n v="0.35"/>
    <s v="6"/>
    <s v="no"/>
    <s v="Medium High"/>
    <s v="Good"/>
    <s v="Cloudy"/>
    <x v="0"/>
    <x v="0"/>
    <m/>
    <m/>
    <x v="0"/>
    <m/>
  </r>
  <r>
    <n v="989"/>
    <x v="20"/>
    <s v="Whatcom Cr (01.0566)"/>
    <n v="0.76"/>
    <n v="0.76"/>
    <m/>
    <s v="no"/>
    <s v="Medium High"/>
    <s v="Good"/>
    <s v="Cloudy"/>
    <x v="0"/>
    <x v="0"/>
    <m/>
    <m/>
    <x v="0"/>
    <m/>
  </r>
  <r>
    <n v="992"/>
    <x v="20"/>
    <s v="Whatcom Cr (01.0566)"/>
    <n v="1.17"/>
    <n v="1.17"/>
    <s v=""/>
    <s v="no"/>
    <s v="Medium High"/>
    <s v="Good"/>
    <s v="Cloudy"/>
    <x v="0"/>
    <x v="0"/>
    <m/>
    <m/>
    <x v="0"/>
    <m/>
  </r>
  <r>
    <n v="995"/>
    <x v="20"/>
    <s v="Whatcom Cr (01.0566)"/>
    <n v="1.53"/>
    <n v="2.6"/>
    <s v="6"/>
    <s v="no"/>
    <s v="Medium High"/>
    <s v="Good"/>
    <s v="Cloudy"/>
    <x v="0"/>
    <x v="0"/>
    <m/>
    <m/>
    <x v="0"/>
    <m/>
  </r>
  <r>
    <n v="1019"/>
    <x v="21"/>
    <s v="Whatcom Cr (01.0566)"/>
    <n v="0.22"/>
    <n v="0.22"/>
    <m/>
    <s v="no"/>
    <s v="High"/>
    <s v="Poor"/>
    <s v="Showers"/>
    <x v="0"/>
    <x v="0"/>
    <m/>
    <m/>
    <x v="0"/>
    <m/>
  </r>
  <r>
    <n v="1022"/>
    <x v="21"/>
    <s v="Whatcom Cr (01.0566)"/>
    <n v="0.26"/>
    <n v="0.35"/>
    <s v="6"/>
    <s v="no"/>
    <s v="High"/>
    <s v="Poor"/>
    <s v="Showers"/>
    <x v="0"/>
    <x v="0"/>
    <m/>
    <m/>
    <x v="0"/>
    <m/>
  </r>
  <r>
    <n v="1025"/>
    <x v="21"/>
    <s v="Whatcom Cr (01.0566)"/>
    <n v="0.76"/>
    <n v="0.76"/>
    <m/>
    <s v="no"/>
    <s v="High"/>
    <s v="Poor"/>
    <s v="Showers"/>
    <x v="0"/>
    <x v="0"/>
    <m/>
    <m/>
    <x v="0"/>
    <m/>
  </r>
  <r>
    <n v="1028"/>
    <x v="21"/>
    <s v="Whatcom Cr (01.0566)"/>
    <n v="1.17"/>
    <n v="1.17"/>
    <m/>
    <s v="no"/>
    <s v="High"/>
    <s v="Poor"/>
    <s v="Showers"/>
    <x v="0"/>
    <x v="0"/>
    <m/>
    <m/>
    <x v="0"/>
    <m/>
  </r>
  <r>
    <n v="1034"/>
    <x v="21"/>
    <s v="Whatcom Cr (01.0566)"/>
    <n v="1.53"/>
    <n v="2.6"/>
    <s v="6"/>
    <s v="no"/>
    <s v="Flooding"/>
    <s v="Poor"/>
    <s v="Showers"/>
    <x v="0"/>
    <x v="0"/>
    <m/>
    <m/>
    <x v="0"/>
    <m/>
  </r>
  <r>
    <n v="1061"/>
    <x v="22"/>
    <s v="Whatcom Cr (01.0566)"/>
    <n v="0.22"/>
    <n v="0.22"/>
    <m/>
    <s v="no"/>
    <s v="High"/>
    <s v="Poor"/>
    <s v="Cloudy"/>
    <x v="0"/>
    <x v="0"/>
    <m/>
    <m/>
    <x v="0"/>
    <m/>
  </r>
  <r>
    <n v="1070"/>
    <x v="22"/>
    <s v="Whatcom Cr (01.0566)"/>
    <n v="0.26"/>
    <n v="0.35"/>
    <s v="7"/>
    <s v="no"/>
    <s v="High"/>
    <s v="Poor"/>
    <s v="Cloudy"/>
    <x v="0"/>
    <x v="0"/>
    <m/>
    <m/>
    <x v="0"/>
    <m/>
  </r>
  <r>
    <n v="1076"/>
    <x v="22"/>
    <s v="Whatcom Cr (01.0566)"/>
    <n v="0.76"/>
    <n v="0.76"/>
    <m/>
    <s v="no"/>
    <s v="High"/>
    <s v="Poor"/>
    <s v="Cloudy"/>
    <x v="0"/>
    <x v="0"/>
    <m/>
    <m/>
    <x v="0"/>
    <m/>
  </r>
  <r>
    <n v="1079"/>
    <x v="22"/>
    <s v="Whatcom Cr (01.0566)"/>
    <n v="1.17"/>
    <n v="1.17"/>
    <m/>
    <s v="no"/>
    <s v="High"/>
    <s v="Poor"/>
    <s v="Cloudy"/>
    <x v="0"/>
    <x v="0"/>
    <m/>
    <m/>
    <x v="0"/>
    <m/>
  </r>
  <r>
    <n v="1085"/>
    <x v="22"/>
    <s v="Whatcom Cr (01.0566)"/>
    <n v="1.53"/>
    <n v="2.6"/>
    <s v="7"/>
    <s v="no"/>
    <s v="Flooding"/>
    <s v="Poor"/>
    <s v="Cloudy"/>
    <x v="0"/>
    <x v="0"/>
    <m/>
    <m/>
    <x v="0"/>
    <m/>
  </r>
  <r>
    <n v="1127"/>
    <x v="23"/>
    <s v="Whatcom Cr (01.0566)"/>
    <n v="0.22"/>
    <n v="0.22"/>
    <m/>
    <s v="no"/>
    <s v="Medium High"/>
    <s v="Poor"/>
    <s v="Cloudy"/>
    <x v="0"/>
    <x v="0"/>
    <m/>
    <m/>
    <x v="0"/>
    <m/>
  </r>
  <r>
    <n v="1130"/>
    <x v="23"/>
    <s v="Whatcom Cr (01.0566)"/>
    <n v="0.26"/>
    <n v="0.35"/>
    <s v="6"/>
    <s v="no"/>
    <s v="Medium"/>
    <s v="Good"/>
    <s v="Cloudy"/>
    <x v="0"/>
    <x v="0"/>
    <m/>
    <m/>
    <x v="0"/>
    <m/>
  </r>
  <r>
    <n v="1133"/>
    <x v="23"/>
    <s v="Whatcom Cr (01.0566)"/>
    <n v="0.76"/>
    <n v="0.76"/>
    <m/>
    <s v="no"/>
    <s v="Medium"/>
    <s v="Good"/>
    <s v="Cloudy"/>
    <x v="0"/>
    <x v="0"/>
    <m/>
    <m/>
    <x v="0"/>
    <m/>
  </r>
  <r>
    <n v="1136"/>
    <x v="23"/>
    <s v="Whatcom Cr (01.0566)"/>
    <n v="1.17"/>
    <n v="1.17"/>
    <m/>
    <s v="no"/>
    <s v="Medium"/>
    <s v="Fair"/>
    <s v="Cloudy"/>
    <x v="0"/>
    <x v="0"/>
    <m/>
    <m/>
    <x v="0"/>
    <m/>
  </r>
  <r>
    <n v="1139"/>
    <x v="23"/>
    <s v="Whatcom Cr (01.0566)"/>
    <n v="1.53"/>
    <n v="2.6"/>
    <s v="6"/>
    <s v="no"/>
    <s v="Medium High"/>
    <s v="Good"/>
    <s v="Cloudy"/>
    <x v="0"/>
    <x v="0"/>
    <m/>
    <m/>
    <x v="0"/>
    <m/>
  </r>
  <r>
    <n v="1142"/>
    <x v="24"/>
    <s v="Whatcom Cr (01.0566)"/>
    <n v="0.22"/>
    <n v="0.22"/>
    <m/>
    <s v="no"/>
    <s v="High"/>
    <s v="Fair"/>
    <s v="Sunny"/>
    <x v="0"/>
    <x v="0"/>
    <m/>
    <m/>
    <x v="0"/>
    <m/>
  </r>
  <r>
    <n v="1145"/>
    <x v="24"/>
    <s v="Whatcom Cr (01.0566)"/>
    <n v="0.26"/>
    <n v="0.35"/>
    <s v="3.5"/>
    <s v="no"/>
    <s v="High"/>
    <s v="Good"/>
    <s v="Sunny"/>
    <x v="0"/>
    <x v="0"/>
    <m/>
    <m/>
    <x v="0"/>
    <m/>
  </r>
  <r>
    <n v="1148"/>
    <x v="24"/>
    <s v="Whatcom Cr (01.0566)"/>
    <n v="0.76"/>
    <n v="0.76"/>
    <m/>
    <s v="no"/>
    <s v="High"/>
    <s v="Good"/>
    <s v="Sunny"/>
    <x v="0"/>
    <x v="0"/>
    <m/>
    <m/>
    <x v="0"/>
    <m/>
  </r>
  <r>
    <n v="1151"/>
    <x v="24"/>
    <s v="Whatcom Cr (01.0566)"/>
    <n v="1.17"/>
    <n v="1.17"/>
    <m/>
    <s v="no"/>
    <s v="High"/>
    <s v="Good"/>
    <s v="Sunny"/>
    <x v="0"/>
    <x v="0"/>
    <m/>
    <m/>
    <x v="0"/>
    <m/>
  </r>
  <r>
    <n v="1163"/>
    <x v="24"/>
    <s v="Whatcom Cr (01.0566)"/>
    <n v="1.53"/>
    <n v="2.6"/>
    <s v="3.5"/>
    <s v="no"/>
    <s v="High"/>
    <s v="Good"/>
    <s v="Sunny"/>
    <x v="0"/>
    <x v="0"/>
    <m/>
    <m/>
    <x v="0"/>
    <m/>
  </r>
  <r>
    <n v="1178"/>
    <x v="25"/>
    <s v="Whatcom Cr (01.0566)"/>
    <n v="0.22"/>
    <n v="0.22"/>
    <m/>
    <s v="no"/>
    <s v="Medium"/>
    <s v="Fair"/>
    <s v="Cloudy"/>
    <x v="0"/>
    <x v="0"/>
    <m/>
    <m/>
    <x v="0"/>
    <m/>
  </r>
  <r>
    <n v="1181"/>
    <x v="25"/>
    <s v="Whatcom Cr (01.0566)"/>
    <n v="0.26"/>
    <n v="0.35"/>
    <s v="5"/>
    <s v="no"/>
    <s v="Medium"/>
    <s v="Fair"/>
    <s v="Cloudy"/>
    <x v="0"/>
    <x v="0"/>
    <m/>
    <m/>
    <x v="0"/>
    <m/>
  </r>
  <r>
    <n v="1184"/>
    <x v="25"/>
    <s v="Whatcom Cr (01.0566)"/>
    <n v="0.76"/>
    <n v="0.76"/>
    <s v=""/>
    <s v="no"/>
    <s v="Medium"/>
    <s v="Fair"/>
    <s v="Sunny"/>
    <x v="0"/>
    <x v="0"/>
    <m/>
    <m/>
    <x v="0"/>
    <m/>
  </r>
  <r>
    <n v="1187"/>
    <x v="25"/>
    <s v="Whatcom Cr (01.0566)"/>
    <n v="1.17"/>
    <n v="1.17"/>
    <m/>
    <s v="no"/>
    <s v="Medium"/>
    <s v="Fair"/>
    <s v="Sunny"/>
    <x v="0"/>
    <x v="0"/>
    <m/>
    <m/>
    <x v="0"/>
    <m/>
  </r>
  <r>
    <n v="1205"/>
    <x v="25"/>
    <s v="Whatcom Cr (01.0566)"/>
    <n v="1.53"/>
    <n v="2.6"/>
    <s v="5"/>
    <s v="no"/>
    <s v="Medium"/>
    <s v="Good"/>
    <s v="Sunny"/>
    <x v="0"/>
    <x v="0"/>
    <m/>
    <m/>
    <x v="0"/>
    <m/>
  </r>
  <r>
    <n v="1229"/>
    <x v="26"/>
    <s v="Whatcom Cr (01.0566)"/>
    <n v="0.22"/>
    <n v="0.22"/>
    <m/>
    <s v="no"/>
    <s v="Medium Low"/>
    <s v="Good"/>
    <s v="Sunny"/>
    <x v="0"/>
    <x v="0"/>
    <m/>
    <m/>
    <x v="0"/>
    <m/>
  </r>
  <r>
    <n v="1232"/>
    <x v="26"/>
    <s v="Whatcom Cr (01.0566)"/>
    <n v="0.26"/>
    <n v="0.35"/>
    <s v="7"/>
    <s v="no"/>
    <s v="Medium Low"/>
    <s v="Good"/>
    <s v="Sunny"/>
    <x v="0"/>
    <x v="0"/>
    <m/>
    <m/>
    <x v="0"/>
    <m/>
  </r>
  <r>
    <n v="1235"/>
    <x v="26"/>
    <s v="Whatcom Cr (01.0566)"/>
    <n v="0.76"/>
    <n v="0.76"/>
    <m/>
    <s v="no"/>
    <s v="Medium"/>
    <s v="Very Good"/>
    <s v="Sunny"/>
    <x v="0"/>
    <x v="0"/>
    <m/>
    <m/>
    <x v="0"/>
    <m/>
  </r>
  <r>
    <n v="1238"/>
    <x v="26"/>
    <s v="Whatcom Cr (01.0566)"/>
    <n v="1.17"/>
    <n v="1.17"/>
    <m/>
    <s v="no"/>
    <s v="Medium"/>
    <s v="Good"/>
    <s v="Sunny"/>
    <x v="0"/>
    <x v="0"/>
    <m/>
    <m/>
    <x v="0"/>
    <m/>
  </r>
  <r>
    <n v="1259"/>
    <x v="26"/>
    <s v="Whatcom Cr (01.0566)"/>
    <n v="1.53"/>
    <n v="2.6"/>
    <s v="7"/>
    <s v="no"/>
    <s v="Medium"/>
    <s v="Very Good"/>
    <s v="Sunny"/>
    <x v="0"/>
    <x v="0"/>
    <m/>
    <m/>
    <x v="0"/>
    <m/>
  </r>
  <r>
    <n v="1280"/>
    <x v="27"/>
    <s v="Whatcom Cr (01.0566)"/>
    <n v="0.22"/>
    <n v="0.22"/>
    <m/>
    <s v="no"/>
    <s v="Medium"/>
    <s v="Fair"/>
    <s v="Cloudy"/>
    <x v="0"/>
    <x v="0"/>
    <m/>
    <m/>
    <x v="0"/>
    <m/>
  </r>
  <r>
    <n v="1283"/>
    <x v="27"/>
    <s v="Whatcom Cr (01.0566)"/>
    <n v="0.26"/>
    <n v="0.35"/>
    <s v="7.5"/>
    <s v="no"/>
    <s v="Medium"/>
    <s v="Good"/>
    <s v="Cloudy"/>
    <x v="0"/>
    <x v="0"/>
    <m/>
    <m/>
    <x v="0"/>
    <m/>
  </r>
  <r>
    <n v="1289"/>
    <x v="27"/>
    <s v="Whatcom Cr (01.0566)"/>
    <n v="0.76"/>
    <n v="0.76"/>
    <m/>
    <s v="no"/>
    <s v="Medium"/>
    <s v="Good"/>
    <s v="Cloudy"/>
    <x v="0"/>
    <x v="0"/>
    <m/>
    <m/>
    <x v="0"/>
    <m/>
  </r>
  <r>
    <n v="1292"/>
    <x v="27"/>
    <s v="Whatcom Cr (01.0566)"/>
    <n v="1.17"/>
    <n v="1.17"/>
    <m/>
    <s v="no"/>
    <s v="Medium"/>
    <s v="Good"/>
    <s v="Showers"/>
    <x v="0"/>
    <x v="0"/>
    <m/>
    <m/>
    <x v="0"/>
    <m/>
  </r>
  <r>
    <n v="1298"/>
    <x v="27"/>
    <s v="Whatcom Cr (01.0566)"/>
    <n v="1.53"/>
    <n v="2.6"/>
    <s v="7.5"/>
    <s v="no"/>
    <s v="Medium High"/>
    <s v="Good"/>
    <s v="Showers"/>
    <x v="0"/>
    <x v="0"/>
    <m/>
    <m/>
    <x v="0"/>
    <m/>
  </r>
  <r>
    <n v="1307"/>
    <x v="28"/>
    <s v="Whatcom Cr (01.0566)"/>
    <n v="0.22"/>
    <n v="0.22"/>
    <m/>
    <s v="no"/>
    <s v="Medium High"/>
    <s v="Poor"/>
    <s v="Cloudy"/>
    <x v="0"/>
    <x v="0"/>
    <m/>
    <m/>
    <x v="0"/>
    <m/>
  </r>
  <r>
    <n v="1310"/>
    <x v="28"/>
    <s v="Whatcom Cr (01.0566)"/>
    <n v="0.26"/>
    <n v="0.35"/>
    <s v="8.5"/>
    <s v="no"/>
    <s v="Medium High"/>
    <s v="Fair"/>
    <s v="Cloudy"/>
    <x v="0"/>
    <x v="0"/>
    <m/>
    <m/>
    <x v="0"/>
    <m/>
  </r>
  <r>
    <n v="1313"/>
    <x v="28"/>
    <s v="Whatcom Cr (01.0566)"/>
    <n v="0.76"/>
    <n v="0.76"/>
    <m/>
    <s v="no"/>
    <s v="Medium High"/>
    <s v="Fair"/>
    <s v="Cloudy"/>
    <x v="0"/>
    <x v="0"/>
    <m/>
    <m/>
    <x v="0"/>
    <m/>
  </r>
  <r>
    <n v="1316"/>
    <x v="28"/>
    <s v="Whatcom Cr (01.0566)"/>
    <n v="1.17"/>
    <n v="1.17"/>
    <m/>
    <s v="no"/>
    <s v="Medium High"/>
    <s v="Fair"/>
    <s v="Cloudy"/>
    <x v="0"/>
    <x v="0"/>
    <m/>
    <m/>
    <x v="0"/>
    <m/>
  </r>
  <r>
    <n v="1322"/>
    <x v="28"/>
    <s v="Whatcom Cr (01.0566)"/>
    <n v="1.53"/>
    <n v="2.6"/>
    <s v="8.5"/>
    <s v="no"/>
    <s v="Medium High"/>
    <s v="Good"/>
    <s v="Cloudy"/>
    <x v="0"/>
    <x v="0"/>
    <m/>
    <m/>
    <x v="0"/>
    <m/>
  </r>
  <r>
    <n v="1334"/>
    <x v="29"/>
    <s v="Whatcom Cr (01.0566)"/>
    <n v="0.22"/>
    <n v="0.22"/>
    <m/>
    <s v="no"/>
    <s v="Medium Low"/>
    <s v="Good"/>
    <s v="Sunny"/>
    <x v="0"/>
    <x v="0"/>
    <m/>
    <m/>
    <x v="0"/>
    <m/>
  </r>
  <r>
    <n v="1337"/>
    <x v="29"/>
    <s v="Whatcom Cr (01.0566)"/>
    <n v="0.26"/>
    <n v="0.35"/>
    <s v="11"/>
    <s v="no"/>
    <s v="Medium Low"/>
    <s v="Good"/>
    <s v="Sunny"/>
    <x v="0"/>
    <x v="0"/>
    <m/>
    <m/>
    <x v="0"/>
    <m/>
  </r>
  <r>
    <n v="1340"/>
    <x v="29"/>
    <s v="Whatcom Cr (01.0566)"/>
    <n v="0.76"/>
    <n v="0.76"/>
    <m/>
    <s v="no"/>
    <s v="Medium Low"/>
    <s v="Good"/>
    <s v="Sunny"/>
    <x v="0"/>
    <x v="0"/>
    <m/>
    <m/>
    <x v="0"/>
    <m/>
  </r>
  <r>
    <n v="1343"/>
    <x v="29"/>
    <s v="Whatcom Cr (01.0566)"/>
    <n v="1.17"/>
    <n v="1.17"/>
    <s v=""/>
    <s v="no"/>
    <s v="Medium Low"/>
    <s v="Good"/>
    <s v="Sunny"/>
    <x v="0"/>
    <x v="0"/>
    <m/>
    <m/>
    <x v="0"/>
    <m/>
  </r>
  <r>
    <n v="1346"/>
    <x v="29"/>
    <s v="Whatcom Cr (01.0566)"/>
    <n v="1.53"/>
    <n v="2.6"/>
    <s v="11.5"/>
    <s v="no"/>
    <s v="Medium Low"/>
    <s v="Good"/>
    <s v="Sunny"/>
    <x v="0"/>
    <x v="0"/>
    <m/>
    <m/>
    <x v="0"/>
    <m/>
  </r>
  <r>
    <n v="1364"/>
    <x v="30"/>
    <s v="Whatcom Cr (01.0566)"/>
    <n v="0.22"/>
    <n v="0.22"/>
    <m/>
    <s v="no"/>
    <s v="Medium Low"/>
    <s v="Excellent"/>
    <s v="Cloudy"/>
    <x v="0"/>
    <x v="0"/>
    <m/>
    <m/>
    <x v="0"/>
    <m/>
  </r>
  <r>
    <n v="1367"/>
    <x v="30"/>
    <s v="Whatcom Cr (01.0566)"/>
    <n v="0.26"/>
    <n v="0.35"/>
    <s v="13.5"/>
    <s v="no"/>
    <s v="Medium Low"/>
    <s v="Excellent"/>
    <s v="Cloudy"/>
    <x v="0"/>
    <x v="0"/>
    <m/>
    <m/>
    <x v="0"/>
    <m/>
  </r>
  <r>
    <n v="1370"/>
    <x v="30"/>
    <s v="Whatcom Cr (01.0566)"/>
    <n v="0.76"/>
    <n v="0.76"/>
    <m/>
    <s v="no"/>
    <s v="Medium Low"/>
    <s v="Excellent"/>
    <s v="Cloudy"/>
    <x v="0"/>
    <x v="0"/>
    <m/>
    <m/>
    <x v="0"/>
    <m/>
  </r>
  <r>
    <n v="1373"/>
    <x v="30"/>
    <s v="Whatcom Cr (01.0566)"/>
    <n v="1.17"/>
    <n v="1.17"/>
    <m/>
    <s v="no"/>
    <s v="Medium Low"/>
    <s v="Excellent"/>
    <s v="Cloudy"/>
    <x v="0"/>
    <x v="0"/>
    <m/>
    <m/>
    <x v="0"/>
    <m/>
  </r>
  <r>
    <n v="1376"/>
    <x v="30"/>
    <s v="Whatcom Cr (01.0566)"/>
    <n v="1.53"/>
    <n v="2.6"/>
    <s v="13.5"/>
    <s v="no"/>
    <s v="Medium Low"/>
    <s v="Excellent"/>
    <s v="Cloudy"/>
    <x v="0"/>
    <x v="0"/>
    <m/>
    <m/>
    <x v="0"/>
    <m/>
  </r>
  <r>
    <n v="1394"/>
    <x v="31"/>
    <s v="Whatcom Cr (01.0566)"/>
    <n v="0.22"/>
    <n v="0.22"/>
    <m/>
    <s v="no"/>
    <s v="Medium Low"/>
    <s v="Very Good"/>
    <s v="Sunny"/>
    <x v="0"/>
    <x v="0"/>
    <m/>
    <m/>
    <x v="0"/>
    <m/>
  </r>
  <r>
    <n v="1397"/>
    <x v="31"/>
    <s v="Whatcom Cr (01.0566)"/>
    <n v="0.26"/>
    <n v="0.35"/>
    <s v="15"/>
    <s v="no"/>
    <s v="Medium Low"/>
    <s v="Very Good"/>
    <s v="Sunny"/>
    <x v="0"/>
    <x v="0"/>
    <m/>
    <m/>
    <x v="0"/>
    <m/>
  </r>
  <r>
    <n v="1400"/>
    <x v="31"/>
    <s v="Whatcom Cr (01.0566)"/>
    <n v="0.76"/>
    <n v="0.76"/>
    <m/>
    <s v="no"/>
    <s v="Medium Low"/>
    <s v="Very Good"/>
    <s v="Sunny"/>
    <x v="0"/>
    <x v="0"/>
    <m/>
    <m/>
    <x v="0"/>
    <m/>
  </r>
  <r>
    <n v="1403"/>
    <x v="31"/>
    <s v="Whatcom Cr (01.0566)"/>
    <n v="1.17"/>
    <n v="1.17"/>
    <m/>
    <s v="no"/>
    <s v="Medium Low"/>
    <s v="Very Good"/>
    <s v="Sunny"/>
    <x v="0"/>
    <x v="0"/>
    <m/>
    <m/>
    <x v="0"/>
    <m/>
  </r>
  <r>
    <n v="1406"/>
    <x v="31"/>
    <s v="Whatcom Cr (01.0566)"/>
    <n v="1.53"/>
    <n v="2.6"/>
    <s v="17.5"/>
    <s v="yes"/>
    <s v="Medium Low"/>
    <s v="Very Good"/>
    <s v="Sunny"/>
    <x v="3"/>
    <x v="6"/>
    <s v="2018"/>
    <s v="index"/>
    <x v="0"/>
    <n v="3"/>
  </r>
  <r>
    <n v="1409"/>
    <x v="32"/>
    <s v="Whatcom Cr (01.0566)"/>
    <n v="0.22"/>
    <n v="0.22"/>
    <m/>
    <s v="no"/>
    <s v="Low"/>
    <s v="Very Good"/>
    <s v="Cloudy"/>
    <x v="0"/>
    <x v="0"/>
    <m/>
    <m/>
    <x v="0"/>
    <m/>
  </r>
  <r>
    <n v="1412"/>
    <x v="32"/>
    <s v="Whatcom Cr (01.0566)"/>
    <n v="0.26"/>
    <n v="0.35"/>
    <s v="14"/>
    <s v="no"/>
    <s v="Low"/>
    <s v="Very Good"/>
    <s v="Cloudy"/>
    <x v="0"/>
    <x v="0"/>
    <m/>
    <m/>
    <x v="0"/>
    <m/>
  </r>
  <r>
    <n v="1415"/>
    <x v="32"/>
    <s v="Whatcom Cr (01.0566)"/>
    <n v="0.76"/>
    <n v="0.76"/>
    <m/>
    <s v="no"/>
    <s v="Low"/>
    <s v="Very Good"/>
    <s v="Cloudy"/>
    <x v="0"/>
    <x v="0"/>
    <m/>
    <m/>
    <x v="0"/>
    <m/>
  </r>
  <r>
    <n v="1418"/>
    <x v="32"/>
    <s v="Whatcom Cr (01.0566)"/>
    <n v="1.17"/>
    <n v="1.17"/>
    <m/>
    <s v="no"/>
    <s v="Medium Low"/>
    <s v="Very Good"/>
    <s v="Cloudy"/>
    <x v="0"/>
    <x v="0"/>
    <m/>
    <m/>
    <x v="0"/>
    <m/>
  </r>
  <r>
    <n v="1436"/>
    <x v="32"/>
    <s v="Whatcom Cr (01.0566)"/>
    <n v="1.53"/>
    <n v="2.6"/>
    <s v="14"/>
    <s v="no"/>
    <s v="Medium Low"/>
    <s v="Very Good"/>
    <s v="Cloudy"/>
    <x v="0"/>
    <x v="0"/>
    <m/>
    <m/>
    <x v="0"/>
    <m/>
  </r>
  <r>
    <n v="1451"/>
    <x v="33"/>
    <s v="Whatcom Cr (01.0566)"/>
    <n v="0.22"/>
    <n v="0.22"/>
    <m/>
    <s v="no"/>
    <s v="Low"/>
    <s v="Good"/>
    <s v="Cloudy"/>
    <x v="0"/>
    <x v="0"/>
    <m/>
    <m/>
    <x v="0"/>
    <m/>
  </r>
  <r>
    <n v="1454"/>
    <x v="33"/>
    <s v="Whatcom Cr (01.0566)"/>
    <n v="0.26"/>
    <n v="0.35"/>
    <s v="16"/>
    <s v="no"/>
    <s v="Low"/>
    <s v="Good"/>
    <s v="Cloudy"/>
    <x v="0"/>
    <x v="0"/>
    <m/>
    <m/>
    <x v="0"/>
    <m/>
  </r>
  <r>
    <n v="1457"/>
    <x v="33"/>
    <s v="Whatcom Cr (01.0566)"/>
    <n v="0.76"/>
    <n v="0.76"/>
    <m/>
    <s v="no"/>
    <s v="Low"/>
    <s v="Good"/>
    <s v="Cloudy"/>
    <x v="0"/>
    <x v="0"/>
    <m/>
    <m/>
    <x v="0"/>
    <m/>
  </r>
  <r>
    <n v="1460"/>
    <x v="33"/>
    <s v="Whatcom Cr (01.0566)"/>
    <n v="1.17"/>
    <n v="1.17"/>
    <m/>
    <s v="no"/>
    <s v="Low"/>
    <s v="Good"/>
    <s v="Cloudy"/>
    <x v="0"/>
    <x v="0"/>
    <m/>
    <m/>
    <x v="0"/>
    <m/>
  </r>
  <r>
    <n v="1466"/>
    <x v="33"/>
    <s v="Whatcom Cr (01.0566)"/>
    <n v="1.53"/>
    <n v="2.6"/>
    <s v="16"/>
    <s v="yes"/>
    <s v="Medium Low"/>
    <s v="Very Good"/>
    <s v="Sunny"/>
    <x v="3"/>
    <x v="6"/>
    <s v="2018"/>
    <s v="index"/>
    <x v="0"/>
    <n v="1"/>
  </r>
  <r>
    <n v="1466"/>
    <x v="33"/>
    <s v="Whatcom Cr (01.0566)"/>
    <n v="1.53"/>
    <n v="2.6"/>
    <s v="16"/>
    <s v="yes"/>
    <s v="Medium Low"/>
    <s v="Very Good"/>
    <s v="Sunny"/>
    <x v="2"/>
    <x v="6"/>
    <s v="2018"/>
    <s v="index"/>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5CDBD-680A-40E6-B574-DCF7173FE80D}"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14:N219" firstHeaderRow="0" firstDataRow="1" firstDataCol="1"/>
  <pivotFields count="15">
    <pivotField showAll="0"/>
    <pivotField showAll="0">
      <items count="2">
        <item x="0"/>
        <item t="default"/>
      </items>
    </pivotField>
    <pivotField showAll="0"/>
    <pivotField showAll="0"/>
    <pivotField showAll="0"/>
    <pivotField showAll="0"/>
    <pivotField showAll="0"/>
    <pivotField showAll="0"/>
    <pivotField showAll="0"/>
    <pivotField axis="axisRow" showAll="0">
      <items count="5">
        <item x="1"/>
        <item x="3"/>
        <item x="2"/>
        <item x="0"/>
        <item t="default"/>
      </items>
    </pivotField>
    <pivotField showAll="0">
      <items count="7">
        <item x="3"/>
        <item x="2"/>
        <item x="1"/>
        <item x="5"/>
        <item x="4"/>
        <item h="1" x="0"/>
        <item t="default"/>
      </items>
    </pivotField>
    <pivotField showAll="0"/>
    <pivotField showAll="0"/>
    <pivotField dataField="1" showAll="0">
      <items count="5">
        <item x="1"/>
        <item x="2"/>
        <item x="3"/>
        <item x="0"/>
        <item t="default"/>
      </items>
    </pivotField>
    <pivotField dataField="1" showAll="0"/>
  </pivotFields>
  <rowFields count="1">
    <field x="9"/>
  </rowFields>
  <rowItems count="5">
    <i>
      <x/>
    </i>
    <i>
      <x v="1"/>
    </i>
    <i>
      <x v="2"/>
    </i>
    <i>
      <x v="3"/>
    </i>
    <i t="grand">
      <x/>
    </i>
  </rowItems>
  <colFields count="1">
    <field x="-2"/>
  </colFields>
  <colItems count="2">
    <i>
      <x/>
    </i>
    <i i="1">
      <x v="1"/>
    </i>
  </colItems>
  <dataFields count="2">
    <dataField name="Sum of Fish Count" fld="14" baseField="1" baseItem="0"/>
    <dataField name="Sum of Redd Count" fld="13"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6A32D8-4765-408A-9BB6-757F5FDAFD89}"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14:F242" firstHeaderRow="0" firstDataRow="1" firstDataCol="1"/>
  <pivotFields count="15">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2">
        <item x="0"/>
        <item t="default"/>
      </items>
    </pivotField>
    <pivotField showAll="0"/>
    <pivotField showAll="0"/>
    <pivotField showAll="0"/>
    <pivotField showAll="0"/>
    <pivotField showAll="0"/>
    <pivotField showAll="0"/>
    <pivotField showAll="0"/>
    <pivotField showAll="0"/>
    <pivotField axis="axisRow" showAll="0">
      <items count="7">
        <item x="3"/>
        <item x="2"/>
        <item x="1"/>
        <item x="5"/>
        <item x="4"/>
        <item h="1" x="0"/>
        <item t="default"/>
      </items>
    </pivotField>
    <pivotField showAll="0"/>
    <pivotField showAll="0"/>
    <pivotField dataField="1" showAll="0">
      <items count="5">
        <item x="1"/>
        <item x="2"/>
        <item x="3"/>
        <item x="0"/>
        <item t="default"/>
      </items>
    </pivotField>
    <pivotField dataField="1" showAll="0"/>
  </pivotFields>
  <rowFields count="2">
    <field x="10"/>
    <field x="0"/>
  </rowFields>
  <rowItems count="28">
    <i>
      <x/>
    </i>
    <i r="1">
      <x v="12"/>
    </i>
    <i r="1">
      <x v="13"/>
    </i>
    <i r="1">
      <x v="14"/>
    </i>
    <i r="1">
      <x v="15"/>
    </i>
    <i r="1">
      <x v="16"/>
    </i>
    <i r="1">
      <x v="17"/>
    </i>
    <i r="1">
      <x v="19"/>
    </i>
    <i r="1">
      <x v="21"/>
    </i>
    <i>
      <x v="1"/>
    </i>
    <i r="1">
      <x v="7"/>
    </i>
    <i r="1">
      <x v="12"/>
    </i>
    <i r="1">
      <x v="13"/>
    </i>
    <i r="1">
      <x v="14"/>
    </i>
    <i>
      <x v="2"/>
    </i>
    <i r="1">
      <x v="6"/>
    </i>
    <i>
      <x v="3"/>
    </i>
    <i r="1">
      <x v="12"/>
    </i>
    <i r="1">
      <x v="13"/>
    </i>
    <i r="1">
      <x v="14"/>
    </i>
    <i>
      <x v="4"/>
    </i>
    <i r="1">
      <x v="12"/>
    </i>
    <i r="1">
      <x v="13"/>
    </i>
    <i r="1">
      <x v="14"/>
    </i>
    <i r="1">
      <x v="16"/>
    </i>
    <i r="1">
      <x v="20"/>
    </i>
    <i r="1">
      <x v="21"/>
    </i>
    <i t="grand">
      <x/>
    </i>
  </rowItems>
  <colFields count="1">
    <field x="-2"/>
  </colFields>
  <colItems count="2">
    <i>
      <x/>
    </i>
    <i i="1">
      <x v="1"/>
    </i>
  </colItems>
  <dataFields count="2">
    <dataField name="Sum of Fish Count" fld="14" baseField="1" baseItem="0"/>
    <dataField name="Sum of Redd Count" fld="13"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83278D-20A7-4223-A9DD-66F11DABA14C}" name="PivotTable1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D422:E423" firstHeaderRow="1" firstDataRow="1" firstDataCol="1"/>
  <pivotFields count="20">
    <pivotField axis="axisRow" showAll="0">
      <items count="69">
        <item m="1" x="65"/>
        <item m="1" x="45"/>
        <item m="1" x="57"/>
        <item m="1" x="44"/>
        <item m="1" x="60"/>
        <item m="1" x="46"/>
        <item m="1" x="53"/>
        <item m="1" x="66"/>
        <item m="1" x="54"/>
        <item m="1" x="67"/>
        <item m="1" x="52"/>
        <item m="1" x="40"/>
        <item m="1" x="55"/>
        <item m="1" x="56"/>
        <item m="1" x="43"/>
        <item m="1" x="58"/>
        <item m="1" x="39"/>
        <item m="1" x="51"/>
        <item m="1" x="42"/>
        <item m="1" x="49"/>
        <item m="1" x="62"/>
        <item m="1" x="41"/>
        <item m="1" x="50"/>
        <item m="1" x="64"/>
        <item m="1" x="61"/>
        <item m="1" x="47"/>
        <item m="1" x="63"/>
        <item m="1" x="4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showAll="0"/>
    <pivotField showAll="0"/>
    <pivotField showAll="0"/>
    <pivotField axis="axisRow" showAll="0">
      <items count="10">
        <item m="1" x="4"/>
        <item m="1" x="7"/>
        <item m="1" x="6"/>
        <item m="1" x="5"/>
        <item m="1" x="8"/>
        <item h="1" x="1"/>
        <item h="1" x="0"/>
        <item h="1" x="2"/>
        <item h="1" x="3"/>
        <item t="default"/>
      </items>
    </pivotField>
    <pivotField showAll="0"/>
    <pivotField showAll="0"/>
    <pivotField showAll="0"/>
    <pivotField dataField="1" showAll="0"/>
    <pivotField showAll="0"/>
    <pivotField showAll="0"/>
    <pivotField showAll="0"/>
    <pivotField showAll="0"/>
  </pivotFields>
  <rowFields count="2">
    <field x="11"/>
    <field x="0"/>
  </rowFields>
  <rowItems count="1">
    <i t="grand">
      <x/>
    </i>
  </rowItems>
  <colItems count="1">
    <i/>
  </colItems>
  <dataFields count="1">
    <dataField name="Sum of Fish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70D718-D9AE-4C74-9DEB-283F2BA5E63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4:B221" firstHeaderRow="1" firstDataRow="1" firstDataCol="1"/>
  <pivotFields count="15">
    <pivotField showAll="0"/>
    <pivotField axis="axisRow" showAll="0">
      <items count="2">
        <item x="0"/>
        <item t="default"/>
      </items>
    </pivotField>
    <pivotField showAll="0"/>
    <pivotField showAll="0"/>
    <pivotField showAll="0"/>
    <pivotField showAll="0"/>
    <pivotField showAll="0"/>
    <pivotField showAll="0"/>
    <pivotField showAll="0"/>
    <pivotField showAll="0"/>
    <pivotField axis="axisRow" showAll="0">
      <items count="7">
        <item x="3"/>
        <item x="2"/>
        <item x="1"/>
        <item x="5"/>
        <item x="4"/>
        <item h="1" x="0"/>
        <item t="default"/>
      </items>
    </pivotField>
    <pivotField showAll="0"/>
    <pivotField showAll="0"/>
    <pivotField showAll="0"/>
    <pivotField dataField="1" showAll="0"/>
  </pivotFields>
  <rowFields count="2">
    <field x="1"/>
    <field x="10"/>
  </rowFields>
  <rowItems count="7">
    <i>
      <x/>
    </i>
    <i r="1">
      <x/>
    </i>
    <i r="1">
      <x v="1"/>
    </i>
    <i r="1">
      <x v="2"/>
    </i>
    <i r="1">
      <x v="3"/>
    </i>
    <i r="1">
      <x v="4"/>
    </i>
    <i t="grand">
      <x/>
    </i>
  </rowItems>
  <colItems count="1">
    <i/>
  </colItems>
  <dataFields count="1">
    <dataField name="Sum of Fish Count" fld="1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01282F-D603-4341-806E-00744C01B6FE}"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3:B261" firstHeaderRow="1" firstDataRow="1" firstDataCol="1"/>
  <pivotFields count="15">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2">
        <item x="0"/>
        <item t="default"/>
      </items>
    </pivotField>
    <pivotField showAll="0"/>
    <pivotField showAll="0"/>
    <pivotField showAll="0"/>
    <pivotField showAll="0"/>
    <pivotField showAll="0"/>
    <pivotField showAll="0"/>
    <pivotField showAll="0"/>
    <pivotField showAll="0">
      <items count="5">
        <item x="1"/>
        <item x="3"/>
        <item x="2"/>
        <item x="0"/>
        <item t="default"/>
      </items>
    </pivotField>
    <pivotField showAll="0">
      <items count="7">
        <item x="3"/>
        <item x="2"/>
        <item x="1"/>
        <item x="5"/>
        <item x="4"/>
        <item h="1" x="0"/>
        <item t="default"/>
      </items>
    </pivotField>
    <pivotField showAll="0"/>
    <pivotField showAll="0"/>
    <pivotField showAll="0"/>
    <pivotField dataField="1" showAll="0">
      <items count="12">
        <item x="1"/>
        <item x="2"/>
        <item x="6"/>
        <item x="7"/>
        <item x="4"/>
        <item x="5"/>
        <item x="3"/>
        <item x="10"/>
        <item x="9"/>
        <item x="8"/>
        <item x="0"/>
        <item t="default"/>
      </items>
    </pivotField>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Fish 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50A494D-D12B-4660-B887-90FB9F571EDA}"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3:A146" firstHeaderRow="1" firstDataRow="1" firstDataCol="1"/>
  <pivotFields count="1">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4B2CBB-8588-493D-8CAF-3231079D1BA8}"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12:H132" firstHeaderRow="1" firstDataRow="1" firstDataCol="1"/>
  <pivotFields count="16">
    <pivotField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axis="axisRow" showAll="0">
      <items count="5">
        <item x="1"/>
        <item x="2"/>
        <item h="1" sd="0" x="0"/>
        <item x="3"/>
        <item t="default"/>
      </items>
    </pivotField>
    <pivotField showAll="0"/>
    <pivotField showAll="0"/>
    <pivotField showAll="0"/>
    <pivotField dataField="1" showAll="0"/>
  </pivotFields>
  <rowFields count="3">
    <field x="11"/>
    <field x="10"/>
    <field x="1"/>
  </rowFields>
  <rowItems count="20">
    <i>
      <x/>
    </i>
    <i r="1">
      <x/>
    </i>
    <i r="2">
      <x v="13"/>
    </i>
    <i r="2">
      <x v="14"/>
    </i>
    <i r="2">
      <x v="16"/>
    </i>
    <i r="1">
      <x v="1"/>
    </i>
    <i r="2">
      <x v="12"/>
    </i>
    <i r="2">
      <x v="13"/>
    </i>
    <i r="2">
      <x v="14"/>
    </i>
    <i r="2">
      <x v="31"/>
    </i>
    <i r="1">
      <x v="3"/>
    </i>
    <i r="2">
      <x v="14"/>
    </i>
    <i>
      <x v="1"/>
    </i>
    <i r="1">
      <x v="1"/>
    </i>
    <i r="2">
      <x v="13"/>
    </i>
    <i r="2">
      <x v="31"/>
    </i>
    <i>
      <x v="3"/>
    </i>
    <i r="1">
      <x/>
    </i>
    <i r="2">
      <x v="23"/>
    </i>
    <i t="grand">
      <x/>
    </i>
  </rowItems>
  <colItems count="1">
    <i/>
  </colItems>
  <dataFields count="1">
    <dataField name="Sum of Fish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D1AE1E9-26CA-4301-9BB8-9EC88DBC58C6}"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12:E121" firstHeaderRow="0" firstDataRow="1" firstDataCol="1"/>
  <pivotFields count="16">
    <pivotField showAll="0"/>
    <pivotField showAll="0"/>
    <pivotField showAll="0"/>
    <pivotField showAll="0"/>
    <pivotField showAll="0"/>
    <pivotField showAll="0"/>
    <pivotField showAll="0"/>
    <pivotField showAll="0"/>
    <pivotField showAll="0"/>
    <pivotField showAll="0"/>
    <pivotField axis="axisRow" showAll="0">
      <items count="5">
        <item x="2"/>
        <item x="1"/>
        <item sd="0" x="0"/>
        <item x="3"/>
        <item t="default"/>
      </items>
    </pivotField>
    <pivotField axis="axisRow" showAll="0">
      <items count="5">
        <item x="1"/>
        <item x="2"/>
        <item h="1" x="0"/>
        <item x="3"/>
        <item t="default"/>
      </items>
    </pivotField>
    <pivotField showAll="0"/>
    <pivotField showAll="0"/>
    <pivotField dataField="1" showAll="0"/>
    <pivotField dataField="1" showAll="0"/>
  </pivotFields>
  <rowFields count="2">
    <field x="11"/>
    <field x="10"/>
  </rowFields>
  <rowItems count="9">
    <i>
      <x/>
    </i>
    <i r="1">
      <x/>
    </i>
    <i r="1">
      <x v="1"/>
    </i>
    <i r="1">
      <x v="3"/>
    </i>
    <i>
      <x v="1"/>
    </i>
    <i r="1">
      <x v="1"/>
    </i>
    <i>
      <x v="3"/>
    </i>
    <i r="1">
      <x/>
    </i>
    <i t="grand">
      <x/>
    </i>
  </rowItems>
  <colFields count="1">
    <field x="-2"/>
  </colFields>
  <colItems count="2">
    <i>
      <x/>
    </i>
    <i i="1">
      <x v="1"/>
    </i>
  </colItems>
  <dataFields count="2">
    <dataField name="Sum of Fish Count" fld="15" baseField="10" baseItem="0"/>
    <dataField name="Sum of Redd Count" fld="14"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F77DB88-0C95-4838-BE26-1B2E55676981}"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1:A167" firstHeaderRow="1" firstDataRow="1" firstDataCol="1"/>
  <pivotFields count="15">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E916BE8-C718-4120-BFFD-B21F41CE4544}"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22:F134" firstHeaderRow="0" firstDataRow="1" firstDataCol="1"/>
  <pivotFields count="15">
    <pivotField showAll="0"/>
    <pivotField axis="axisRow" showAll="0">
      <items count="2">
        <item x="0"/>
        <item t="default"/>
      </items>
    </pivotField>
    <pivotField showAll="0"/>
    <pivotField showAll="0"/>
    <pivotField showAll="0"/>
    <pivotField showAll="0"/>
    <pivotField showAll="0"/>
    <pivotField showAll="0"/>
    <pivotField showAll="0"/>
    <pivotField axis="axisRow" showAll="0">
      <items count="5">
        <item x="1"/>
        <item x="3"/>
        <item x="2"/>
        <item h="1" x="0"/>
        <item t="default"/>
      </items>
    </pivotField>
    <pivotField axis="axisRow" showAll="0">
      <items count="6">
        <item x="4"/>
        <item x="1"/>
        <item x="3"/>
        <item x="2"/>
        <item x="0"/>
        <item t="default"/>
      </items>
    </pivotField>
    <pivotField showAll="0"/>
    <pivotField showAll="0"/>
    <pivotField dataField="1" showAll="0">
      <items count="5">
        <item x="2"/>
        <item x="3"/>
        <item x="1"/>
        <item x="0"/>
        <item t="default"/>
      </items>
    </pivotField>
    <pivotField dataField="1" showAll="0"/>
  </pivotFields>
  <rowFields count="3">
    <field x="1"/>
    <field x="10"/>
    <field x="9"/>
  </rowFields>
  <rowItems count="12">
    <i>
      <x/>
    </i>
    <i r="1">
      <x/>
    </i>
    <i r="2">
      <x/>
    </i>
    <i r="2">
      <x v="1"/>
    </i>
    <i r="2">
      <x v="2"/>
    </i>
    <i r="1">
      <x v="1"/>
    </i>
    <i r="2">
      <x/>
    </i>
    <i r="1">
      <x v="2"/>
    </i>
    <i r="2">
      <x v="2"/>
    </i>
    <i r="1">
      <x v="3"/>
    </i>
    <i r="2">
      <x/>
    </i>
    <i t="grand">
      <x/>
    </i>
  </rowItems>
  <colFields count="1">
    <field x="-2"/>
  </colFields>
  <colItems count="2">
    <i>
      <x/>
    </i>
    <i i="1">
      <x v="1"/>
    </i>
  </colItems>
  <dataFields count="2">
    <dataField name="Sum of Fish Count" fld="14" baseField="1" baseItem="0"/>
    <dataField name="Sum of Redd Count" fld="13" baseField="9"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5D5874C-CC10-4002-AC38-321CADD44E68}"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2:B129" firstHeaderRow="1" firstDataRow="1" firstDataCol="1"/>
  <pivotFields count="15">
    <pivotField showAll="0"/>
    <pivotField axis="axisRow" showAll="0">
      <items count="2">
        <item x="0"/>
        <item t="default"/>
      </items>
    </pivotField>
    <pivotField showAll="0"/>
    <pivotField showAll="0"/>
    <pivotField showAll="0"/>
    <pivotField showAll="0"/>
    <pivotField showAll="0"/>
    <pivotField showAll="0"/>
    <pivotField showAll="0"/>
    <pivotField showAll="0"/>
    <pivotField axis="axisRow" showAll="0">
      <items count="6">
        <item x="4"/>
        <item x="1"/>
        <item x="3"/>
        <item x="2"/>
        <item x="0"/>
        <item t="default"/>
      </items>
    </pivotField>
    <pivotField showAll="0"/>
    <pivotField showAll="0"/>
    <pivotField showAll="0"/>
    <pivotField dataField="1" showAll="0"/>
  </pivotFields>
  <rowFields count="2">
    <field x="1"/>
    <field x="10"/>
  </rowFields>
  <rowItems count="7">
    <i>
      <x/>
    </i>
    <i r="1">
      <x/>
    </i>
    <i r="1">
      <x v="1"/>
    </i>
    <i r="1">
      <x v="2"/>
    </i>
    <i r="1">
      <x v="3"/>
    </i>
    <i r="1">
      <x v="4"/>
    </i>
    <i t="grand">
      <x/>
    </i>
  </rowItems>
  <colItems count="1">
    <i/>
  </colItems>
  <dataFields count="1">
    <dataField name="Sum of Fish Count" fld="1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60D99C-B981-4001-99C8-ED065A1201FC}" name="PivotTable18"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K430:L431"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6">
        <item m="1" x="2"/>
        <item m="1" x="4"/>
        <item m="1" x="3"/>
        <item m="1" x="1"/>
        <item h="1" x="0"/>
        <item t="default"/>
      </items>
    </pivotField>
  </pivotFields>
  <rowFields count="1">
    <field x="19"/>
  </rowFields>
  <rowItems count="1">
    <i t="grand">
      <x/>
    </i>
  </rowItems>
  <colItems count="1">
    <i/>
  </colItems>
  <dataFields count="1">
    <dataField name="Sum of Fish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C4B9DB4-C9E3-4F57-814F-2671D0A33273}" name="PivotTable1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79:L184" firstHeaderRow="0" firstDataRow="1" firstDataCol="1"/>
  <pivotFields count="16">
    <pivotField showAll="0"/>
    <pivotField showAll="0"/>
    <pivotField showAll="0"/>
    <pivotField showAll="0"/>
    <pivotField showAll="0"/>
    <pivotField showAll="0"/>
    <pivotField showAll="0"/>
    <pivotField showAll="0"/>
    <pivotField showAll="0"/>
    <pivotField showAll="0"/>
    <pivotField axis="axisRow" showAll="0">
      <items count="5">
        <item x="1"/>
        <item x="2"/>
        <item x="3"/>
        <item x="0"/>
        <item t="default"/>
      </items>
    </pivotField>
    <pivotField showAll="0">
      <items count="8">
        <item x="1"/>
        <item x="4"/>
        <item x="5"/>
        <item x="3"/>
        <item x="2"/>
        <item x="6"/>
        <item h="1" x="0"/>
        <item t="default"/>
      </items>
    </pivotField>
    <pivotField showAll="0"/>
    <pivotField showAll="0"/>
    <pivotField dataField="1" showAll="0">
      <items count="4">
        <item x="1"/>
        <item x="2"/>
        <item x="0"/>
        <item t="default"/>
      </items>
    </pivotField>
    <pivotField dataField="1" showAll="0"/>
  </pivotFields>
  <rowFields count="1">
    <field x="10"/>
  </rowFields>
  <rowItems count="5">
    <i>
      <x/>
    </i>
    <i>
      <x v="1"/>
    </i>
    <i>
      <x v="2"/>
    </i>
    <i>
      <x v="3"/>
    </i>
    <i t="grand">
      <x/>
    </i>
  </rowItems>
  <colFields count="1">
    <field x="-2"/>
  </colFields>
  <colItems count="2">
    <i>
      <x/>
    </i>
    <i i="1">
      <x v="1"/>
    </i>
  </colItems>
  <dataFields count="2">
    <dataField name="Sum of Fish Count" fld="15" baseField="0" baseItem="1667757767"/>
    <dataField name="Sum of Redd Count" fld="14"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3C95ECE-B448-43A6-B6D2-E74230B6837E}" name="PivotTable1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79:H186" firstHeaderRow="0"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4"/>
        <item x="5"/>
        <item x="3"/>
        <item x="2"/>
        <item x="6"/>
        <item h="1" x="0"/>
        <item t="default"/>
      </items>
    </pivotField>
    <pivotField showAll="0"/>
    <pivotField showAll="0"/>
    <pivotField dataField="1" showAll="0">
      <items count="4">
        <item x="1"/>
        <item x="2"/>
        <item x="0"/>
        <item t="default"/>
      </items>
    </pivotField>
    <pivotField dataField="1" showAll="0"/>
  </pivotFields>
  <rowFields count="1">
    <field x="11"/>
  </rowFields>
  <rowItems count="7">
    <i>
      <x/>
    </i>
    <i>
      <x v="1"/>
    </i>
    <i>
      <x v="2"/>
    </i>
    <i>
      <x v="3"/>
    </i>
    <i>
      <x v="4"/>
    </i>
    <i>
      <x v="5"/>
    </i>
    <i t="grand">
      <x/>
    </i>
  </rowItems>
  <colFields count="1">
    <field x="-2"/>
  </colFields>
  <colItems count="2">
    <i>
      <x/>
    </i>
    <i i="1">
      <x v="1"/>
    </i>
  </colItems>
  <dataFields count="2">
    <dataField name="Sum of Fish Count" fld="15" baseField="0" baseItem="1667757767"/>
    <dataField name="Sum of Redd Count" fld="14"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CBC2ABC-9E4E-48C2-BBDB-6F3035982D7A}" name="PivotTable1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79:D186"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4"/>
        <item x="5"/>
        <item x="3"/>
        <item x="2"/>
        <item x="6"/>
        <item h="1" x="0"/>
        <item t="default"/>
      </items>
    </pivotField>
    <pivotField showAll="0"/>
    <pivotField showAll="0"/>
    <pivotField showAll="0"/>
    <pivotField dataField="1" showAll="0"/>
  </pivotFields>
  <rowFields count="1">
    <field x="11"/>
  </rowFields>
  <rowItems count="7">
    <i>
      <x/>
    </i>
    <i>
      <x v="1"/>
    </i>
    <i>
      <x v="2"/>
    </i>
    <i>
      <x v="3"/>
    </i>
    <i>
      <x v="4"/>
    </i>
    <i>
      <x v="5"/>
    </i>
    <i t="grand">
      <x/>
    </i>
  </rowItems>
  <colItems count="1">
    <i/>
  </colItems>
  <dataFields count="1">
    <dataField name="Sum of Fish Count" fld="15" baseField="0" baseItem="16677577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E8896A1-A477-485F-A0AD-3368DD965210}" name="PivotTable1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9:A214" firstHeaderRow="1" firstDataRow="1" firstDataCol="1"/>
  <pivotFields count="16">
    <pivotField showAll="0"/>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51252F-01AB-45CA-969C-599A91E878B9}"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K438:M439" firstHeaderRow="0" firstDataRow="1" firstDataCol="1"/>
  <pivotFields count="20">
    <pivotField showAll="0"/>
    <pivotField showAll="0"/>
    <pivotField showAll="0"/>
    <pivotField showAll="0"/>
    <pivotField showAll="0"/>
    <pivotField showAll="0"/>
    <pivotField showAll="0"/>
    <pivotField showAll="0"/>
    <pivotField showAll="0"/>
    <pivotField showAll="0"/>
    <pivotField axis="axisRow" showAll="0">
      <items count="11">
        <item m="1" x="8"/>
        <item m="1" x="9"/>
        <item m="1" x="7"/>
        <item h="1" x="1"/>
        <item h="1" x="0"/>
        <item h="1" x="2"/>
        <item h="1" x="3"/>
        <item h="1" x="4"/>
        <item h="1" x="5"/>
        <item h="1" x="6"/>
        <item t="default"/>
      </items>
    </pivotField>
    <pivotField showAll="0"/>
    <pivotField showAll="0"/>
    <pivotField showAll="0"/>
    <pivotField dataField="1" showAll="0"/>
    <pivotField dataField="1" showAll="0"/>
    <pivotField showAll="0"/>
    <pivotField showAll="0"/>
    <pivotField showAll="0"/>
    <pivotField showAll="0"/>
  </pivotFields>
  <rowFields count="1">
    <field x="10"/>
  </rowFields>
  <rowItems count="1">
    <i t="grand">
      <x/>
    </i>
  </rowItems>
  <colFields count="1">
    <field x="-2"/>
  </colFields>
  <colItems count="2">
    <i>
      <x/>
    </i>
    <i i="1">
      <x v="1"/>
    </i>
  </colItems>
  <dataFields count="2">
    <dataField name="Sum of Fish Count" fld="15" baseField="0" baseItem="0"/>
    <dataField name="Sum of Redd 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63C08-798D-43DD-84DB-724EB3AFB69C}"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34:J282" firstHeaderRow="0" firstDataRow="1" firstDataCol="1"/>
  <pivotFields count="15">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2">
        <item x="0"/>
        <item t="default"/>
      </items>
    </pivotField>
    <pivotField showAll="0"/>
    <pivotField showAll="0"/>
    <pivotField showAll="0"/>
    <pivotField showAll="0"/>
    <pivotField showAll="0"/>
    <pivotField showAll="0"/>
    <pivotField showAll="0"/>
    <pivotField axis="axisRow" showAll="0">
      <items count="5">
        <item x="1"/>
        <item x="3"/>
        <item x="2"/>
        <item x="0"/>
        <item t="default"/>
      </items>
    </pivotField>
    <pivotField axis="axisRow" showAll="0">
      <items count="7">
        <item x="3"/>
        <item x="2"/>
        <item x="1"/>
        <item x="5"/>
        <item x="4"/>
        <item h="1" x="0"/>
        <item t="default"/>
      </items>
    </pivotField>
    <pivotField showAll="0"/>
    <pivotField showAll="0"/>
    <pivotField dataField="1" showAll="0">
      <items count="5">
        <item x="1"/>
        <item x="2"/>
        <item x="3"/>
        <item x="0"/>
        <item t="default"/>
      </items>
    </pivotField>
    <pivotField dataField="1" showAll="0"/>
  </pivotFields>
  <rowFields count="3">
    <field x="10"/>
    <field x="9"/>
    <field x="0"/>
  </rowFields>
  <rowItems count="48">
    <i>
      <x/>
    </i>
    <i r="1">
      <x/>
    </i>
    <i r="2">
      <x v="13"/>
    </i>
    <i r="2">
      <x v="14"/>
    </i>
    <i r="2">
      <x v="15"/>
    </i>
    <i r="2">
      <x v="16"/>
    </i>
    <i r="2">
      <x v="17"/>
    </i>
    <i r="2">
      <x v="19"/>
    </i>
    <i r="2">
      <x v="21"/>
    </i>
    <i r="1">
      <x v="1"/>
    </i>
    <i r="2">
      <x v="12"/>
    </i>
    <i r="2">
      <x v="13"/>
    </i>
    <i r="2">
      <x v="14"/>
    </i>
    <i r="1">
      <x v="2"/>
    </i>
    <i r="2">
      <x v="12"/>
    </i>
    <i r="2">
      <x v="13"/>
    </i>
    <i r="2">
      <x v="14"/>
    </i>
    <i r="2">
      <x v="15"/>
    </i>
    <i>
      <x v="1"/>
    </i>
    <i r="1">
      <x/>
    </i>
    <i r="2">
      <x v="12"/>
    </i>
    <i r="2">
      <x v="13"/>
    </i>
    <i r="2">
      <x v="14"/>
    </i>
    <i r="1">
      <x v="2"/>
    </i>
    <i r="2">
      <x v="7"/>
    </i>
    <i>
      <x v="2"/>
    </i>
    <i r="1">
      <x/>
    </i>
    <i r="2">
      <x v="6"/>
    </i>
    <i>
      <x v="3"/>
    </i>
    <i r="1">
      <x/>
    </i>
    <i r="2">
      <x v="13"/>
    </i>
    <i r="1">
      <x v="1"/>
    </i>
    <i r="2">
      <x v="12"/>
    </i>
    <i r="1">
      <x v="2"/>
    </i>
    <i r="2">
      <x v="12"/>
    </i>
    <i r="2">
      <x v="13"/>
    </i>
    <i r="2">
      <x v="14"/>
    </i>
    <i>
      <x v="4"/>
    </i>
    <i r="1">
      <x/>
    </i>
    <i r="2">
      <x v="14"/>
    </i>
    <i r="2">
      <x v="16"/>
    </i>
    <i r="2">
      <x v="20"/>
    </i>
    <i r="2">
      <x v="21"/>
    </i>
    <i r="1">
      <x v="2"/>
    </i>
    <i r="2">
      <x v="12"/>
    </i>
    <i r="2">
      <x v="13"/>
    </i>
    <i r="2">
      <x v="14"/>
    </i>
    <i t="grand">
      <x/>
    </i>
  </rowItems>
  <colFields count="1">
    <field x="-2"/>
  </colFields>
  <colItems count="2">
    <i>
      <x/>
    </i>
    <i i="1">
      <x v="1"/>
    </i>
  </colItems>
  <dataFields count="2">
    <dataField name="Sum of Fish Count" fld="14" baseField="1" baseItem="0"/>
    <dataField name="Sum of Redd Count" fld="13"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06FEE3-E804-44CD-9433-316AB1608B5F}" name="PivotTable2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G443:I444" firstHeaderRow="0" firstDataRow="1" firstDataCol="1"/>
  <pivotFields count="20">
    <pivotField axis="axisRow" showAll="0">
      <items count="69">
        <item m="1" x="65"/>
        <item m="1" x="45"/>
        <item m="1" x="57"/>
        <item m="1" x="44"/>
        <item m="1" x="60"/>
        <item m="1" x="46"/>
        <item m="1" x="53"/>
        <item m="1" x="66"/>
        <item m="1" x="54"/>
        <item m="1" x="67"/>
        <item m="1" x="52"/>
        <item m="1" x="40"/>
        <item m="1" x="55"/>
        <item m="1" x="56"/>
        <item m="1" x="43"/>
        <item m="1" x="58"/>
        <item m="1" x="39"/>
        <item m="1" x="51"/>
        <item m="1" x="42"/>
        <item m="1" x="49"/>
        <item m="1" x="62"/>
        <item m="1" x="41"/>
        <item m="1" x="50"/>
        <item m="1" x="64"/>
        <item m="1" x="61"/>
        <item m="1" x="47"/>
        <item m="1" x="63"/>
        <item m="1" x="4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showAll="0"/>
    <pivotField showAll="0"/>
    <pivotField axis="axisRow" showAll="0">
      <items count="11">
        <item m="1" x="8"/>
        <item m="1" x="9"/>
        <item m="1" x="7"/>
        <item x="1"/>
        <item x="0"/>
        <item x="2"/>
        <item x="3"/>
        <item x="4"/>
        <item x="5"/>
        <item x="6"/>
        <item t="default"/>
      </items>
    </pivotField>
    <pivotField axis="axisRow" showAll="0">
      <items count="10">
        <item m="1" x="4"/>
        <item m="1" x="7"/>
        <item m="1" x="6"/>
        <item m="1" x="5"/>
        <item m="1" x="8"/>
        <item h="1" x="1"/>
        <item h="1" x="0"/>
        <item h="1" x="2"/>
        <item h="1" x="3"/>
        <item t="default"/>
      </items>
    </pivotField>
    <pivotField showAll="0"/>
    <pivotField showAll="0"/>
    <pivotField dataField="1" showAll="0"/>
    <pivotField dataField="1" showAll="0"/>
    <pivotField showAll="0"/>
    <pivotField showAll="0"/>
    <pivotField showAll="0"/>
    <pivotField showAll="0"/>
  </pivotFields>
  <rowFields count="3">
    <field x="11"/>
    <field x="10"/>
    <field x="0"/>
  </rowFields>
  <rowItems count="1">
    <i t="grand">
      <x/>
    </i>
  </rowItems>
  <colFields count="1">
    <field x="-2"/>
  </colFields>
  <colItems count="2">
    <i>
      <x/>
    </i>
    <i i="1">
      <x v="1"/>
    </i>
  </colItems>
  <dataFields count="2">
    <dataField name="Sum of Fish Count" fld="15" baseField="0" baseItem="0"/>
    <dataField name="Sum of Redd 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CB34DC-7ABB-420E-983B-B0CDBCADB84D}" name="PivotTable15"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G422:I423" firstHeaderRow="0" firstDataRow="1" firstDataCol="1"/>
  <pivotFields count="20">
    <pivotField showAll="0"/>
    <pivotField showAll="0"/>
    <pivotField showAll="0"/>
    <pivotField showAll="0"/>
    <pivotField showAll="0"/>
    <pivotField showAll="0"/>
    <pivotField showAll="0"/>
    <pivotField showAll="0"/>
    <pivotField showAll="0"/>
    <pivotField showAll="0"/>
    <pivotField axis="axisRow" showAll="0">
      <items count="11">
        <item m="1" x="8"/>
        <item m="1" x="9"/>
        <item m="1" x="7"/>
        <item h="1" x="1"/>
        <item h="1" x="0"/>
        <item h="1" x="2"/>
        <item h="1" x="3"/>
        <item h="1" x="4"/>
        <item h="1" x="5"/>
        <item h="1" x="6"/>
        <item t="default"/>
      </items>
    </pivotField>
    <pivotField axis="axisRow" showAll="0">
      <items count="10">
        <item m="1" x="4"/>
        <item m="1" x="7"/>
        <item m="1" x="6"/>
        <item m="1" x="5"/>
        <item m="1" x="8"/>
        <item x="1"/>
        <item x="0"/>
        <item x="2"/>
        <item x="3"/>
        <item t="default"/>
      </items>
    </pivotField>
    <pivotField showAll="0"/>
    <pivotField showAll="0"/>
    <pivotField dataField="1" showAll="0"/>
    <pivotField dataField="1" showAll="0"/>
    <pivotField showAll="0"/>
    <pivotField showAll="0"/>
    <pivotField showAll="0"/>
    <pivotField showAll="0"/>
  </pivotFields>
  <rowFields count="2">
    <field x="11"/>
    <field x="10"/>
  </rowFields>
  <rowItems count="1">
    <i t="grand">
      <x/>
    </i>
  </rowItems>
  <colFields count="1">
    <field x="-2"/>
  </colFields>
  <colItems count="2">
    <i>
      <x/>
    </i>
    <i i="1">
      <x v="1"/>
    </i>
  </colItems>
  <dataFields count="2">
    <dataField name="Sum of Fish Count" fld="15" baseField="0" baseItem="0"/>
    <dataField name="Sum of Redd 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2E58DD-FCBC-4FD3-870E-A909F71357CE}" name="PivotTable1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K422:L423"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6">
        <item m="1" x="2"/>
        <item m="1" x="4"/>
        <item m="1" x="3"/>
        <item m="1" x="1"/>
        <item h="1" x="0"/>
        <item t="default"/>
      </items>
    </pivotField>
    <pivotField showAll="0"/>
  </pivotFields>
  <rowFields count="1">
    <field x="18"/>
  </rowFields>
  <rowItems count="1">
    <i t="grand">
      <x/>
    </i>
  </rowItems>
  <colItems count="1">
    <i/>
  </colItems>
  <dataFields count="1">
    <dataField name="Sum of Fish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5B7476-337A-474D-ACA2-4E06A8F0AFD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14:J232" firstHeaderRow="0" firstDataRow="1" firstDataCol="1"/>
  <pivotFields count="15">
    <pivotField showAll="0"/>
    <pivotField axis="axisRow" showAll="0">
      <items count="2">
        <item x="0"/>
        <item t="default"/>
      </items>
    </pivotField>
    <pivotField showAll="0"/>
    <pivotField showAll="0"/>
    <pivotField showAll="0"/>
    <pivotField showAll="0"/>
    <pivotField showAll="0"/>
    <pivotField showAll="0"/>
    <pivotField showAll="0"/>
    <pivotField axis="axisRow" showAll="0">
      <items count="5">
        <item x="1"/>
        <item x="3"/>
        <item x="2"/>
        <item x="0"/>
        <item t="default"/>
      </items>
    </pivotField>
    <pivotField axis="axisRow" showAll="0">
      <items count="7">
        <item x="3"/>
        <item x="2"/>
        <item x="1"/>
        <item x="5"/>
        <item x="4"/>
        <item h="1" x="0"/>
        <item t="default"/>
      </items>
    </pivotField>
    <pivotField showAll="0"/>
    <pivotField showAll="0"/>
    <pivotField dataField="1" showAll="0">
      <items count="5">
        <item x="1"/>
        <item x="2"/>
        <item x="3"/>
        <item x="0"/>
        <item t="default"/>
      </items>
    </pivotField>
    <pivotField dataField="1" showAll="0"/>
  </pivotFields>
  <rowFields count="3">
    <field x="1"/>
    <field x="10"/>
    <field x="9"/>
  </rowFields>
  <rowItems count="18">
    <i>
      <x/>
    </i>
    <i r="1">
      <x/>
    </i>
    <i r="2">
      <x/>
    </i>
    <i r="2">
      <x v="1"/>
    </i>
    <i r="2">
      <x v="2"/>
    </i>
    <i r="1">
      <x v="1"/>
    </i>
    <i r="2">
      <x/>
    </i>
    <i r="2">
      <x v="2"/>
    </i>
    <i r="1">
      <x v="2"/>
    </i>
    <i r="2">
      <x/>
    </i>
    <i r="1">
      <x v="3"/>
    </i>
    <i r="2">
      <x/>
    </i>
    <i r="2">
      <x v="1"/>
    </i>
    <i r="2">
      <x v="2"/>
    </i>
    <i r="1">
      <x v="4"/>
    </i>
    <i r="2">
      <x/>
    </i>
    <i r="2">
      <x v="2"/>
    </i>
    <i t="grand">
      <x/>
    </i>
  </rowItems>
  <colFields count="1">
    <field x="-2"/>
  </colFields>
  <colItems count="2">
    <i>
      <x/>
    </i>
    <i i="1">
      <x v="1"/>
    </i>
  </colItems>
  <dataFields count="2">
    <dataField name="Sum of Fish Count" fld="14" baseField="1" baseItem="0"/>
    <dataField name="Sum of Redd Count" fld="13"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12FDDF-B364-42B5-986E-1A0C72CB4835}" name="PivotTable1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22:B423" firstHeaderRow="1" firstDataRow="1" firstDataCol="1"/>
  <pivotFields count="2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axis="axisRow" showAll="0">
      <items count="10">
        <item m="1" x="4"/>
        <item m="1" x="7"/>
        <item m="1" x="6"/>
        <item m="1" x="5"/>
        <item m="1" x="8"/>
        <item h="1" x="1"/>
        <item h="1" x="0"/>
        <item h="1" x="2"/>
        <item h="1" x="3"/>
        <item t="default"/>
      </items>
    </pivotField>
    <pivotField showAll="0"/>
    <pivotField showAll="0"/>
    <pivotField showAll="0"/>
    <pivotField dataField="1" showAll="0"/>
    <pivotField showAll="0"/>
    <pivotField showAll="0"/>
    <pivotField showAll="0"/>
    <pivotField showAll="0"/>
  </pivotFields>
  <rowFields count="2">
    <field x="1"/>
    <field x="11"/>
  </rowFields>
  <rowItems count="1">
    <i t="grand">
      <x/>
    </i>
  </rowItems>
  <colItems count="1">
    <i/>
  </colItems>
  <dataFields count="1">
    <dataField name="Sum of Fish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4" Type="http://schemas.openxmlformats.org/officeDocument/2006/relationships/pivotTable" Target="../pivotTables/pivot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2644-65BA-4481-987D-6CD4DCC62395}">
  <dimension ref="A2:H49"/>
  <sheetViews>
    <sheetView view="pageBreakPreview" zoomScale="60" zoomScaleNormal="100" workbookViewId="0">
      <selection activeCell="E42" sqref="E42"/>
    </sheetView>
  </sheetViews>
  <sheetFormatPr defaultRowHeight="15" x14ac:dyDescent="0.25"/>
  <cols>
    <col min="1" max="1" width="24.42578125" customWidth="1"/>
    <col min="2" max="2" width="24.5703125" bestFit="1" customWidth="1"/>
    <col min="3" max="3" width="13.42578125" bestFit="1" customWidth="1"/>
    <col min="4" max="4" width="14.42578125" bestFit="1" customWidth="1"/>
    <col min="5" max="6" width="13.42578125" bestFit="1" customWidth="1"/>
    <col min="7" max="7" width="13.7109375" customWidth="1"/>
    <col min="8" max="8" width="14.42578125" customWidth="1"/>
  </cols>
  <sheetData>
    <row r="2" spans="1:8" ht="24" thickBot="1" x14ac:dyDescent="0.4">
      <c r="A2" s="17" t="s">
        <v>2044</v>
      </c>
      <c r="B2" s="18"/>
      <c r="C2" s="18"/>
      <c r="D2" s="18"/>
      <c r="E2" s="18"/>
      <c r="F2" s="18"/>
      <c r="G2" s="18"/>
      <c r="H2" s="18"/>
    </row>
    <row r="3" spans="1:8" ht="15.75" thickBot="1" x14ac:dyDescent="0.3">
      <c r="A3" s="19" t="s">
        <v>2008</v>
      </c>
      <c r="B3" s="19" t="s">
        <v>1977</v>
      </c>
      <c r="C3" s="20" t="s">
        <v>2009</v>
      </c>
      <c r="D3" s="20" t="s">
        <v>2007</v>
      </c>
      <c r="E3" s="20" t="s">
        <v>2010</v>
      </c>
      <c r="F3" s="20" t="s">
        <v>2011</v>
      </c>
      <c r="G3" s="20" t="s">
        <v>2012</v>
      </c>
      <c r="H3" s="20" t="s">
        <v>2013</v>
      </c>
    </row>
    <row r="4" spans="1:8" x14ac:dyDescent="0.25">
      <c r="A4" s="21" t="s">
        <v>1983</v>
      </c>
      <c r="B4" s="22" t="s">
        <v>2014</v>
      </c>
      <c r="C4" s="23">
        <v>16</v>
      </c>
      <c r="D4" s="23">
        <v>0</v>
      </c>
      <c r="E4" s="23">
        <v>0</v>
      </c>
      <c r="F4" s="23" t="s">
        <v>2015</v>
      </c>
      <c r="G4" s="23" t="s">
        <v>2015</v>
      </c>
      <c r="H4" s="23" t="s">
        <v>2015</v>
      </c>
    </row>
    <row r="5" spans="1:8" x14ac:dyDescent="0.25">
      <c r="A5" s="21" t="s">
        <v>1988</v>
      </c>
      <c r="B5" s="22" t="s">
        <v>2016</v>
      </c>
      <c r="C5" s="23">
        <v>5</v>
      </c>
      <c r="D5" s="23">
        <v>6</v>
      </c>
      <c r="E5" s="23">
        <v>6</v>
      </c>
      <c r="F5" s="23" t="s">
        <v>2015</v>
      </c>
      <c r="G5" s="23" t="s">
        <v>2015</v>
      </c>
      <c r="H5" s="23" t="s">
        <v>2015</v>
      </c>
    </row>
    <row r="6" spans="1:8" x14ac:dyDescent="0.25">
      <c r="A6" s="25" t="s">
        <v>1986</v>
      </c>
      <c r="B6" s="22" t="s">
        <v>2017</v>
      </c>
      <c r="C6" s="23">
        <v>47</v>
      </c>
      <c r="D6" s="23">
        <v>88</v>
      </c>
      <c r="E6" s="23">
        <v>228</v>
      </c>
      <c r="F6" s="23" t="s">
        <v>2015</v>
      </c>
      <c r="G6" s="23" t="s">
        <v>2015</v>
      </c>
      <c r="H6" s="23" t="s">
        <v>2015</v>
      </c>
    </row>
    <row r="7" spans="1:8" x14ac:dyDescent="0.25">
      <c r="A7" s="25" t="s">
        <v>2018</v>
      </c>
      <c r="B7" s="22" t="s">
        <v>2019</v>
      </c>
      <c r="C7" s="23">
        <v>0</v>
      </c>
      <c r="D7" s="23">
        <v>0</v>
      </c>
      <c r="E7" s="23">
        <v>0</v>
      </c>
      <c r="F7" s="23" t="s">
        <v>2015</v>
      </c>
      <c r="G7" s="23" t="s">
        <v>2015</v>
      </c>
      <c r="H7" s="23" t="s">
        <v>2015</v>
      </c>
    </row>
    <row r="8" spans="1:8" x14ac:dyDescent="0.25">
      <c r="A8" s="25" t="s">
        <v>2020</v>
      </c>
      <c r="B8" s="22" t="s">
        <v>2021</v>
      </c>
      <c r="C8" s="23">
        <v>0</v>
      </c>
      <c r="D8" s="23">
        <v>0</v>
      </c>
      <c r="E8" s="23">
        <v>1</v>
      </c>
      <c r="F8" s="23" t="s">
        <v>2015</v>
      </c>
      <c r="G8" s="23" t="s">
        <v>2015</v>
      </c>
      <c r="H8" s="23" t="s">
        <v>2015</v>
      </c>
    </row>
    <row r="9" spans="1:8" x14ac:dyDescent="0.25">
      <c r="A9" s="25" t="s">
        <v>2022</v>
      </c>
      <c r="B9" s="22" t="s">
        <v>2023</v>
      </c>
      <c r="C9" s="23">
        <v>0</v>
      </c>
      <c r="D9" s="23">
        <v>4</v>
      </c>
      <c r="E9" s="23">
        <v>0</v>
      </c>
      <c r="F9" s="23" t="s">
        <v>2015</v>
      </c>
      <c r="G9" s="23" t="s">
        <v>2015</v>
      </c>
      <c r="H9" s="23" t="s">
        <v>2015</v>
      </c>
    </row>
    <row r="10" spans="1:8" x14ac:dyDescent="0.25">
      <c r="A10" s="25" t="s">
        <v>1987</v>
      </c>
      <c r="B10" s="22" t="s">
        <v>2024</v>
      </c>
      <c r="C10" s="23">
        <v>0</v>
      </c>
      <c r="D10" s="23">
        <v>25</v>
      </c>
      <c r="E10" s="23">
        <v>11</v>
      </c>
      <c r="F10" s="23" t="s">
        <v>2015</v>
      </c>
      <c r="G10" s="23" t="s">
        <v>2015</v>
      </c>
      <c r="H10" s="23" t="s">
        <v>2015</v>
      </c>
    </row>
    <row r="11" spans="1:8" ht="15.75" thickBot="1" x14ac:dyDescent="0.3">
      <c r="A11" s="25" t="s">
        <v>2025</v>
      </c>
      <c r="B11" s="22" t="s">
        <v>2026</v>
      </c>
      <c r="C11" s="23">
        <v>10</v>
      </c>
      <c r="D11" s="23">
        <v>19</v>
      </c>
      <c r="E11" s="23">
        <v>7</v>
      </c>
      <c r="F11" s="23" t="s">
        <v>2015</v>
      </c>
      <c r="G11" s="23" t="s">
        <v>2015</v>
      </c>
      <c r="H11" s="23" t="s">
        <v>2015</v>
      </c>
    </row>
    <row r="12" spans="1:8" ht="15.75" thickBot="1" x14ac:dyDescent="0.3">
      <c r="A12" s="26"/>
      <c r="B12" s="19" t="s">
        <v>2027</v>
      </c>
      <c r="C12" s="27">
        <f>SUM(C4:C11)</f>
        <v>78</v>
      </c>
      <c r="D12" s="27">
        <f>SUM(D4:D11)</f>
        <v>142</v>
      </c>
      <c r="E12" s="27">
        <f t="shared" ref="E12:H12" si="0">SUM(E4:E11)</f>
        <v>253</v>
      </c>
      <c r="F12" s="27">
        <f t="shared" si="0"/>
        <v>0</v>
      </c>
      <c r="G12" s="27">
        <f t="shared" si="0"/>
        <v>0</v>
      </c>
      <c r="H12" s="27">
        <f t="shared" si="0"/>
        <v>0</v>
      </c>
    </row>
    <row r="13" spans="1:8" x14ac:dyDescent="0.25">
      <c r="A13" s="18"/>
      <c r="B13" s="18"/>
      <c r="C13" s="18"/>
      <c r="D13" s="18"/>
      <c r="E13" s="18"/>
      <c r="F13" s="18"/>
      <c r="G13" s="18"/>
      <c r="H13" s="18"/>
    </row>
    <row r="14" spans="1:8" ht="24" thickBot="1" x14ac:dyDescent="0.4">
      <c r="A14" s="17" t="s">
        <v>2045</v>
      </c>
      <c r="B14" s="18"/>
      <c r="C14" s="18"/>
      <c r="D14" s="18"/>
      <c r="E14" s="18"/>
      <c r="F14" s="18"/>
      <c r="G14" s="18"/>
      <c r="H14" s="18"/>
    </row>
    <row r="15" spans="1:8" ht="15.75" thickBot="1" x14ac:dyDescent="0.3">
      <c r="A15" s="19" t="s">
        <v>2008</v>
      </c>
      <c r="B15" s="19" t="s">
        <v>1977</v>
      </c>
      <c r="C15" s="20" t="s">
        <v>2009</v>
      </c>
      <c r="D15" s="20" t="s">
        <v>2007</v>
      </c>
      <c r="E15" s="20" t="s">
        <v>2010</v>
      </c>
      <c r="F15" s="20" t="s">
        <v>2011</v>
      </c>
      <c r="G15" s="20" t="s">
        <v>2012</v>
      </c>
      <c r="H15" s="20" t="s">
        <v>2013</v>
      </c>
    </row>
    <row r="16" spans="1:8" x14ac:dyDescent="0.25">
      <c r="A16" s="21" t="s">
        <v>1983</v>
      </c>
      <c r="B16" s="22" t="s">
        <v>2014</v>
      </c>
      <c r="C16" s="23">
        <v>0</v>
      </c>
      <c r="D16" s="28">
        <v>0</v>
      </c>
      <c r="E16" s="23" t="s">
        <v>2015</v>
      </c>
      <c r="F16" s="23" t="s">
        <v>2015</v>
      </c>
      <c r="G16" s="23" t="s">
        <v>2015</v>
      </c>
      <c r="H16" s="23" t="s">
        <v>2015</v>
      </c>
    </row>
    <row r="17" spans="1:8" x14ac:dyDescent="0.25">
      <c r="A17" s="21" t="s">
        <v>1988</v>
      </c>
      <c r="B17" s="22" t="s">
        <v>2016</v>
      </c>
      <c r="C17" s="23">
        <v>1</v>
      </c>
      <c r="D17" s="28">
        <v>1</v>
      </c>
      <c r="E17" s="23">
        <v>3</v>
      </c>
      <c r="F17" s="23" t="s">
        <v>2015</v>
      </c>
      <c r="G17" s="23" t="s">
        <v>2015</v>
      </c>
      <c r="H17" s="23" t="s">
        <v>2015</v>
      </c>
    </row>
    <row r="18" spans="1:8" x14ac:dyDescent="0.25">
      <c r="A18" s="25" t="s">
        <v>1986</v>
      </c>
      <c r="B18" s="22" t="s">
        <v>2017</v>
      </c>
      <c r="C18" s="23">
        <v>0</v>
      </c>
      <c r="D18" s="28">
        <v>1</v>
      </c>
      <c r="E18" s="23">
        <v>69</v>
      </c>
      <c r="F18" s="23" t="s">
        <v>2015</v>
      </c>
      <c r="G18" s="23" t="s">
        <v>2015</v>
      </c>
      <c r="H18" s="23" t="s">
        <v>2015</v>
      </c>
    </row>
    <row r="19" spans="1:8" x14ac:dyDescent="0.25">
      <c r="A19" s="25" t="s">
        <v>2018</v>
      </c>
      <c r="B19" s="22" t="s">
        <v>2019</v>
      </c>
      <c r="C19" s="23">
        <v>0</v>
      </c>
      <c r="D19" s="28">
        <v>0</v>
      </c>
      <c r="E19" s="23" t="s">
        <v>2015</v>
      </c>
      <c r="F19" s="23" t="s">
        <v>2015</v>
      </c>
      <c r="G19" s="23" t="s">
        <v>2015</v>
      </c>
      <c r="H19" s="23" t="s">
        <v>2015</v>
      </c>
    </row>
    <row r="20" spans="1:8" x14ac:dyDescent="0.25">
      <c r="A20" s="25" t="s">
        <v>2020</v>
      </c>
      <c r="B20" s="22" t="s">
        <v>2021</v>
      </c>
      <c r="C20" s="23">
        <v>0</v>
      </c>
      <c r="D20" s="28">
        <v>0</v>
      </c>
      <c r="E20" s="23">
        <v>1</v>
      </c>
      <c r="F20" s="23" t="s">
        <v>2015</v>
      </c>
      <c r="G20" s="23" t="s">
        <v>2015</v>
      </c>
      <c r="H20" s="23" t="s">
        <v>2015</v>
      </c>
    </row>
    <row r="21" spans="1:8" x14ac:dyDescent="0.25">
      <c r="A21" s="25" t="s">
        <v>2022</v>
      </c>
      <c r="B21" s="22" t="s">
        <v>2023</v>
      </c>
      <c r="C21" s="23">
        <v>0</v>
      </c>
      <c r="D21" s="28">
        <v>2</v>
      </c>
      <c r="E21" s="23" t="s">
        <v>2015</v>
      </c>
      <c r="F21" s="23" t="s">
        <v>2015</v>
      </c>
      <c r="G21" s="23" t="s">
        <v>2015</v>
      </c>
      <c r="H21" s="23" t="s">
        <v>2015</v>
      </c>
    </row>
    <row r="22" spans="1:8" ht="15.75" thickBot="1" x14ac:dyDescent="0.3">
      <c r="A22" s="25" t="s">
        <v>2025</v>
      </c>
      <c r="B22" s="22" t="s">
        <v>2026</v>
      </c>
      <c r="C22" s="23">
        <v>0</v>
      </c>
      <c r="D22" s="23">
        <v>0</v>
      </c>
      <c r="E22" s="23">
        <v>3</v>
      </c>
      <c r="F22" s="23" t="s">
        <v>2015</v>
      </c>
      <c r="G22" s="23" t="s">
        <v>2015</v>
      </c>
      <c r="H22" s="23" t="s">
        <v>2015</v>
      </c>
    </row>
    <row r="23" spans="1:8" ht="15.75" thickBot="1" x14ac:dyDescent="0.3">
      <c r="A23" s="26"/>
      <c r="B23" s="19" t="s">
        <v>2027</v>
      </c>
      <c r="C23" s="27">
        <f>SUM(C16:C22)</f>
        <v>1</v>
      </c>
      <c r="D23" s="27">
        <f>SUM(D16:D22)</f>
        <v>4</v>
      </c>
      <c r="E23" s="27">
        <f t="shared" ref="E23:H23" si="1">SUM(E16:E22)</f>
        <v>76</v>
      </c>
      <c r="F23" s="27">
        <f t="shared" si="1"/>
        <v>0</v>
      </c>
      <c r="G23" s="27">
        <f t="shared" si="1"/>
        <v>0</v>
      </c>
      <c r="H23" s="27">
        <f t="shared" si="1"/>
        <v>0</v>
      </c>
    </row>
    <row r="25" spans="1:8" ht="24" thickBot="1" x14ac:dyDescent="0.4">
      <c r="A25" s="29" t="s">
        <v>2046</v>
      </c>
      <c r="B25" s="30"/>
      <c r="C25" s="30"/>
      <c r="D25" s="30"/>
      <c r="E25" s="30"/>
      <c r="F25" s="30"/>
      <c r="G25" s="30"/>
      <c r="H25" s="30"/>
    </row>
    <row r="26" spans="1:8" ht="18" thickBot="1" x14ac:dyDescent="0.3">
      <c r="A26" s="31" t="s">
        <v>2008</v>
      </c>
      <c r="B26" s="31" t="s">
        <v>1977</v>
      </c>
      <c r="C26" s="32" t="s">
        <v>2009</v>
      </c>
      <c r="D26" s="33" t="s">
        <v>2028</v>
      </c>
      <c r="E26" s="33" t="s">
        <v>2040</v>
      </c>
      <c r="F26" s="33" t="s">
        <v>2011</v>
      </c>
      <c r="G26" s="33" t="s">
        <v>2012</v>
      </c>
      <c r="H26" s="33" t="s">
        <v>2013</v>
      </c>
    </row>
    <row r="27" spans="1:8" x14ac:dyDescent="0.25">
      <c r="A27" s="34" t="s">
        <v>1983</v>
      </c>
      <c r="B27" s="35" t="s">
        <v>2014</v>
      </c>
      <c r="C27" s="36"/>
      <c r="D27" s="37">
        <v>0</v>
      </c>
      <c r="E27" s="23" t="s">
        <v>2015</v>
      </c>
      <c r="F27" s="23" t="s">
        <v>2015</v>
      </c>
      <c r="G27" s="23" t="s">
        <v>2015</v>
      </c>
      <c r="H27" s="23" t="s">
        <v>2015</v>
      </c>
    </row>
    <row r="28" spans="1:8" x14ac:dyDescent="0.25">
      <c r="A28" s="34" t="s">
        <v>1988</v>
      </c>
      <c r="B28" s="35" t="s">
        <v>2016</v>
      </c>
      <c r="C28" s="36"/>
      <c r="D28" s="37">
        <v>0</v>
      </c>
      <c r="E28" s="23" t="s">
        <v>2015</v>
      </c>
      <c r="F28" s="23" t="s">
        <v>2015</v>
      </c>
      <c r="G28" s="23" t="s">
        <v>2015</v>
      </c>
      <c r="H28" s="23" t="s">
        <v>2015</v>
      </c>
    </row>
    <row r="29" spans="1:8" x14ac:dyDescent="0.25">
      <c r="A29" s="38" t="s">
        <v>1986</v>
      </c>
      <c r="B29" s="35" t="s">
        <v>2017</v>
      </c>
      <c r="C29" s="36"/>
      <c r="D29" s="37">
        <v>3</v>
      </c>
      <c r="E29" s="23">
        <v>15</v>
      </c>
      <c r="F29" s="23" t="s">
        <v>2015</v>
      </c>
      <c r="G29" s="23" t="s">
        <v>2015</v>
      </c>
      <c r="H29" s="23" t="s">
        <v>2015</v>
      </c>
    </row>
    <row r="30" spans="1:8" x14ac:dyDescent="0.25">
      <c r="A30" s="38" t="s">
        <v>2018</v>
      </c>
      <c r="B30" s="35" t="s">
        <v>2019</v>
      </c>
      <c r="C30" s="36"/>
      <c r="D30" s="37">
        <v>0</v>
      </c>
      <c r="E30" s="23" t="s">
        <v>2015</v>
      </c>
      <c r="F30" s="23" t="s">
        <v>2015</v>
      </c>
      <c r="G30" s="23" t="s">
        <v>2015</v>
      </c>
      <c r="H30" s="23" t="s">
        <v>2015</v>
      </c>
    </row>
    <row r="31" spans="1:8" x14ac:dyDescent="0.25">
      <c r="A31" s="38" t="s">
        <v>2020</v>
      </c>
      <c r="B31" s="35" t="s">
        <v>2021</v>
      </c>
      <c r="C31" s="36"/>
      <c r="D31" s="37">
        <v>0</v>
      </c>
      <c r="E31" s="23">
        <v>1</v>
      </c>
      <c r="F31" s="23" t="s">
        <v>2015</v>
      </c>
      <c r="G31" s="23" t="s">
        <v>2015</v>
      </c>
      <c r="H31" s="23" t="s">
        <v>2015</v>
      </c>
    </row>
    <row r="32" spans="1:8" x14ac:dyDescent="0.25">
      <c r="A32" s="38" t="s">
        <v>2022</v>
      </c>
      <c r="B32" s="35" t="s">
        <v>2023</v>
      </c>
      <c r="C32" s="36"/>
      <c r="D32" s="37">
        <v>0</v>
      </c>
      <c r="E32" s="23" t="s">
        <v>2015</v>
      </c>
      <c r="F32" s="23" t="s">
        <v>2015</v>
      </c>
      <c r="G32" s="23" t="s">
        <v>2015</v>
      </c>
      <c r="H32" s="23" t="s">
        <v>2015</v>
      </c>
    </row>
    <row r="33" spans="1:8" ht="15.75" thickBot="1" x14ac:dyDescent="0.3">
      <c r="A33" s="38" t="s">
        <v>2025</v>
      </c>
      <c r="B33" s="35" t="s">
        <v>2026</v>
      </c>
      <c r="C33" s="36"/>
      <c r="D33" s="39">
        <v>1</v>
      </c>
      <c r="E33" s="23">
        <v>3</v>
      </c>
      <c r="F33" s="23" t="s">
        <v>2015</v>
      </c>
      <c r="G33" s="23" t="s">
        <v>2015</v>
      </c>
      <c r="H33" s="23" t="s">
        <v>2015</v>
      </c>
    </row>
    <row r="34" spans="1:8" ht="15.75" thickBot="1" x14ac:dyDescent="0.3">
      <c r="A34" s="40"/>
      <c r="B34" s="31" t="s">
        <v>2027</v>
      </c>
      <c r="C34" s="27" t="s">
        <v>2015</v>
      </c>
      <c r="D34" s="41">
        <f>SUM(D27:D33)</f>
        <v>4</v>
      </c>
      <c r="E34" s="41">
        <f>SUM(E27:E33)</f>
        <v>19</v>
      </c>
      <c r="F34" s="41">
        <f t="shared" ref="F34:H34" si="2">SUM(F27:F33)</f>
        <v>0</v>
      </c>
      <c r="G34" s="41">
        <f t="shared" si="2"/>
        <v>0</v>
      </c>
      <c r="H34" s="41">
        <f t="shared" si="2"/>
        <v>0</v>
      </c>
    </row>
    <row r="35" spans="1:8" x14ac:dyDescent="0.25">
      <c r="A35" s="47" t="s">
        <v>2030</v>
      </c>
    </row>
    <row r="36" spans="1:8" ht="15.75" x14ac:dyDescent="0.25">
      <c r="A36" s="47" t="s">
        <v>2041</v>
      </c>
    </row>
    <row r="37" spans="1:8" ht="18" customHeight="1" x14ac:dyDescent="0.25">
      <c r="A37" s="38"/>
      <c r="C37" s="42"/>
    </row>
    <row r="38" spans="1:8" ht="24" thickBot="1" x14ac:dyDescent="0.4">
      <c r="A38" s="29" t="s">
        <v>2047</v>
      </c>
      <c r="B38" s="30"/>
      <c r="C38" s="30"/>
      <c r="D38" s="30"/>
      <c r="E38" s="30"/>
      <c r="F38" s="30"/>
      <c r="G38" s="30"/>
      <c r="H38" s="30"/>
    </row>
    <row r="39" spans="1:8" ht="15.75" thickBot="1" x14ac:dyDescent="0.3">
      <c r="A39" s="31" t="s">
        <v>2008</v>
      </c>
      <c r="B39" s="31" t="s">
        <v>1977</v>
      </c>
      <c r="C39" s="32" t="s">
        <v>2009</v>
      </c>
      <c r="D39" s="33" t="s">
        <v>2007</v>
      </c>
      <c r="E39" s="33" t="s">
        <v>2010</v>
      </c>
      <c r="F39" s="33" t="s">
        <v>2011</v>
      </c>
      <c r="G39" s="33" t="s">
        <v>2012</v>
      </c>
      <c r="H39" s="33" t="s">
        <v>2013</v>
      </c>
    </row>
    <row r="40" spans="1:8" x14ac:dyDescent="0.25">
      <c r="A40" s="34" t="s">
        <v>1983</v>
      </c>
      <c r="B40" s="35" t="s">
        <v>2014</v>
      </c>
      <c r="C40" s="36"/>
      <c r="D40" s="36"/>
      <c r="E40" s="23">
        <v>17</v>
      </c>
      <c r="F40" s="23" t="s">
        <v>2015</v>
      </c>
      <c r="G40" s="23" t="s">
        <v>2015</v>
      </c>
      <c r="H40" s="23" t="s">
        <v>2015</v>
      </c>
    </row>
    <row r="41" spans="1:8" x14ac:dyDescent="0.25">
      <c r="A41" s="34" t="s">
        <v>1988</v>
      </c>
      <c r="B41" s="35" t="s">
        <v>2016</v>
      </c>
      <c r="C41" s="36"/>
      <c r="D41" s="36"/>
      <c r="E41" s="23">
        <v>2</v>
      </c>
      <c r="F41" s="23" t="s">
        <v>2015</v>
      </c>
      <c r="G41" s="23" t="s">
        <v>2015</v>
      </c>
      <c r="H41" s="23" t="s">
        <v>2015</v>
      </c>
    </row>
    <row r="42" spans="1:8" x14ac:dyDescent="0.25">
      <c r="A42" s="38" t="s">
        <v>1986</v>
      </c>
      <c r="B42" s="35" t="s">
        <v>2017</v>
      </c>
      <c r="C42" s="36"/>
      <c r="D42" s="36"/>
      <c r="E42" s="23">
        <v>111</v>
      </c>
      <c r="F42" s="23" t="s">
        <v>2015</v>
      </c>
      <c r="G42" s="23" t="s">
        <v>2015</v>
      </c>
      <c r="H42" s="23" t="s">
        <v>2015</v>
      </c>
    </row>
    <row r="43" spans="1:8" x14ac:dyDescent="0.25">
      <c r="A43" s="38" t="s">
        <v>2018</v>
      </c>
      <c r="B43" s="35" t="s">
        <v>2019</v>
      </c>
      <c r="C43" s="36"/>
      <c r="D43" s="36"/>
      <c r="E43" s="23" t="s">
        <v>2015</v>
      </c>
      <c r="F43" s="23" t="s">
        <v>2015</v>
      </c>
      <c r="G43" s="23" t="s">
        <v>2015</v>
      </c>
      <c r="H43" s="23" t="s">
        <v>2015</v>
      </c>
    </row>
    <row r="44" spans="1:8" x14ac:dyDescent="0.25">
      <c r="A44" s="38" t="s">
        <v>2020</v>
      </c>
      <c r="B44" s="35" t="s">
        <v>2021</v>
      </c>
      <c r="C44" s="36"/>
      <c r="D44" s="36"/>
      <c r="E44" s="23" t="s">
        <v>2015</v>
      </c>
      <c r="F44" s="23" t="s">
        <v>2015</v>
      </c>
      <c r="G44" s="23" t="s">
        <v>2015</v>
      </c>
      <c r="H44" s="23" t="s">
        <v>2015</v>
      </c>
    </row>
    <row r="45" spans="1:8" x14ac:dyDescent="0.25">
      <c r="A45" s="38" t="s">
        <v>2022</v>
      </c>
      <c r="B45" s="35" t="s">
        <v>2023</v>
      </c>
      <c r="C45" s="36"/>
      <c r="D45" s="36"/>
      <c r="E45" s="23" t="s">
        <v>2015</v>
      </c>
      <c r="F45" s="23" t="s">
        <v>2015</v>
      </c>
      <c r="G45" s="23" t="s">
        <v>2015</v>
      </c>
      <c r="H45" s="23" t="s">
        <v>2015</v>
      </c>
    </row>
    <row r="46" spans="1:8" ht="15.75" thickBot="1" x14ac:dyDescent="0.3">
      <c r="A46" s="38" t="s">
        <v>2025</v>
      </c>
      <c r="B46" s="35" t="s">
        <v>2026</v>
      </c>
      <c r="C46" s="36"/>
      <c r="D46" s="36"/>
      <c r="E46" s="23">
        <v>14</v>
      </c>
      <c r="F46" s="23" t="s">
        <v>2015</v>
      </c>
      <c r="G46" s="23" t="s">
        <v>2015</v>
      </c>
      <c r="H46" s="23" t="s">
        <v>2015</v>
      </c>
    </row>
    <row r="47" spans="1:8" ht="15.75" thickBot="1" x14ac:dyDescent="0.3">
      <c r="A47" s="40"/>
      <c r="B47" s="31" t="s">
        <v>2027</v>
      </c>
      <c r="C47" s="27" t="s">
        <v>2015</v>
      </c>
      <c r="D47" s="41">
        <f>SUM(D40:D46)</f>
        <v>0</v>
      </c>
      <c r="E47" s="41">
        <f>SUM(E40:E46)</f>
        <v>144</v>
      </c>
      <c r="F47" s="41">
        <f t="shared" ref="F47" si="3">SUM(F40:F46)</f>
        <v>0</v>
      </c>
      <c r="G47" s="41">
        <f t="shared" ref="G47" si="4">SUM(G40:G46)</f>
        <v>0</v>
      </c>
      <c r="H47" s="41">
        <f t="shared" ref="H47" si="5">SUM(H40:H46)</f>
        <v>0</v>
      </c>
    </row>
    <row r="48" spans="1:8" ht="15.75" thickBot="1" x14ac:dyDescent="0.3">
      <c r="A48" s="97"/>
      <c r="B48" s="31"/>
      <c r="C48" s="27"/>
      <c r="D48" s="41"/>
      <c r="E48" s="41"/>
      <c r="F48" s="41"/>
      <c r="G48" s="41"/>
      <c r="H48" s="41"/>
    </row>
    <row r="49" spans="1:8" ht="15.75" thickBot="1" x14ac:dyDescent="0.3">
      <c r="A49" s="38"/>
      <c r="B49" s="44" t="s">
        <v>2029</v>
      </c>
      <c r="C49" s="45">
        <f>C12+C23</f>
        <v>79</v>
      </c>
      <c r="D49" s="46">
        <f>SUM(D12+D23+D34)</f>
        <v>150</v>
      </c>
      <c r="E49" s="46">
        <f>SUM(E12+E23+E34)</f>
        <v>348</v>
      </c>
      <c r="F49" s="27" t="s">
        <v>2015</v>
      </c>
      <c r="G49" s="27" t="s">
        <v>2015</v>
      </c>
      <c r="H49" s="27" t="s">
        <v>2015</v>
      </c>
    </row>
  </sheetData>
  <pageMargins left="0.7" right="0.7" top="0.75" bottom="0.75" header="0.3" footer="0.3"/>
  <pageSetup scale="8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A5A8-8CA5-42C8-8AEF-C2135C9EE01C}">
  <sheetPr>
    <tabColor rgb="FFFF0000"/>
  </sheetPr>
  <dimension ref="A1:M32"/>
  <sheetViews>
    <sheetView showZeros="0" workbookViewId="0">
      <selection activeCell="C23" sqref="C23"/>
    </sheetView>
  </sheetViews>
  <sheetFormatPr defaultRowHeight="15" x14ac:dyDescent="0.25"/>
  <cols>
    <col min="1" max="1" width="12" style="6" bestFit="1" customWidth="1"/>
    <col min="2" max="2" width="13.140625" style="6" bestFit="1" customWidth="1"/>
    <col min="3" max="3" width="18.5703125" bestFit="1" customWidth="1"/>
  </cols>
  <sheetData>
    <row r="1" spans="1:3" ht="15.75" x14ac:dyDescent="0.25">
      <c r="A1" s="73" t="s">
        <v>1954</v>
      </c>
      <c r="B1" s="73" t="s">
        <v>1995</v>
      </c>
    </row>
    <row r="2" spans="1:3" x14ac:dyDescent="0.25">
      <c r="A2" s="16">
        <v>42983</v>
      </c>
      <c r="C2" s="74">
        <v>42983</v>
      </c>
    </row>
    <row r="3" spans="1:3" x14ac:dyDescent="0.25">
      <c r="A3" s="16">
        <v>42990</v>
      </c>
      <c r="C3" s="74">
        <v>42990</v>
      </c>
    </row>
    <row r="4" spans="1:3" x14ac:dyDescent="0.25">
      <c r="A4" s="16">
        <v>42997</v>
      </c>
      <c r="C4" s="74">
        <v>42997</v>
      </c>
    </row>
    <row r="5" spans="1:3" x14ac:dyDescent="0.25">
      <c r="A5" s="16">
        <v>43006</v>
      </c>
      <c r="C5" s="74">
        <v>43006</v>
      </c>
    </row>
    <row r="6" spans="1:3" x14ac:dyDescent="0.25">
      <c r="A6" s="16">
        <v>43013</v>
      </c>
      <c r="C6" s="74">
        <v>43013</v>
      </c>
    </row>
    <row r="7" spans="1:3" x14ac:dyDescent="0.25">
      <c r="A7" s="16">
        <v>43018</v>
      </c>
      <c r="C7" s="74">
        <v>43018</v>
      </c>
    </row>
    <row r="8" spans="1:3" x14ac:dyDescent="0.25">
      <c r="A8" s="16">
        <v>43024</v>
      </c>
      <c r="C8" s="74">
        <v>43024</v>
      </c>
    </row>
    <row r="9" spans="1:3" x14ac:dyDescent="0.25">
      <c r="A9" s="16">
        <v>43032</v>
      </c>
      <c r="C9" s="74">
        <v>43032</v>
      </c>
    </row>
    <row r="10" spans="1:3" x14ac:dyDescent="0.25">
      <c r="A10" s="16">
        <v>43039</v>
      </c>
      <c r="C10" s="74">
        <v>43039</v>
      </c>
    </row>
    <row r="11" spans="1:3" x14ac:dyDescent="0.25">
      <c r="A11" s="16">
        <v>43049</v>
      </c>
      <c r="C11" s="74">
        <v>43049</v>
      </c>
    </row>
    <row r="12" spans="1:3" x14ac:dyDescent="0.25">
      <c r="A12" s="16">
        <v>43053</v>
      </c>
      <c r="C12" s="74">
        <v>43053</v>
      </c>
    </row>
    <row r="13" spans="1:3" x14ac:dyDescent="0.25">
      <c r="A13" s="16">
        <v>43060</v>
      </c>
      <c r="C13" s="74">
        <v>43060</v>
      </c>
    </row>
    <row r="14" spans="1:3" x14ac:dyDescent="0.25">
      <c r="A14" s="16">
        <v>43068</v>
      </c>
      <c r="B14" s="88">
        <v>1</v>
      </c>
      <c r="C14" s="74">
        <v>43068</v>
      </c>
    </row>
    <row r="15" spans="1:3" x14ac:dyDescent="0.25">
      <c r="A15" s="16">
        <v>43076</v>
      </c>
      <c r="B15" s="88">
        <v>7</v>
      </c>
      <c r="C15" s="74">
        <v>43076</v>
      </c>
    </row>
    <row r="16" spans="1:3" x14ac:dyDescent="0.25">
      <c r="A16" s="16">
        <v>43083</v>
      </c>
      <c r="B16" s="88">
        <v>1</v>
      </c>
      <c r="C16" s="74">
        <v>43083</v>
      </c>
    </row>
    <row r="17" spans="1:13" x14ac:dyDescent="0.25">
      <c r="A17" s="16">
        <v>43090</v>
      </c>
      <c r="C17" s="74">
        <v>43090</v>
      </c>
    </row>
    <row r="18" spans="1:13" x14ac:dyDescent="0.25">
      <c r="A18" s="16">
        <v>43096</v>
      </c>
      <c r="B18" s="88">
        <v>2</v>
      </c>
      <c r="C18" s="74">
        <v>43096</v>
      </c>
    </row>
    <row r="19" spans="1:13" x14ac:dyDescent="0.25">
      <c r="A19" s="16">
        <v>43103</v>
      </c>
      <c r="C19" s="74">
        <v>43103</v>
      </c>
    </row>
    <row r="20" spans="1:13" x14ac:dyDescent="0.25">
      <c r="A20" s="16">
        <v>43110</v>
      </c>
      <c r="C20" s="74">
        <v>43110</v>
      </c>
    </row>
    <row r="21" spans="1:13" x14ac:dyDescent="0.25">
      <c r="A21" s="16">
        <v>43116</v>
      </c>
      <c r="C21" s="74">
        <v>43116</v>
      </c>
    </row>
    <row r="22" spans="1:13" x14ac:dyDescent="0.25">
      <c r="A22" s="16">
        <v>43124</v>
      </c>
      <c r="C22" s="74">
        <v>43124</v>
      </c>
    </row>
    <row r="23" spans="1:13" x14ac:dyDescent="0.25">
      <c r="A23" s="16">
        <v>43132</v>
      </c>
      <c r="C23" s="74">
        <v>43132</v>
      </c>
    </row>
    <row r="24" spans="1:13" x14ac:dyDescent="0.25">
      <c r="A24" s="16">
        <v>43139</v>
      </c>
      <c r="C24" s="74">
        <v>43139</v>
      </c>
    </row>
    <row r="25" spans="1:13" x14ac:dyDescent="0.25">
      <c r="A25" s="16">
        <v>43146</v>
      </c>
      <c r="C25" s="74">
        <v>43146</v>
      </c>
    </row>
    <row r="26" spans="1:13" x14ac:dyDescent="0.25">
      <c r="A26" s="16">
        <v>43153</v>
      </c>
      <c r="C26" s="74">
        <v>43153</v>
      </c>
    </row>
    <row r="27" spans="1:13" x14ac:dyDescent="0.25">
      <c r="A27" s="16">
        <v>43160</v>
      </c>
      <c r="C27" s="74">
        <v>43160</v>
      </c>
      <c r="J27" s="2" t="s">
        <v>2039</v>
      </c>
      <c r="K27" s="2"/>
      <c r="L27" s="2"/>
      <c r="M27" s="2"/>
    </row>
    <row r="28" spans="1:13" x14ac:dyDescent="0.25">
      <c r="A28" s="16">
        <v>43167</v>
      </c>
      <c r="C28" s="74">
        <v>43167</v>
      </c>
    </row>
    <row r="29" spans="1:13" x14ac:dyDescent="0.25">
      <c r="A29" s="16">
        <v>43179</v>
      </c>
      <c r="C29" s="74">
        <v>43179</v>
      </c>
    </row>
    <row r="30" spans="1:13" x14ac:dyDescent="0.25">
      <c r="A30" s="16">
        <v>43188</v>
      </c>
      <c r="C30" s="74">
        <v>43188</v>
      </c>
    </row>
    <row r="31" spans="1:13" x14ac:dyDescent="0.25">
      <c r="A31" s="16">
        <v>43263</v>
      </c>
      <c r="C31" s="74">
        <v>43263</v>
      </c>
    </row>
    <row r="32" spans="1:13" x14ac:dyDescent="0.25">
      <c r="A32" s="16">
        <v>43277</v>
      </c>
      <c r="C32" s="74">
        <v>43277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4C0D-3A11-4345-9957-2D73BC239AC5}">
  <sheetPr>
    <tabColor rgb="FFFF0000"/>
  </sheetPr>
  <dimension ref="A1"/>
  <sheetViews>
    <sheetView view="pageBreakPreview" zoomScaleNormal="100" zoomScaleSheetLayoutView="100" workbookViewId="0">
      <selection activeCell="M51" sqref="M51"/>
    </sheetView>
  </sheetViews>
  <sheetFormatPr defaultRowHeight="12.75" x14ac:dyDescent="0.2"/>
  <cols>
    <col min="1" max="16384" width="9.140625" style="11"/>
  </cols>
  <sheetData/>
  <pageMargins left="0.7" right="0.7" top="0.75" bottom="0.75" header="0.3" footer="0.3"/>
  <pageSetup scale="5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ED18-052B-4B41-B3CB-5A31F3BF5B2A}">
  <sheetPr>
    <tabColor rgb="FFFF0000"/>
  </sheetPr>
  <dimension ref="A1:A3"/>
  <sheetViews>
    <sheetView workbookViewId="0">
      <selection activeCell="A2" sqref="A2"/>
    </sheetView>
  </sheetViews>
  <sheetFormatPr defaultRowHeight="15" x14ac:dyDescent="0.25"/>
  <sheetData>
    <row r="1" spans="1:1" x14ac:dyDescent="0.25">
      <c r="A1" t="s">
        <v>2004</v>
      </c>
    </row>
    <row r="3" spans="1:1" x14ac:dyDescent="0.25">
      <c r="A3" t="s">
        <v>2005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6BD62-1CED-4750-A0B0-CC72EE4E6E7E}">
  <dimension ref="A1:Y614"/>
  <sheetViews>
    <sheetView workbookViewId="0">
      <pane ySplit="2" topLeftCell="A583" activePane="bottomLeft" state="frozen"/>
      <selection pane="bottomLeft" activeCell="E582" sqref="E582"/>
    </sheetView>
  </sheetViews>
  <sheetFormatPr defaultRowHeight="15" x14ac:dyDescent="0.25"/>
  <cols>
    <col min="1" max="1" width="17" bestFit="1" customWidth="1"/>
    <col min="2" max="2" width="18" bestFit="1" customWidth="1"/>
    <col min="3" max="3" width="21.85546875" bestFit="1" customWidth="1"/>
    <col min="4" max="4" width="11.140625" bestFit="1" customWidth="1"/>
    <col min="5" max="5" width="10.28515625" bestFit="1" customWidth="1"/>
    <col min="6" max="6" width="20.28515625" bestFit="1" customWidth="1"/>
    <col min="7" max="7" width="20.85546875" bestFit="1" customWidth="1"/>
    <col min="8" max="8" width="13.42578125" bestFit="1" customWidth="1"/>
    <col min="9" max="9" width="10.28515625" bestFit="1" customWidth="1"/>
    <col min="10" max="10" width="8.5703125" bestFit="1" customWidth="1"/>
    <col min="11" max="11" width="17.28515625" bestFit="1" customWidth="1"/>
    <col min="12" max="12" width="12.5703125" bestFit="1" customWidth="1"/>
    <col min="14" max="14" width="14.28515625" bestFit="1" customWidth="1"/>
    <col min="15" max="15" width="11.7109375" bestFit="1" customWidth="1"/>
    <col min="16" max="16" width="10.7109375" bestFit="1" customWidth="1"/>
    <col min="17" max="17" width="4.7109375" customWidth="1"/>
    <col min="18" max="18" width="13.5703125" bestFit="1" customWidth="1"/>
    <col min="19" max="19" width="15.140625" bestFit="1" customWidth="1"/>
    <col min="20" max="20" width="18.5703125" bestFit="1" customWidth="1"/>
    <col min="21" max="21" width="12.7109375" bestFit="1" customWidth="1"/>
    <col min="22" max="22" width="14.42578125" bestFit="1" customWidth="1"/>
    <col min="23" max="23" width="18.28515625" customWidth="1"/>
    <col min="24" max="24" width="12.28515625" bestFit="1" customWidth="1"/>
    <col min="25" max="25" width="16.85546875" bestFit="1" customWidth="1"/>
  </cols>
  <sheetData>
    <row r="1" spans="1:25" ht="15.75" x14ac:dyDescent="0.25">
      <c r="A1" s="12"/>
      <c r="B1" s="12" t="s">
        <v>1954</v>
      </c>
      <c r="C1" s="12" t="s">
        <v>1955</v>
      </c>
      <c r="D1" s="12" t="s">
        <v>1956</v>
      </c>
      <c r="E1" s="12" t="s">
        <v>1957</v>
      </c>
      <c r="F1" s="12" t="s">
        <v>1999</v>
      </c>
      <c r="G1" s="12" t="s">
        <v>1959</v>
      </c>
      <c r="H1" s="12" t="s">
        <v>1960</v>
      </c>
      <c r="I1" s="12" t="s">
        <v>1981</v>
      </c>
      <c r="J1" s="12" t="s">
        <v>1982</v>
      </c>
      <c r="K1" s="12" t="s">
        <v>1976</v>
      </c>
      <c r="L1" s="12" t="s">
        <v>1977</v>
      </c>
      <c r="M1" s="12" t="s">
        <v>1978</v>
      </c>
      <c r="N1" s="12" t="s">
        <v>1979</v>
      </c>
      <c r="O1" s="12" t="s">
        <v>1980</v>
      </c>
      <c r="P1" s="12" t="s">
        <v>1995</v>
      </c>
    </row>
    <row r="2" spans="1:25" ht="15.75" x14ac:dyDescent="0.25">
      <c r="A2" s="1" t="s">
        <v>0</v>
      </c>
      <c r="B2" s="5" t="s">
        <v>1954</v>
      </c>
      <c r="C2" s="5" t="s">
        <v>1955</v>
      </c>
      <c r="D2" s="5" t="s">
        <v>1956</v>
      </c>
      <c r="E2" s="5" t="s">
        <v>1957</v>
      </c>
      <c r="F2" s="5" t="s">
        <v>1958</v>
      </c>
      <c r="G2" s="5" t="s">
        <v>1959</v>
      </c>
      <c r="H2" s="5" t="s">
        <v>1960</v>
      </c>
      <c r="I2" s="5" t="s">
        <v>1981</v>
      </c>
      <c r="J2" s="5" t="s">
        <v>1982</v>
      </c>
      <c r="K2" s="5" t="s">
        <v>1976</v>
      </c>
      <c r="L2" s="5" t="s">
        <v>1977</v>
      </c>
      <c r="M2" s="5" t="s">
        <v>1978</v>
      </c>
      <c r="N2" s="5" t="s">
        <v>1979</v>
      </c>
      <c r="O2" s="5" t="s">
        <v>1980</v>
      </c>
      <c r="P2" s="5" t="s">
        <v>1995</v>
      </c>
      <c r="R2" s="5" t="s">
        <v>27</v>
      </c>
      <c r="S2" s="1" t="s">
        <v>28</v>
      </c>
      <c r="T2" s="5" t="s">
        <v>1994</v>
      </c>
      <c r="U2" s="1" t="s">
        <v>32</v>
      </c>
      <c r="V2" s="1" t="s">
        <v>33</v>
      </c>
      <c r="W2" s="5" t="s">
        <v>1996</v>
      </c>
      <c r="X2" s="5" t="s">
        <v>1997</v>
      </c>
      <c r="Y2" s="5" t="s">
        <v>1998</v>
      </c>
    </row>
    <row r="3" spans="1:25" x14ac:dyDescent="0.25">
      <c r="A3">
        <v>335</v>
      </c>
      <c r="B3" t="s">
        <v>115</v>
      </c>
      <c r="C3" t="s">
        <v>121</v>
      </c>
      <c r="D3">
        <v>0.22</v>
      </c>
      <c r="E3">
        <v>0.35</v>
      </c>
      <c r="F3" t="s">
        <v>122</v>
      </c>
      <c r="G3" t="s">
        <v>40</v>
      </c>
      <c r="H3" t="s">
        <v>1961</v>
      </c>
      <c r="I3" t="s">
        <v>1969</v>
      </c>
      <c r="J3" t="s">
        <v>1970</v>
      </c>
    </row>
    <row r="4" spans="1:25" x14ac:dyDescent="0.25">
      <c r="A4">
        <v>338</v>
      </c>
      <c r="B4" t="s">
        <v>115</v>
      </c>
      <c r="C4" t="s">
        <v>86</v>
      </c>
      <c r="D4">
        <v>2.61</v>
      </c>
      <c r="E4">
        <v>3.82</v>
      </c>
      <c r="F4" t="s">
        <v>126</v>
      </c>
      <c r="G4" t="s">
        <v>40</v>
      </c>
      <c r="H4" t="s">
        <v>1964</v>
      </c>
      <c r="I4" t="s">
        <v>1963</v>
      </c>
      <c r="J4" t="s">
        <v>1970</v>
      </c>
    </row>
    <row r="5" spans="1:25" x14ac:dyDescent="0.25">
      <c r="A5">
        <v>341</v>
      </c>
      <c r="B5" t="s">
        <v>115</v>
      </c>
      <c r="C5" t="s">
        <v>121</v>
      </c>
      <c r="D5">
        <v>1.53</v>
      </c>
      <c r="E5">
        <v>2.6</v>
      </c>
      <c r="F5" t="s">
        <v>129</v>
      </c>
      <c r="G5" t="s">
        <v>40</v>
      </c>
      <c r="H5" t="s">
        <v>1967</v>
      </c>
      <c r="I5" t="s">
        <v>1969</v>
      </c>
      <c r="J5" t="s">
        <v>1970</v>
      </c>
    </row>
    <row r="6" spans="1:25" x14ac:dyDescent="0.25">
      <c r="A6">
        <v>350</v>
      </c>
      <c r="B6" t="s">
        <v>115</v>
      </c>
      <c r="C6" t="s">
        <v>86</v>
      </c>
      <c r="D6">
        <v>0</v>
      </c>
      <c r="E6">
        <v>1.81</v>
      </c>
      <c r="F6" t="s">
        <v>141</v>
      </c>
      <c r="G6" t="s">
        <v>40</v>
      </c>
      <c r="H6" t="s">
        <v>1961</v>
      </c>
      <c r="I6" t="s">
        <v>1963</v>
      </c>
      <c r="J6" t="s">
        <v>1970</v>
      </c>
    </row>
    <row r="7" spans="1:25" x14ac:dyDescent="0.25">
      <c r="A7">
        <v>353</v>
      </c>
      <c r="B7" t="s">
        <v>115</v>
      </c>
      <c r="C7" t="s">
        <v>38</v>
      </c>
      <c r="D7">
        <v>0</v>
      </c>
      <c r="E7">
        <v>1.89</v>
      </c>
      <c r="F7" t="s">
        <v>122</v>
      </c>
      <c r="G7" t="s">
        <v>40</v>
      </c>
      <c r="H7" t="s">
        <v>1961</v>
      </c>
      <c r="I7" t="s">
        <v>1963</v>
      </c>
      <c r="J7" t="s">
        <v>1970</v>
      </c>
    </row>
    <row r="8" spans="1:25" x14ac:dyDescent="0.25">
      <c r="A8">
        <v>356</v>
      </c>
      <c r="B8" t="s">
        <v>115</v>
      </c>
      <c r="C8" t="s">
        <v>110</v>
      </c>
      <c r="D8">
        <v>0</v>
      </c>
      <c r="E8">
        <v>0.15</v>
      </c>
      <c r="F8" t="s">
        <v>126</v>
      </c>
      <c r="G8" t="s">
        <v>40</v>
      </c>
      <c r="H8" t="s">
        <v>1961</v>
      </c>
      <c r="I8" t="s">
        <v>1962</v>
      </c>
      <c r="J8" t="s">
        <v>1970</v>
      </c>
    </row>
    <row r="9" spans="1:25" x14ac:dyDescent="0.25">
      <c r="A9">
        <v>359</v>
      </c>
      <c r="B9" t="s">
        <v>146</v>
      </c>
      <c r="C9" t="s">
        <v>86</v>
      </c>
      <c r="D9">
        <v>2.61</v>
      </c>
      <c r="E9">
        <v>3.82</v>
      </c>
      <c r="F9" t="s">
        <v>149</v>
      </c>
      <c r="G9" t="s">
        <v>40</v>
      </c>
      <c r="H9" t="s">
        <v>1964</v>
      </c>
      <c r="I9" t="s">
        <v>1963</v>
      </c>
      <c r="J9" t="s">
        <v>1971</v>
      </c>
    </row>
    <row r="10" spans="1:25" x14ac:dyDescent="0.25">
      <c r="A10">
        <v>362</v>
      </c>
      <c r="B10" t="s">
        <v>146</v>
      </c>
      <c r="C10" t="s">
        <v>121</v>
      </c>
      <c r="D10">
        <v>0.22</v>
      </c>
      <c r="E10">
        <v>1.17</v>
      </c>
      <c r="F10" t="s">
        <v>122</v>
      </c>
      <c r="G10" t="s">
        <v>40</v>
      </c>
      <c r="H10" t="s">
        <v>1965</v>
      </c>
      <c r="I10" t="s">
        <v>1963</v>
      </c>
      <c r="J10" t="s">
        <v>1971</v>
      </c>
    </row>
    <row r="11" spans="1:25" x14ac:dyDescent="0.25">
      <c r="A11">
        <v>365</v>
      </c>
      <c r="B11" t="s">
        <v>146</v>
      </c>
      <c r="C11" t="s">
        <v>121</v>
      </c>
      <c r="D11">
        <v>1.53</v>
      </c>
      <c r="E11">
        <v>2.6</v>
      </c>
      <c r="F11" t="s">
        <v>155</v>
      </c>
      <c r="G11" t="s">
        <v>40</v>
      </c>
      <c r="H11" t="s">
        <v>1966</v>
      </c>
      <c r="I11" t="s">
        <v>1963</v>
      </c>
      <c r="J11" t="s">
        <v>1971</v>
      </c>
    </row>
    <row r="12" spans="1:25" x14ac:dyDescent="0.25">
      <c r="A12">
        <v>368</v>
      </c>
      <c r="B12" t="s">
        <v>156</v>
      </c>
      <c r="C12" t="s">
        <v>38</v>
      </c>
      <c r="D12">
        <v>0</v>
      </c>
      <c r="E12">
        <v>1.89</v>
      </c>
      <c r="F12" t="s">
        <v>98</v>
      </c>
      <c r="G12" t="s">
        <v>40</v>
      </c>
      <c r="H12" t="s">
        <v>1961</v>
      </c>
      <c r="I12" t="s">
        <v>1968</v>
      </c>
      <c r="J12" t="s">
        <v>1970</v>
      </c>
    </row>
    <row r="13" spans="1:25" x14ac:dyDescent="0.25">
      <c r="A13">
        <v>371</v>
      </c>
      <c r="B13" t="s">
        <v>156</v>
      </c>
      <c r="C13" t="s">
        <v>110</v>
      </c>
      <c r="D13">
        <v>0</v>
      </c>
      <c r="E13">
        <v>0.15</v>
      </c>
      <c r="F13" t="s">
        <v>98</v>
      </c>
      <c r="G13" t="s">
        <v>40</v>
      </c>
      <c r="H13" t="s">
        <v>1961</v>
      </c>
      <c r="I13" t="s">
        <v>1963</v>
      </c>
      <c r="J13" t="s">
        <v>1970</v>
      </c>
    </row>
    <row r="14" spans="1:25" x14ac:dyDescent="0.25">
      <c r="A14">
        <v>374</v>
      </c>
      <c r="B14" t="s">
        <v>162</v>
      </c>
      <c r="C14" t="s">
        <v>121</v>
      </c>
      <c r="D14">
        <v>0.22</v>
      </c>
      <c r="E14">
        <v>0.35</v>
      </c>
      <c r="F14" t="s">
        <v>122</v>
      </c>
      <c r="G14" t="s">
        <v>40</v>
      </c>
      <c r="H14" t="s">
        <v>1966</v>
      </c>
      <c r="I14" t="s">
        <v>1963</v>
      </c>
      <c r="J14" t="s">
        <v>1970</v>
      </c>
    </row>
    <row r="15" spans="1:25" x14ac:dyDescent="0.25">
      <c r="A15">
        <v>377</v>
      </c>
      <c r="B15" t="s">
        <v>162</v>
      </c>
      <c r="C15" t="s">
        <v>121</v>
      </c>
      <c r="D15">
        <v>1.53</v>
      </c>
      <c r="E15">
        <v>2.6</v>
      </c>
      <c r="F15" t="s">
        <v>126</v>
      </c>
      <c r="G15" t="s">
        <v>41</v>
      </c>
      <c r="H15" t="s">
        <v>1966</v>
      </c>
      <c r="I15" t="s">
        <v>1963</v>
      </c>
      <c r="J15" t="s">
        <v>1970</v>
      </c>
      <c r="K15" t="s">
        <v>1993</v>
      </c>
      <c r="L15" t="s">
        <v>1983</v>
      </c>
      <c r="M15" t="s">
        <v>170</v>
      </c>
      <c r="N15" t="s">
        <v>55</v>
      </c>
      <c r="P15" t="s">
        <v>63</v>
      </c>
      <c r="R15" t="s">
        <v>104</v>
      </c>
      <c r="S15" t="s">
        <v>104</v>
      </c>
      <c r="T15" t="s">
        <v>40</v>
      </c>
      <c r="U15" t="s">
        <v>172</v>
      </c>
      <c r="V15" t="s">
        <v>173</v>
      </c>
      <c r="W15" t="s">
        <v>64</v>
      </c>
      <c r="X15" t="s">
        <v>73</v>
      </c>
      <c r="Y15" t="s">
        <v>66</v>
      </c>
    </row>
    <row r="16" spans="1:25" x14ac:dyDescent="0.25">
      <c r="A16">
        <v>380</v>
      </c>
      <c r="B16" t="s">
        <v>162</v>
      </c>
      <c r="C16" t="s">
        <v>38</v>
      </c>
      <c r="D16">
        <v>0</v>
      </c>
      <c r="E16">
        <v>1.89</v>
      </c>
      <c r="F16" t="s">
        <v>49</v>
      </c>
      <c r="G16" t="s">
        <v>40</v>
      </c>
      <c r="H16" t="s">
        <v>1961</v>
      </c>
      <c r="I16" t="s">
        <v>1963</v>
      </c>
      <c r="J16" t="s">
        <v>1970</v>
      </c>
    </row>
    <row r="17" spans="1:25" x14ac:dyDescent="0.25">
      <c r="A17">
        <v>383</v>
      </c>
      <c r="B17" t="s">
        <v>162</v>
      </c>
      <c r="C17" t="s">
        <v>110</v>
      </c>
      <c r="D17">
        <v>0</v>
      </c>
      <c r="E17">
        <v>0.15</v>
      </c>
      <c r="F17" t="s">
        <v>67</v>
      </c>
      <c r="G17" t="s">
        <v>40</v>
      </c>
      <c r="H17" t="s">
        <v>1961</v>
      </c>
      <c r="I17" t="s">
        <v>1963</v>
      </c>
      <c r="J17" t="s">
        <v>1970</v>
      </c>
    </row>
    <row r="18" spans="1:25" x14ac:dyDescent="0.25">
      <c r="A18">
        <v>386</v>
      </c>
      <c r="B18" t="s">
        <v>162</v>
      </c>
      <c r="C18" t="s">
        <v>86</v>
      </c>
      <c r="D18">
        <v>0</v>
      </c>
      <c r="E18">
        <v>1.81</v>
      </c>
      <c r="F18" t="s">
        <v>184</v>
      </c>
      <c r="G18" t="s">
        <v>40</v>
      </c>
      <c r="H18" t="s">
        <v>1967</v>
      </c>
      <c r="I18" t="s">
        <v>1963</v>
      </c>
      <c r="J18" t="s">
        <v>1970</v>
      </c>
    </row>
    <row r="19" spans="1:25" x14ac:dyDescent="0.25">
      <c r="A19">
        <v>389</v>
      </c>
      <c r="B19" t="s">
        <v>162</v>
      </c>
      <c r="C19" t="s">
        <v>86</v>
      </c>
      <c r="D19">
        <v>2.61</v>
      </c>
      <c r="E19">
        <v>3.82</v>
      </c>
      <c r="F19" t="s">
        <v>98</v>
      </c>
      <c r="G19" t="s">
        <v>40</v>
      </c>
      <c r="H19" t="s">
        <v>1961</v>
      </c>
      <c r="I19" t="s">
        <v>1968</v>
      </c>
      <c r="J19" t="s">
        <v>1970</v>
      </c>
    </row>
    <row r="20" spans="1:25" x14ac:dyDescent="0.25">
      <c r="A20">
        <v>392</v>
      </c>
      <c r="B20" t="s">
        <v>188</v>
      </c>
      <c r="C20" t="s">
        <v>121</v>
      </c>
      <c r="D20">
        <v>0.22</v>
      </c>
      <c r="E20">
        <v>0.35</v>
      </c>
      <c r="F20" t="s">
        <v>191</v>
      </c>
      <c r="G20" t="s">
        <v>40</v>
      </c>
      <c r="H20" t="s">
        <v>1966</v>
      </c>
      <c r="I20" t="s">
        <v>1963</v>
      </c>
      <c r="J20" t="s">
        <v>1971</v>
      </c>
    </row>
    <row r="21" spans="1:25" x14ac:dyDescent="0.25">
      <c r="A21">
        <v>395</v>
      </c>
      <c r="B21" t="s">
        <v>188</v>
      </c>
      <c r="C21" t="s">
        <v>38</v>
      </c>
      <c r="D21">
        <v>0</v>
      </c>
      <c r="E21">
        <v>1.89</v>
      </c>
      <c r="F21" t="s">
        <v>49</v>
      </c>
      <c r="G21" t="s">
        <v>40</v>
      </c>
      <c r="H21" t="s">
        <v>1961</v>
      </c>
      <c r="I21" t="s">
        <v>1963</v>
      </c>
      <c r="J21" t="s">
        <v>1971</v>
      </c>
    </row>
    <row r="22" spans="1:25" x14ac:dyDescent="0.25">
      <c r="A22">
        <v>398</v>
      </c>
      <c r="B22" t="s">
        <v>188</v>
      </c>
      <c r="C22" t="s">
        <v>110</v>
      </c>
      <c r="D22">
        <v>0</v>
      </c>
      <c r="E22">
        <v>0.15</v>
      </c>
      <c r="F22" t="s">
        <v>49</v>
      </c>
      <c r="G22" t="s">
        <v>40</v>
      </c>
      <c r="H22" t="s">
        <v>1961</v>
      </c>
      <c r="I22" t="s">
        <v>1968</v>
      </c>
      <c r="J22" t="s">
        <v>1971</v>
      </c>
    </row>
    <row r="23" spans="1:25" s="2" customFormat="1" x14ac:dyDescent="0.25">
      <c r="A23" s="2">
        <v>401</v>
      </c>
      <c r="B23" s="2" t="s">
        <v>188</v>
      </c>
      <c r="C23" s="2" t="s">
        <v>121</v>
      </c>
      <c r="D23" s="2">
        <v>1.53</v>
      </c>
      <c r="E23" s="2">
        <v>2.6</v>
      </c>
      <c r="F23" s="2" t="s">
        <v>191</v>
      </c>
      <c r="G23" s="2" t="s">
        <v>41</v>
      </c>
      <c r="H23" s="2" t="s">
        <v>1966</v>
      </c>
      <c r="I23" s="2" t="s">
        <v>1963</v>
      </c>
      <c r="J23" s="2" t="s">
        <v>1971</v>
      </c>
      <c r="K23" s="2" t="s">
        <v>1991</v>
      </c>
      <c r="L23" s="2" t="s">
        <v>1985</v>
      </c>
      <c r="M23" s="2" t="s">
        <v>170</v>
      </c>
      <c r="N23" s="2" t="s">
        <v>55</v>
      </c>
      <c r="O23" s="2" t="s">
        <v>63</v>
      </c>
      <c r="R23" s="2" t="s">
        <v>200</v>
      </c>
      <c r="S23" s="2" t="s">
        <v>201</v>
      </c>
      <c r="T23" s="2" t="s">
        <v>40</v>
      </c>
      <c r="U23" s="2" t="s">
        <v>104</v>
      </c>
      <c r="V23" s="2" t="s">
        <v>104</v>
      </c>
      <c r="X23" s="2" t="s">
        <v>58</v>
      </c>
      <c r="Y23" s="2" t="s">
        <v>58</v>
      </c>
    </row>
    <row r="24" spans="1:25" x14ac:dyDescent="0.25">
      <c r="A24">
        <v>404</v>
      </c>
      <c r="B24" t="s">
        <v>188</v>
      </c>
      <c r="C24" t="s">
        <v>86</v>
      </c>
      <c r="D24">
        <v>0</v>
      </c>
      <c r="E24">
        <v>1.81</v>
      </c>
      <c r="F24" t="s">
        <v>184</v>
      </c>
      <c r="G24" t="s">
        <v>40</v>
      </c>
      <c r="H24" t="s">
        <v>1967</v>
      </c>
      <c r="I24" t="s">
        <v>1969</v>
      </c>
      <c r="J24" t="s">
        <v>1971</v>
      </c>
    </row>
    <row r="25" spans="1:25" x14ac:dyDescent="0.25">
      <c r="A25">
        <v>407</v>
      </c>
      <c r="B25" t="s">
        <v>188</v>
      </c>
      <c r="C25" t="s">
        <v>86</v>
      </c>
      <c r="D25">
        <v>2.61</v>
      </c>
      <c r="E25">
        <v>3.82</v>
      </c>
      <c r="F25" t="s">
        <v>207</v>
      </c>
      <c r="G25" t="s">
        <v>40</v>
      </c>
      <c r="H25" t="s">
        <v>1961</v>
      </c>
      <c r="I25" t="s">
        <v>1968</v>
      </c>
      <c r="J25" t="s">
        <v>1971</v>
      </c>
    </row>
    <row r="26" spans="1:25" x14ac:dyDescent="0.25">
      <c r="A26">
        <v>428</v>
      </c>
      <c r="B26" t="s">
        <v>236</v>
      </c>
      <c r="C26" t="s">
        <v>86</v>
      </c>
      <c r="D26">
        <v>2.61</v>
      </c>
      <c r="E26">
        <v>3.82</v>
      </c>
      <c r="F26" t="s">
        <v>46</v>
      </c>
      <c r="G26" t="s">
        <v>40</v>
      </c>
      <c r="H26" t="s">
        <v>1961</v>
      </c>
      <c r="I26" t="s">
        <v>1968</v>
      </c>
      <c r="J26" t="s">
        <v>1971</v>
      </c>
    </row>
    <row r="27" spans="1:25" x14ac:dyDescent="0.25">
      <c r="A27">
        <v>431</v>
      </c>
      <c r="B27" t="s">
        <v>236</v>
      </c>
      <c r="C27" t="s">
        <v>121</v>
      </c>
      <c r="D27">
        <v>0.22</v>
      </c>
      <c r="E27">
        <v>0.35</v>
      </c>
      <c r="F27" t="s">
        <v>98</v>
      </c>
      <c r="G27" t="s">
        <v>40</v>
      </c>
      <c r="H27" t="s">
        <v>1967</v>
      </c>
      <c r="I27" t="s">
        <v>1968</v>
      </c>
      <c r="J27" t="s">
        <v>1971</v>
      </c>
    </row>
    <row r="28" spans="1:25" x14ac:dyDescent="0.25">
      <c r="A28">
        <v>434</v>
      </c>
      <c r="B28" t="s">
        <v>236</v>
      </c>
      <c r="C28" t="s">
        <v>121</v>
      </c>
      <c r="D28">
        <v>0.76</v>
      </c>
      <c r="E28">
        <v>0.76</v>
      </c>
      <c r="G28" t="s">
        <v>40</v>
      </c>
      <c r="H28" t="s">
        <v>1967</v>
      </c>
      <c r="I28" t="s">
        <v>1968</v>
      </c>
      <c r="J28" t="s">
        <v>1971</v>
      </c>
    </row>
    <row r="29" spans="1:25" x14ac:dyDescent="0.25">
      <c r="A29">
        <v>437</v>
      </c>
      <c r="B29" t="s">
        <v>236</v>
      </c>
      <c r="C29" t="s">
        <v>121</v>
      </c>
      <c r="D29">
        <v>1.17</v>
      </c>
      <c r="E29">
        <v>1.17</v>
      </c>
      <c r="G29" t="s">
        <v>40</v>
      </c>
      <c r="H29" t="s">
        <v>1967</v>
      </c>
      <c r="I29" t="s">
        <v>1968</v>
      </c>
      <c r="J29" t="s">
        <v>1971</v>
      </c>
    </row>
    <row r="30" spans="1:25" x14ac:dyDescent="0.25">
      <c r="A30">
        <v>440</v>
      </c>
      <c r="B30" t="s">
        <v>236</v>
      </c>
      <c r="C30" t="s">
        <v>121</v>
      </c>
      <c r="D30">
        <v>1.53</v>
      </c>
      <c r="E30">
        <v>2.6</v>
      </c>
      <c r="F30" t="s">
        <v>207</v>
      </c>
      <c r="G30" t="s">
        <v>41</v>
      </c>
      <c r="H30" t="s">
        <v>1967</v>
      </c>
      <c r="I30" t="s">
        <v>1968</v>
      </c>
      <c r="J30" t="s">
        <v>1971</v>
      </c>
      <c r="K30" t="s">
        <v>1992</v>
      </c>
      <c r="L30" t="s">
        <v>1985</v>
      </c>
      <c r="M30" t="s">
        <v>170</v>
      </c>
      <c r="N30" t="s">
        <v>55</v>
      </c>
      <c r="P30" t="s">
        <v>63</v>
      </c>
      <c r="R30" t="s">
        <v>104</v>
      </c>
      <c r="S30" t="s">
        <v>104</v>
      </c>
      <c r="T30" t="s">
        <v>40</v>
      </c>
      <c r="U30" t="s">
        <v>250</v>
      </c>
      <c r="V30" t="s">
        <v>251</v>
      </c>
      <c r="W30" t="s">
        <v>57</v>
      </c>
      <c r="X30" t="s">
        <v>58</v>
      </c>
      <c r="Y30" t="s">
        <v>58</v>
      </c>
    </row>
    <row r="31" spans="1:25" x14ac:dyDescent="0.25">
      <c r="A31">
        <v>440</v>
      </c>
      <c r="B31" t="s">
        <v>236</v>
      </c>
      <c r="C31" t="s">
        <v>121</v>
      </c>
      <c r="D31">
        <v>1.53</v>
      </c>
      <c r="E31">
        <v>2.6</v>
      </c>
      <c r="F31" t="s">
        <v>207</v>
      </c>
      <c r="G31" t="s">
        <v>41</v>
      </c>
      <c r="H31" t="s">
        <v>1967</v>
      </c>
      <c r="I31" t="s">
        <v>1968</v>
      </c>
      <c r="J31" t="s">
        <v>1971</v>
      </c>
      <c r="K31" t="s">
        <v>1992</v>
      </c>
      <c r="L31" t="s">
        <v>1985</v>
      </c>
      <c r="M31" t="s">
        <v>170</v>
      </c>
      <c r="N31" t="s">
        <v>55</v>
      </c>
      <c r="P31" t="s">
        <v>56</v>
      </c>
      <c r="R31" t="s">
        <v>104</v>
      </c>
      <c r="S31" t="s">
        <v>104</v>
      </c>
      <c r="T31" t="s">
        <v>40</v>
      </c>
      <c r="U31" t="s">
        <v>253</v>
      </c>
      <c r="V31" t="s">
        <v>254</v>
      </c>
      <c r="W31" t="s">
        <v>57</v>
      </c>
      <c r="X31" t="s">
        <v>58</v>
      </c>
      <c r="Y31" t="s">
        <v>58</v>
      </c>
    </row>
    <row r="32" spans="1:25" x14ac:dyDescent="0.25">
      <c r="A32">
        <v>443</v>
      </c>
      <c r="B32" t="s">
        <v>236</v>
      </c>
      <c r="C32" t="s">
        <v>38</v>
      </c>
      <c r="D32">
        <v>0</v>
      </c>
      <c r="E32">
        <v>1.89</v>
      </c>
      <c r="F32" t="s">
        <v>83</v>
      </c>
      <c r="G32" t="s">
        <v>40</v>
      </c>
      <c r="H32" t="s">
        <v>1961</v>
      </c>
      <c r="I32" t="s">
        <v>1969</v>
      </c>
      <c r="J32" t="s">
        <v>1971</v>
      </c>
    </row>
    <row r="33" spans="1:25" x14ac:dyDescent="0.25">
      <c r="A33">
        <v>446</v>
      </c>
      <c r="B33" t="s">
        <v>236</v>
      </c>
      <c r="C33" t="s">
        <v>110</v>
      </c>
      <c r="D33">
        <v>0</v>
      </c>
      <c r="E33">
        <v>0.15</v>
      </c>
      <c r="F33" t="s">
        <v>88</v>
      </c>
      <c r="G33" t="s">
        <v>40</v>
      </c>
      <c r="H33" t="s">
        <v>1961</v>
      </c>
      <c r="I33" t="s">
        <v>1963</v>
      </c>
      <c r="J33" t="s">
        <v>1971</v>
      </c>
    </row>
    <row r="34" spans="1:25" x14ac:dyDescent="0.25">
      <c r="A34">
        <v>449</v>
      </c>
      <c r="B34" t="s">
        <v>236</v>
      </c>
      <c r="C34" t="s">
        <v>110</v>
      </c>
      <c r="D34">
        <v>0.36</v>
      </c>
      <c r="E34">
        <v>0.36</v>
      </c>
      <c r="F34" t="s">
        <v>108</v>
      </c>
      <c r="G34" t="s">
        <v>40</v>
      </c>
      <c r="H34" t="s">
        <v>1961</v>
      </c>
      <c r="I34" t="s">
        <v>1969</v>
      </c>
      <c r="J34" t="s">
        <v>1971</v>
      </c>
    </row>
    <row r="35" spans="1:25" x14ac:dyDescent="0.25">
      <c r="A35">
        <v>452</v>
      </c>
      <c r="B35" t="s">
        <v>236</v>
      </c>
      <c r="C35" t="s">
        <v>86</v>
      </c>
      <c r="D35">
        <v>0</v>
      </c>
      <c r="E35">
        <v>1.81</v>
      </c>
      <c r="F35" t="s">
        <v>90</v>
      </c>
      <c r="G35" t="s">
        <v>40</v>
      </c>
      <c r="H35" t="s">
        <v>1967</v>
      </c>
      <c r="I35" t="s">
        <v>1969</v>
      </c>
      <c r="J35" t="s">
        <v>1971</v>
      </c>
    </row>
    <row r="36" spans="1:25" x14ac:dyDescent="0.25">
      <c r="A36">
        <v>455</v>
      </c>
      <c r="B36" t="s">
        <v>266</v>
      </c>
      <c r="C36" t="s">
        <v>121</v>
      </c>
      <c r="D36">
        <v>0.22</v>
      </c>
      <c r="E36">
        <v>0.35</v>
      </c>
      <c r="F36" t="s">
        <v>67</v>
      </c>
      <c r="G36" t="s">
        <v>40</v>
      </c>
      <c r="H36" t="s">
        <v>1967</v>
      </c>
      <c r="I36" t="s">
        <v>1968</v>
      </c>
      <c r="J36" t="s">
        <v>1970</v>
      </c>
    </row>
    <row r="37" spans="1:25" x14ac:dyDescent="0.25">
      <c r="A37">
        <v>458</v>
      </c>
      <c r="B37" t="s">
        <v>266</v>
      </c>
      <c r="C37" t="s">
        <v>121</v>
      </c>
      <c r="D37">
        <v>0.76</v>
      </c>
      <c r="E37">
        <v>0.76</v>
      </c>
      <c r="G37" t="s">
        <v>40</v>
      </c>
      <c r="H37" t="s">
        <v>1967</v>
      </c>
      <c r="I37" t="s">
        <v>1968</v>
      </c>
      <c r="J37" t="s">
        <v>1970</v>
      </c>
    </row>
    <row r="38" spans="1:25" x14ac:dyDescent="0.25">
      <c r="A38">
        <v>461</v>
      </c>
      <c r="B38" t="s">
        <v>266</v>
      </c>
      <c r="C38" t="s">
        <v>121</v>
      </c>
      <c r="D38">
        <v>1.17</v>
      </c>
      <c r="E38">
        <v>1.17</v>
      </c>
      <c r="G38" t="s">
        <v>40</v>
      </c>
      <c r="H38" t="s">
        <v>1967</v>
      </c>
      <c r="I38" t="s">
        <v>1968</v>
      </c>
      <c r="J38" t="s">
        <v>1970</v>
      </c>
    </row>
    <row r="39" spans="1:25" x14ac:dyDescent="0.25">
      <c r="A39">
        <v>464</v>
      </c>
      <c r="B39" t="s">
        <v>266</v>
      </c>
      <c r="C39" t="s">
        <v>38</v>
      </c>
      <c r="D39">
        <v>0</v>
      </c>
      <c r="E39">
        <v>1.89</v>
      </c>
      <c r="F39" t="s">
        <v>83</v>
      </c>
      <c r="G39" t="s">
        <v>40</v>
      </c>
      <c r="H39" t="s">
        <v>1961</v>
      </c>
      <c r="I39" t="s">
        <v>1968</v>
      </c>
      <c r="J39" t="s">
        <v>1970</v>
      </c>
    </row>
    <row r="40" spans="1:25" x14ac:dyDescent="0.25">
      <c r="A40">
        <v>467</v>
      </c>
      <c r="B40" t="s">
        <v>266</v>
      </c>
      <c r="C40" t="s">
        <v>110</v>
      </c>
      <c r="D40">
        <v>0</v>
      </c>
      <c r="E40">
        <v>0.15</v>
      </c>
      <c r="F40" t="s">
        <v>83</v>
      </c>
      <c r="G40" t="s">
        <v>40</v>
      </c>
      <c r="H40" t="s">
        <v>1961</v>
      </c>
      <c r="I40" t="s">
        <v>1968</v>
      </c>
      <c r="J40" t="s">
        <v>1970</v>
      </c>
    </row>
    <row r="41" spans="1:25" x14ac:dyDescent="0.25">
      <c r="A41">
        <v>470</v>
      </c>
      <c r="B41" t="s">
        <v>266</v>
      </c>
      <c r="C41" t="s">
        <v>110</v>
      </c>
      <c r="D41">
        <v>0.36</v>
      </c>
      <c r="E41">
        <v>0.36</v>
      </c>
      <c r="F41" t="s">
        <v>108</v>
      </c>
      <c r="G41" t="s">
        <v>40</v>
      </c>
      <c r="H41" t="s">
        <v>1961</v>
      </c>
      <c r="I41" t="s">
        <v>1968</v>
      </c>
      <c r="J41" t="s">
        <v>1972</v>
      </c>
    </row>
    <row r="42" spans="1:25" x14ac:dyDescent="0.25">
      <c r="A42">
        <v>473</v>
      </c>
      <c r="B42" t="s">
        <v>266</v>
      </c>
      <c r="C42" t="s">
        <v>121</v>
      </c>
      <c r="D42">
        <v>1.53</v>
      </c>
      <c r="E42">
        <v>2.6</v>
      </c>
      <c r="F42" t="s">
        <v>98</v>
      </c>
      <c r="G42" t="s">
        <v>41</v>
      </c>
      <c r="H42" t="s">
        <v>1967</v>
      </c>
      <c r="I42" t="s">
        <v>1968</v>
      </c>
      <c r="J42" t="s">
        <v>1972</v>
      </c>
      <c r="K42" t="s">
        <v>1992</v>
      </c>
      <c r="L42" t="s">
        <v>1983</v>
      </c>
      <c r="M42" t="s">
        <v>170</v>
      </c>
      <c r="N42" t="s">
        <v>55</v>
      </c>
      <c r="P42" t="s">
        <v>56</v>
      </c>
      <c r="R42" t="s">
        <v>104</v>
      </c>
      <c r="S42" t="s">
        <v>104</v>
      </c>
      <c r="T42" t="s">
        <v>40</v>
      </c>
      <c r="U42" t="s">
        <v>286</v>
      </c>
      <c r="V42" t="s">
        <v>287</v>
      </c>
      <c r="W42" t="s">
        <v>57</v>
      </c>
      <c r="X42" t="s">
        <v>58</v>
      </c>
      <c r="Y42" t="s">
        <v>58</v>
      </c>
    </row>
    <row r="43" spans="1:25" x14ac:dyDescent="0.25">
      <c r="A43">
        <v>473</v>
      </c>
      <c r="B43" t="s">
        <v>266</v>
      </c>
      <c r="C43" t="s">
        <v>121</v>
      </c>
      <c r="D43">
        <v>1.53</v>
      </c>
      <c r="E43">
        <v>2.6</v>
      </c>
      <c r="F43" t="s">
        <v>98</v>
      </c>
      <c r="G43" t="s">
        <v>41</v>
      </c>
      <c r="H43" t="s">
        <v>1967</v>
      </c>
      <c r="I43" t="s">
        <v>1968</v>
      </c>
      <c r="J43" t="s">
        <v>1972</v>
      </c>
      <c r="K43" t="s">
        <v>1992</v>
      </c>
      <c r="L43" t="s">
        <v>1985</v>
      </c>
      <c r="M43" t="s">
        <v>170</v>
      </c>
      <c r="N43" t="s">
        <v>55</v>
      </c>
      <c r="P43" t="s">
        <v>94</v>
      </c>
      <c r="R43" t="s">
        <v>104</v>
      </c>
      <c r="S43" t="s">
        <v>104</v>
      </c>
      <c r="T43" t="s">
        <v>40</v>
      </c>
      <c r="U43" t="s">
        <v>286</v>
      </c>
      <c r="V43" t="s">
        <v>287</v>
      </c>
      <c r="W43" t="s">
        <v>289</v>
      </c>
      <c r="X43" t="s">
        <v>58</v>
      </c>
      <c r="Y43" t="s">
        <v>58</v>
      </c>
    </row>
    <row r="44" spans="1:25" x14ac:dyDescent="0.25">
      <c r="A44">
        <v>473</v>
      </c>
      <c r="B44" t="s">
        <v>266</v>
      </c>
      <c r="C44" t="s">
        <v>121</v>
      </c>
      <c r="D44">
        <v>1.53</v>
      </c>
      <c r="E44">
        <v>2.6</v>
      </c>
      <c r="F44" t="s">
        <v>98</v>
      </c>
      <c r="G44" t="s">
        <v>41</v>
      </c>
      <c r="H44" t="s">
        <v>1967</v>
      </c>
      <c r="I44" t="s">
        <v>1968</v>
      </c>
      <c r="J44" t="s">
        <v>1972</v>
      </c>
      <c r="K44" t="s">
        <v>1992</v>
      </c>
      <c r="L44" t="s">
        <v>1983</v>
      </c>
      <c r="M44" t="s">
        <v>170</v>
      </c>
      <c r="N44" t="s">
        <v>55</v>
      </c>
      <c r="P44" t="s">
        <v>63</v>
      </c>
      <c r="R44" t="s">
        <v>104</v>
      </c>
      <c r="S44" t="s">
        <v>104</v>
      </c>
      <c r="T44" t="s">
        <v>40</v>
      </c>
      <c r="U44" t="s">
        <v>291</v>
      </c>
      <c r="V44" t="s">
        <v>292</v>
      </c>
      <c r="W44" t="s">
        <v>57</v>
      </c>
      <c r="X44" t="s">
        <v>65</v>
      </c>
      <c r="Y44" t="s">
        <v>58</v>
      </c>
    </row>
    <row r="45" spans="1:25" x14ac:dyDescent="0.25">
      <c r="A45">
        <v>473</v>
      </c>
      <c r="B45" t="s">
        <v>266</v>
      </c>
      <c r="C45" t="s">
        <v>121</v>
      </c>
      <c r="D45">
        <v>1.53</v>
      </c>
      <c r="E45">
        <v>2.6</v>
      </c>
      <c r="F45" t="s">
        <v>98</v>
      </c>
      <c r="G45" t="s">
        <v>41</v>
      </c>
      <c r="H45" t="s">
        <v>1967</v>
      </c>
      <c r="I45" t="s">
        <v>1968</v>
      </c>
      <c r="J45" t="s">
        <v>1972</v>
      </c>
      <c r="K45" t="s">
        <v>1991</v>
      </c>
      <c r="L45" t="s">
        <v>1983</v>
      </c>
      <c r="M45" t="s">
        <v>170</v>
      </c>
      <c r="N45" t="s">
        <v>55</v>
      </c>
      <c r="O45" t="s">
        <v>63</v>
      </c>
      <c r="R45" t="s">
        <v>294</v>
      </c>
      <c r="S45" t="s">
        <v>295</v>
      </c>
      <c r="T45" t="s">
        <v>41</v>
      </c>
      <c r="U45" t="s">
        <v>104</v>
      </c>
      <c r="V45" t="s">
        <v>104</v>
      </c>
      <c r="X45" t="s">
        <v>58</v>
      </c>
      <c r="Y45" t="s">
        <v>58</v>
      </c>
    </row>
    <row r="46" spans="1:25" x14ac:dyDescent="0.25">
      <c r="A46">
        <v>473</v>
      </c>
      <c r="B46" t="s">
        <v>266</v>
      </c>
      <c r="C46" t="s">
        <v>121</v>
      </c>
      <c r="D46">
        <v>1.53</v>
      </c>
      <c r="E46">
        <v>2.6</v>
      </c>
      <c r="F46" t="s">
        <v>98</v>
      </c>
      <c r="G46" t="s">
        <v>41</v>
      </c>
      <c r="H46" t="s">
        <v>1967</v>
      </c>
      <c r="I46" t="s">
        <v>1968</v>
      </c>
      <c r="J46" t="s">
        <v>1972</v>
      </c>
      <c r="K46" t="s">
        <v>1992</v>
      </c>
      <c r="L46" t="s">
        <v>1985</v>
      </c>
      <c r="M46" t="s">
        <v>170</v>
      </c>
      <c r="N46" t="s">
        <v>55</v>
      </c>
      <c r="P46" t="s">
        <v>63</v>
      </c>
      <c r="R46" t="s">
        <v>104</v>
      </c>
      <c r="S46" t="s">
        <v>104</v>
      </c>
      <c r="T46" t="s">
        <v>40</v>
      </c>
      <c r="U46" t="s">
        <v>297</v>
      </c>
      <c r="V46" t="s">
        <v>298</v>
      </c>
      <c r="W46" t="s">
        <v>57</v>
      </c>
      <c r="X46" t="s">
        <v>58</v>
      </c>
      <c r="Y46" t="s">
        <v>58</v>
      </c>
    </row>
    <row r="47" spans="1:25" x14ac:dyDescent="0.25">
      <c r="A47">
        <v>476</v>
      </c>
      <c r="B47" t="s">
        <v>266</v>
      </c>
      <c r="C47" t="s">
        <v>121</v>
      </c>
      <c r="D47">
        <v>0.22</v>
      </c>
      <c r="E47">
        <v>0.22</v>
      </c>
      <c r="G47" t="s">
        <v>41</v>
      </c>
      <c r="H47" t="s">
        <v>1967</v>
      </c>
      <c r="I47" t="s">
        <v>1968</v>
      </c>
      <c r="J47" t="s">
        <v>1970</v>
      </c>
      <c r="K47" t="s">
        <v>1992</v>
      </c>
      <c r="L47" t="s">
        <v>1983</v>
      </c>
      <c r="M47" t="s">
        <v>170</v>
      </c>
      <c r="N47" t="s">
        <v>301</v>
      </c>
      <c r="P47" t="s">
        <v>56</v>
      </c>
      <c r="R47" t="s">
        <v>104</v>
      </c>
      <c r="S47" t="s">
        <v>104</v>
      </c>
      <c r="T47" t="s">
        <v>40</v>
      </c>
      <c r="U47" t="s">
        <v>303</v>
      </c>
      <c r="V47" t="s">
        <v>304</v>
      </c>
      <c r="W47" t="s">
        <v>57</v>
      </c>
      <c r="X47" t="s">
        <v>58</v>
      </c>
      <c r="Y47" t="s">
        <v>58</v>
      </c>
    </row>
    <row r="48" spans="1:25" x14ac:dyDescent="0.25">
      <c r="A48">
        <v>479</v>
      </c>
      <c r="B48" t="s">
        <v>236</v>
      </c>
      <c r="C48" t="s">
        <v>121</v>
      </c>
      <c r="D48">
        <v>0.22</v>
      </c>
      <c r="E48">
        <v>0.22</v>
      </c>
      <c r="G48" t="s">
        <v>41</v>
      </c>
      <c r="H48" t="s">
        <v>1967</v>
      </c>
      <c r="I48" t="s">
        <v>1968</v>
      </c>
      <c r="J48" t="s">
        <v>1971</v>
      </c>
      <c r="K48" t="s">
        <v>1992</v>
      </c>
      <c r="L48" t="s">
        <v>1983</v>
      </c>
      <c r="M48" t="s">
        <v>170</v>
      </c>
      <c r="N48" t="s">
        <v>301</v>
      </c>
      <c r="P48" t="s">
        <v>77</v>
      </c>
      <c r="R48" t="s">
        <v>104</v>
      </c>
      <c r="S48" t="s">
        <v>104</v>
      </c>
      <c r="T48" t="s">
        <v>40</v>
      </c>
      <c r="U48" t="s">
        <v>104</v>
      </c>
      <c r="V48" t="s">
        <v>104</v>
      </c>
      <c r="W48" t="s">
        <v>57</v>
      </c>
      <c r="X48" t="s">
        <v>58</v>
      </c>
      <c r="Y48" t="s">
        <v>58</v>
      </c>
    </row>
    <row r="49" spans="1:25" x14ac:dyDescent="0.25">
      <c r="A49">
        <v>482</v>
      </c>
      <c r="B49" t="s">
        <v>266</v>
      </c>
      <c r="C49" t="s">
        <v>86</v>
      </c>
      <c r="D49">
        <v>2.61</v>
      </c>
      <c r="E49">
        <v>3.82</v>
      </c>
      <c r="F49" t="s">
        <v>83</v>
      </c>
      <c r="G49" t="s">
        <v>40</v>
      </c>
      <c r="H49" t="s">
        <v>1967</v>
      </c>
      <c r="I49" t="s">
        <v>1963</v>
      </c>
      <c r="J49" t="s">
        <v>44</v>
      </c>
    </row>
    <row r="50" spans="1:25" x14ac:dyDescent="0.25">
      <c r="A50">
        <v>485</v>
      </c>
      <c r="B50" t="s">
        <v>266</v>
      </c>
      <c r="C50" t="s">
        <v>86</v>
      </c>
      <c r="D50">
        <v>0</v>
      </c>
      <c r="E50">
        <v>1.81</v>
      </c>
      <c r="F50" t="s">
        <v>90</v>
      </c>
      <c r="G50" t="s">
        <v>40</v>
      </c>
      <c r="H50" t="s">
        <v>1961</v>
      </c>
      <c r="I50" t="s">
        <v>1968</v>
      </c>
      <c r="J50" t="s">
        <v>1970</v>
      </c>
    </row>
    <row r="51" spans="1:25" x14ac:dyDescent="0.25">
      <c r="A51">
        <v>488</v>
      </c>
      <c r="B51" t="s">
        <v>312</v>
      </c>
      <c r="C51" t="s">
        <v>121</v>
      </c>
      <c r="D51">
        <v>0.22</v>
      </c>
      <c r="E51">
        <v>0.22</v>
      </c>
      <c r="G51" t="s">
        <v>40</v>
      </c>
      <c r="H51" t="s">
        <v>1967</v>
      </c>
      <c r="I51" t="s">
        <v>1968</v>
      </c>
      <c r="J51" t="s">
        <v>1970</v>
      </c>
    </row>
    <row r="52" spans="1:25" x14ac:dyDescent="0.25">
      <c r="A52">
        <v>491</v>
      </c>
      <c r="B52" t="s">
        <v>312</v>
      </c>
      <c r="C52" t="s">
        <v>121</v>
      </c>
      <c r="D52">
        <v>0.26</v>
      </c>
      <c r="E52">
        <v>0.35</v>
      </c>
      <c r="F52" t="s">
        <v>67</v>
      </c>
      <c r="G52" t="s">
        <v>40</v>
      </c>
      <c r="H52" t="s">
        <v>1967</v>
      </c>
      <c r="I52" t="s">
        <v>1968</v>
      </c>
      <c r="J52" t="s">
        <v>1970</v>
      </c>
    </row>
    <row r="53" spans="1:25" x14ac:dyDescent="0.25">
      <c r="A53">
        <v>494</v>
      </c>
      <c r="B53" t="s">
        <v>312</v>
      </c>
      <c r="C53" t="s">
        <v>121</v>
      </c>
      <c r="D53">
        <v>0.76</v>
      </c>
      <c r="E53">
        <v>0.76</v>
      </c>
      <c r="G53" t="s">
        <v>40</v>
      </c>
      <c r="H53" t="s">
        <v>1967</v>
      </c>
      <c r="I53" t="s">
        <v>1968</v>
      </c>
      <c r="J53" t="s">
        <v>1970</v>
      </c>
    </row>
    <row r="54" spans="1:25" x14ac:dyDescent="0.25">
      <c r="A54">
        <v>497</v>
      </c>
      <c r="B54" t="s">
        <v>312</v>
      </c>
      <c r="C54" t="s">
        <v>121</v>
      </c>
      <c r="D54">
        <v>1.17</v>
      </c>
      <c r="E54">
        <v>1.17</v>
      </c>
      <c r="G54" t="s">
        <v>40</v>
      </c>
      <c r="H54" t="s">
        <v>1967</v>
      </c>
      <c r="I54" t="s">
        <v>1968</v>
      </c>
      <c r="J54" t="s">
        <v>1970</v>
      </c>
    </row>
    <row r="55" spans="1:25" x14ac:dyDescent="0.25">
      <c r="A55">
        <v>500</v>
      </c>
      <c r="B55" t="s">
        <v>312</v>
      </c>
      <c r="C55" t="s">
        <v>121</v>
      </c>
      <c r="D55">
        <v>1.53</v>
      </c>
      <c r="E55">
        <v>2.6</v>
      </c>
      <c r="F55" t="s">
        <v>67</v>
      </c>
      <c r="G55" t="s">
        <v>41</v>
      </c>
      <c r="H55" t="s">
        <v>1967</v>
      </c>
      <c r="I55" t="s">
        <v>1968</v>
      </c>
      <c r="J55" t="s">
        <v>1970</v>
      </c>
      <c r="K55" t="s">
        <v>1992</v>
      </c>
      <c r="L55" t="s">
        <v>1984</v>
      </c>
      <c r="M55" t="s">
        <v>170</v>
      </c>
      <c r="N55" t="s">
        <v>55</v>
      </c>
      <c r="P55" t="s">
        <v>56</v>
      </c>
      <c r="R55" t="s">
        <v>104</v>
      </c>
      <c r="S55" t="s">
        <v>104</v>
      </c>
      <c r="T55" t="s">
        <v>40</v>
      </c>
      <c r="U55" t="s">
        <v>328</v>
      </c>
      <c r="V55" t="s">
        <v>329</v>
      </c>
      <c r="W55" t="s">
        <v>57</v>
      </c>
      <c r="X55" t="s">
        <v>58</v>
      </c>
      <c r="Y55" t="s">
        <v>58</v>
      </c>
    </row>
    <row r="56" spans="1:25" x14ac:dyDescent="0.25">
      <c r="A56">
        <v>500</v>
      </c>
      <c r="B56" t="s">
        <v>312</v>
      </c>
      <c r="C56" t="s">
        <v>121</v>
      </c>
      <c r="D56">
        <v>1.53</v>
      </c>
      <c r="E56">
        <v>2.6</v>
      </c>
      <c r="F56" t="s">
        <v>67</v>
      </c>
      <c r="G56" t="s">
        <v>41</v>
      </c>
      <c r="H56" t="s">
        <v>1967</v>
      </c>
      <c r="I56" t="s">
        <v>1968</v>
      </c>
      <c r="J56" t="s">
        <v>1970</v>
      </c>
      <c r="K56" t="s">
        <v>1992</v>
      </c>
      <c r="L56" t="s">
        <v>1983</v>
      </c>
      <c r="M56" t="s">
        <v>170</v>
      </c>
      <c r="N56" t="s">
        <v>55</v>
      </c>
      <c r="P56" t="s">
        <v>94</v>
      </c>
      <c r="R56" t="s">
        <v>104</v>
      </c>
      <c r="S56" t="s">
        <v>104</v>
      </c>
      <c r="T56" t="s">
        <v>40</v>
      </c>
      <c r="U56" t="s">
        <v>331</v>
      </c>
      <c r="V56" t="s">
        <v>332</v>
      </c>
      <c r="W56" t="s">
        <v>57</v>
      </c>
      <c r="X56" t="s">
        <v>58</v>
      </c>
      <c r="Y56" t="s">
        <v>58</v>
      </c>
    </row>
    <row r="57" spans="1:25" x14ac:dyDescent="0.25">
      <c r="A57">
        <v>500</v>
      </c>
      <c r="B57" t="s">
        <v>312</v>
      </c>
      <c r="C57" t="s">
        <v>121</v>
      </c>
      <c r="D57">
        <v>1.53</v>
      </c>
      <c r="E57">
        <v>2.6</v>
      </c>
      <c r="F57" t="s">
        <v>67</v>
      </c>
      <c r="G57" t="s">
        <v>41</v>
      </c>
      <c r="H57" t="s">
        <v>1967</v>
      </c>
      <c r="I57" t="s">
        <v>1968</v>
      </c>
      <c r="J57" t="s">
        <v>1970</v>
      </c>
      <c r="K57" t="s">
        <v>1991</v>
      </c>
      <c r="L57" t="s">
        <v>1983</v>
      </c>
      <c r="M57" t="s">
        <v>170</v>
      </c>
      <c r="N57" t="s">
        <v>55</v>
      </c>
      <c r="O57" t="s">
        <v>63</v>
      </c>
      <c r="R57" t="s">
        <v>334</v>
      </c>
      <c r="S57" t="s">
        <v>335</v>
      </c>
      <c r="T57" t="s">
        <v>41</v>
      </c>
      <c r="U57" t="s">
        <v>104</v>
      </c>
      <c r="V57" t="s">
        <v>104</v>
      </c>
      <c r="X57" t="s">
        <v>58</v>
      </c>
      <c r="Y57" t="s">
        <v>58</v>
      </c>
    </row>
    <row r="58" spans="1:25" x14ac:dyDescent="0.25">
      <c r="A58">
        <v>500</v>
      </c>
      <c r="B58" t="s">
        <v>312</v>
      </c>
      <c r="C58" t="s">
        <v>121</v>
      </c>
      <c r="D58">
        <v>1.53</v>
      </c>
      <c r="E58">
        <v>2.6</v>
      </c>
      <c r="F58" t="s">
        <v>67</v>
      </c>
      <c r="G58" t="s">
        <v>41</v>
      </c>
      <c r="H58" t="s">
        <v>1967</v>
      </c>
      <c r="I58" t="s">
        <v>1968</v>
      </c>
      <c r="J58" t="s">
        <v>1970</v>
      </c>
      <c r="K58" t="s">
        <v>1992</v>
      </c>
      <c r="L58" t="s">
        <v>1985</v>
      </c>
      <c r="M58" t="s">
        <v>170</v>
      </c>
      <c r="N58" t="s">
        <v>55</v>
      </c>
      <c r="P58" t="s">
        <v>63</v>
      </c>
      <c r="R58" t="s">
        <v>104</v>
      </c>
      <c r="S58" t="s">
        <v>104</v>
      </c>
      <c r="T58" t="s">
        <v>40</v>
      </c>
      <c r="U58" t="s">
        <v>337</v>
      </c>
      <c r="V58" t="s">
        <v>338</v>
      </c>
      <c r="W58" t="s">
        <v>57</v>
      </c>
      <c r="X58" t="s">
        <v>58</v>
      </c>
      <c r="Y58" t="s">
        <v>58</v>
      </c>
    </row>
    <row r="59" spans="1:25" x14ac:dyDescent="0.25">
      <c r="A59">
        <v>500</v>
      </c>
      <c r="B59" t="s">
        <v>312</v>
      </c>
      <c r="C59" t="s">
        <v>121</v>
      </c>
      <c r="D59">
        <v>1.53</v>
      </c>
      <c r="E59">
        <v>2.6</v>
      </c>
      <c r="F59" t="s">
        <v>67</v>
      </c>
      <c r="G59" t="s">
        <v>41</v>
      </c>
      <c r="H59" t="s">
        <v>1967</v>
      </c>
      <c r="I59" t="s">
        <v>1968</v>
      </c>
      <c r="J59" t="s">
        <v>1970</v>
      </c>
      <c r="K59" t="s">
        <v>1992</v>
      </c>
      <c r="L59" t="s">
        <v>1985</v>
      </c>
      <c r="M59" t="s">
        <v>170</v>
      </c>
      <c r="N59" t="s">
        <v>55</v>
      </c>
      <c r="P59" t="s">
        <v>63</v>
      </c>
      <c r="R59" t="s">
        <v>104</v>
      </c>
      <c r="S59" t="s">
        <v>104</v>
      </c>
      <c r="T59" t="s">
        <v>40</v>
      </c>
      <c r="U59" t="s">
        <v>340</v>
      </c>
      <c r="V59" t="s">
        <v>341</v>
      </c>
      <c r="W59" t="s">
        <v>57</v>
      </c>
      <c r="X59" t="s">
        <v>58</v>
      </c>
      <c r="Y59" t="s">
        <v>58</v>
      </c>
    </row>
    <row r="60" spans="1:25" x14ac:dyDescent="0.25">
      <c r="A60">
        <v>500</v>
      </c>
      <c r="B60" t="s">
        <v>312</v>
      </c>
      <c r="C60" t="s">
        <v>121</v>
      </c>
      <c r="D60">
        <v>1.53</v>
      </c>
      <c r="E60">
        <v>2.6</v>
      </c>
      <c r="F60" t="s">
        <v>67</v>
      </c>
      <c r="G60" t="s">
        <v>41</v>
      </c>
      <c r="H60" t="s">
        <v>1967</v>
      </c>
      <c r="I60" t="s">
        <v>1968</v>
      </c>
      <c r="J60" t="s">
        <v>1970</v>
      </c>
      <c r="K60" t="s">
        <v>1991</v>
      </c>
      <c r="L60" t="s">
        <v>1985</v>
      </c>
      <c r="M60" t="s">
        <v>170</v>
      </c>
      <c r="N60" t="s">
        <v>55</v>
      </c>
      <c r="O60" t="s">
        <v>63</v>
      </c>
      <c r="R60" t="s">
        <v>343</v>
      </c>
      <c r="S60" t="s">
        <v>344</v>
      </c>
      <c r="T60" t="s">
        <v>40</v>
      </c>
      <c r="U60" t="s">
        <v>104</v>
      </c>
      <c r="V60" t="s">
        <v>104</v>
      </c>
      <c r="X60" t="s">
        <v>58</v>
      </c>
      <c r="Y60" t="s">
        <v>58</v>
      </c>
    </row>
    <row r="61" spans="1:25" x14ac:dyDescent="0.25">
      <c r="A61">
        <v>503</v>
      </c>
      <c r="B61" t="s">
        <v>312</v>
      </c>
      <c r="C61" t="s">
        <v>38</v>
      </c>
      <c r="D61">
        <v>0</v>
      </c>
      <c r="E61">
        <v>1.89</v>
      </c>
      <c r="F61" t="s">
        <v>90</v>
      </c>
      <c r="G61" t="s">
        <v>41</v>
      </c>
      <c r="H61" t="s">
        <v>1961</v>
      </c>
      <c r="I61" t="s">
        <v>1969</v>
      </c>
      <c r="J61" t="s">
        <v>1970</v>
      </c>
      <c r="K61" t="s">
        <v>1993</v>
      </c>
      <c r="L61" t="s">
        <v>1989</v>
      </c>
      <c r="M61" t="s">
        <v>170</v>
      </c>
      <c r="N61" t="s">
        <v>55</v>
      </c>
      <c r="P61" t="s">
        <v>63</v>
      </c>
      <c r="R61" t="s">
        <v>104</v>
      </c>
      <c r="S61" t="s">
        <v>104</v>
      </c>
      <c r="T61" t="s">
        <v>40</v>
      </c>
      <c r="U61" t="s">
        <v>349</v>
      </c>
      <c r="V61" t="s">
        <v>350</v>
      </c>
      <c r="W61" t="s">
        <v>64</v>
      </c>
      <c r="X61" t="s">
        <v>73</v>
      </c>
      <c r="Y61" t="s">
        <v>66</v>
      </c>
    </row>
    <row r="62" spans="1:25" x14ac:dyDescent="0.25">
      <c r="A62">
        <v>506</v>
      </c>
      <c r="B62" t="s">
        <v>312</v>
      </c>
      <c r="C62" t="s">
        <v>110</v>
      </c>
      <c r="D62">
        <v>0</v>
      </c>
      <c r="E62">
        <v>0.15</v>
      </c>
      <c r="F62" t="s">
        <v>90</v>
      </c>
      <c r="G62" t="s">
        <v>40</v>
      </c>
      <c r="H62" t="s">
        <v>1961</v>
      </c>
      <c r="I62" t="s">
        <v>1969</v>
      </c>
      <c r="J62" t="s">
        <v>1970</v>
      </c>
    </row>
    <row r="63" spans="1:25" x14ac:dyDescent="0.25">
      <c r="A63">
        <v>509</v>
      </c>
      <c r="B63" t="s">
        <v>312</v>
      </c>
      <c r="C63" t="s">
        <v>110</v>
      </c>
      <c r="D63">
        <v>0.36</v>
      </c>
      <c r="E63">
        <v>0.36</v>
      </c>
      <c r="F63" t="s">
        <v>108</v>
      </c>
      <c r="G63" t="s">
        <v>40</v>
      </c>
      <c r="H63" t="s">
        <v>1961</v>
      </c>
      <c r="I63" t="s">
        <v>1969</v>
      </c>
      <c r="J63" t="s">
        <v>1970</v>
      </c>
    </row>
    <row r="64" spans="1:25" x14ac:dyDescent="0.25">
      <c r="A64">
        <v>512</v>
      </c>
      <c r="B64" t="s">
        <v>312</v>
      </c>
      <c r="C64" t="s">
        <v>86</v>
      </c>
      <c r="D64">
        <v>0</v>
      </c>
      <c r="E64">
        <v>1.81</v>
      </c>
      <c r="F64" t="s">
        <v>59</v>
      </c>
      <c r="G64" t="s">
        <v>40</v>
      </c>
      <c r="H64" t="s">
        <v>1961</v>
      </c>
      <c r="I64" t="s">
        <v>1973</v>
      </c>
      <c r="J64" t="s">
        <v>1970</v>
      </c>
    </row>
    <row r="65" spans="1:25" x14ac:dyDescent="0.25">
      <c r="A65">
        <v>515</v>
      </c>
      <c r="B65" t="s">
        <v>312</v>
      </c>
      <c r="C65" t="s">
        <v>86</v>
      </c>
      <c r="D65">
        <v>2.61</v>
      </c>
      <c r="E65">
        <v>3.82</v>
      </c>
      <c r="F65" t="s">
        <v>90</v>
      </c>
      <c r="G65" t="s">
        <v>40</v>
      </c>
      <c r="H65" t="s">
        <v>1961</v>
      </c>
      <c r="I65" t="s">
        <v>1963</v>
      </c>
      <c r="J65" t="s">
        <v>1972</v>
      </c>
    </row>
    <row r="66" spans="1:25" x14ac:dyDescent="0.25">
      <c r="A66">
        <v>518</v>
      </c>
      <c r="B66" t="s">
        <v>359</v>
      </c>
      <c r="C66" t="s">
        <v>121</v>
      </c>
      <c r="D66">
        <v>0.22</v>
      </c>
      <c r="E66">
        <v>0.22</v>
      </c>
      <c r="G66" t="s">
        <v>40</v>
      </c>
      <c r="H66" t="s">
        <v>1965</v>
      </c>
      <c r="I66" t="s">
        <v>1968</v>
      </c>
      <c r="J66" t="s">
        <v>1971</v>
      </c>
    </row>
    <row r="67" spans="1:25" x14ac:dyDescent="0.25">
      <c r="A67">
        <v>521</v>
      </c>
      <c r="B67" t="s">
        <v>359</v>
      </c>
      <c r="C67" t="s">
        <v>121</v>
      </c>
      <c r="D67">
        <v>0.26</v>
      </c>
      <c r="E67">
        <v>0.35</v>
      </c>
      <c r="F67" t="s">
        <v>67</v>
      </c>
      <c r="G67" t="s">
        <v>40</v>
      </c>
      <c r="H67" t="s">
        <v>1965</v>
      </c>
      <c r="I67" t="s">
        <v>1968</v>
      </c>
      <c r="J67" t="s">
        <v>1971</v>
      </c>
    </row>
    <row r="68" spans="1:25" x14ac:dyDescent="0.25">
      <c r="A68">
        <v>524</v>
      </c>
      <c r="B68" t="s">
        <v>359</v>
      </c>
      <c r="C68" t="s">
        <v>121</v>
      </c>
      <c r="D68">
        <v>0.76</v>
      </c>
      <c r="E68">
        <v>0.76</v>
      </c>
      <c r="G68" t="s">
        <v>40</v>
      </c>
      <c r="H68" t="s">
        <v>1965</v>
      </c>
      <c r="I68" t="s">
        <v>1968</v>
      </c>
      <c r="J68" t="s">
        <v>1971</v>
      </c>
    </row>
    <row r="69" spans="1:25" x14ac:dyDescent="0.25">
      <c r="A69">
        <v>527</v>
      </c>
      <c r="B69" t="s">
        <v>359</v>
      </c>
      <c r="C69" t="s">
        <v>121</v>
      </c>
      <c r="D69">
        <v>1.17</v>
      </c>
      <c r="E69">
        <v>1.17</v>
      </c>
      <c r="G69" t="s">
        <v>40</v>
      </c>
      <c r="H69" t="s">
        <v>1965</v>
      </c>
      <c r="I69" t="s">
        <v>1968</v>
      </c>
      <c r="J69" t="s">
        <v>1971</v>
      </c>
    </row>
    <row r="70" spans="1:25" x14ac:dyDescent="0.25">
      <c r="A70">
        <v>530</v>
      </c>
      <c r="B70" t="s">
        <v>359</v>
      </c>
      <c r="C70" t="s">
        <v>38</v>
      </c>
      <c r="D70">
        <v>0</v>
      </c>
      <c r="E70">
        <v>1.89</v>
      </c>
      <c r="F70" t="s">
        <v>83</v>
      </c>
      <c r="G70" t="s">
        <v>41</v>
      </c>
      <c r="H70" t="s">
        <v>1967</v>
      </c>
      <c r="I70" t="s">
        <v>1969</v>
      </c>
      <c r="J70" t="s">
        <v>1971</v>
      </c>
      <c r="K70" t="s">
        <v>1992</v>
      </c>
      <c r="L70" t="s">
        <v>1988</v>
      </c>
      <c r="M70" t="s">
        <v>170</v>
      </c>
      <c r="N70" t="s">
        <v>55</v>
      </c>
      <c r="P70" t="s">
        <v>63</v>
      </c>
      <c r="R70" t="s">
        <v>104</v>
      </c>
      <c r="S70" t="s">
        <v>104</v>
      </c>
      <c r="T70" t="s">
        <v>40</v>
      </c>
      <c r="U70" t="s">
        <v>372</v>
      </c>
      <c r="V70" t="s">
        <v>373</v>
      </c>
      <c r="W70" t="s">
        <v>64</v>
      </c>
      <c r="X70" t="s">
        <v>73</v>
      </c>
      <c r="Y70" t="s">
        <v>58</v>
      </c>
    </row>
    <row r="71" spans="1:25" x14ac:dyDescent="0.25">
      <c r="A71">
        <v>533</v>
      </c>
      <c r="B71" t="s">
        <v>359</v>
      </c>
      <c r="C71" t="s">
        <v>121</v>
      </c>
      <c r="D71">
        <v>1.53</v>
      </c>
      <c r="E71">
        <v>2.6</v>
      </c>
      <c r="F71" t="s">
        <v>39</v>
      </c>
      <c r="G71" t="s">
        <v>41</v>
      </c>
      <c r="H71" t="s">
        <v>1965</v>
      </c>
      <c r="I71" t="s">
        <v>1968</v>
      </c>
      <c r="J71" t="s">
        <v>1971</v>
      </c>
      <c r="K71" t="s">
        <v>1991</v>
      </c>
      <c r="L71" t="s">
        <v>1985</v>
      </c>
      <c r="M71" t="s">
        <v>170</v>
      </c>
      <c r="N71" t="s">
        <v>55</v>
      </c>
      <c r="O71" t="s">
        <v>63</v>
      </c>
      <c r="R71" t="s">
        <v>377</v>
      </c>
      <c r="S71" t="s">
        <v>378</v>
      </c>
      <c r="T71" t="s">
        <v>40</v>
      </c>
      <c r="U71" t="s">
        <v>104</v>
      </c>
      <c r="V71" t="s">
        <v>104</v>
      </c>
      <c r="X71" t="s">
        <v>58</v>
      </c>
      <c r="Y71" t="s">
        <v>58</v>
      </c>
    </row>
    <row r="72" spans="1:25" x14ac:dyDescent="0.25">
      <c r="A72">
        <v>533</v>
      </c>
      <c r="B72" t="s">
        <v>359</v>
      </c>
      <c r="C72" t="s">
        <v>121</v>
      </c>
      <c r="D72">
        <v>1.53</v>
      </c>
      <c r="E72">
        <v>2.6</v>
      </c>
      <c r="F72" t="s">
        <v>39</v>
      </c>
      <c r="G72" t="s">
        <v>41</v>
      </c>
      <c r="H72" t="s">
        <v>1965</v>
      </c>
      <c r="I72" t="s">
        <v>1968</v>
      </c>
      <c r="J72" t="s">
        <v>1971</v>
      </c>
      <c r="K72" t="s">
        <v>1993</v>
      </c>
      <c r="L72" t="s">
        <v>1983</v>
      </c>
      <c r="M72" t="s">
        <v>170</v>
      </c>
      <c r="N72" t="s">
        <v>55</v>
      </c>
      <c r="P72" t="s">
        <v>63</v>
      </c>
      <c r="R72" t="s">
        <v>104</v>
      </c>
      <c r="S72" t="s">
        <v>104</v>
      </c>
      <c r="T72" t="s">
        <v>40</v>
      </c>
      <c r="U72" t="s">
        <v>380</v>
      </c>
      <c r="V72" t="s">
        <v>381</v>
      </c>
      <c r="W72" t="s">
        <v>57</v>
      </c>
      <c r="X72" t="s">
        <v>73</v>
      </c>
      <c r="Y72" t="s">
        <v>58</v>
      </c>
    </row>
    <row r="73" spans="1:25" x14ac:dyDescent="0.25">
      <c r="A73">
        <v>533</v>
      </c>
      <c r="B73" t="s">
        <v>359</v>
      </c>
      <c r="C73" t="s">
        <v>121</v>
      </c>
      <c r="D73">
        <v>1.53</v>
      </c>
      <c r="E73">
        <v>2.6</v>
      </c>
      <c r="F73" t="s">
        <v>39</v>
      </c>
      <c r="G73" t="s">
        <v>41</v>
      </c>
      <c r="H73" t="s">
        <v>1965</v>
      </c>
      <c r="I73" t="s">
        <v>1968</v>
      </c>
      <c r="J73" t="s">
        <v>1971</v>
      </c>
      <c r="K73" t="s">
        <v>1991</v>
      </c>
      <c r="L73" t="s">
        <v>1983</v>
      </c>
      <c r="M73" t="s">
        <v>170</v>
      </c>
      <c r="N73" t="s">
        <v>55</v>
      </c>
      <c r="O73" t="s">
        <v>63</v>
      </c>
      <c r="P73" t="s">
        <v>104</v>
      </c>
      <c r="R73" t="s">
        <v>380</v>
      </c>
      <c r="S73" t="s">
        <v>381</v>
      </c>
      <c r="T73" t="s">
        <v>41</v>
      </c>
      <c r="U73" t="s">
        <v>104</v>
      </c>
      <c r="V73" t="s">
        <v>104</v>
      </c>
      <c r="X73" t="s">
        <v>58</v>
      </c>
      <c r="Y73" t="s">
        <v>58</v>
      </c>
    </row>
    <row r="74" spans="1:25" x14ac:dyDescent="0.25">
      <c r="A74">
        <v>533</v>
      </c>
      <c r="B74" t="s">
        <v>359</v>
      </c>
      <c r="C74" t="s">
        <v>121</v>
      </c>
      <c r="D74">
        <v>1.53</v>
      </c>
      <c r="E74">
        <v>2.6</v>
      </c>
      <c r="F74" t="s">
        <v>39</v>
      </c>
      <c r="G74" t="s">
        <v>41</v>
      </c>
      <c r="H74" t="s">
        <v>1965</v>
      </c>
      <c r="I74" t="s">
        <v>1968</v>
      </c>
      <c r="J74" t="s">
        <v>1971</v>
      </c>
      <c r="K74" t="s">
        <v>1992</v>
      </c>
      <c r="L74" t="s">
        <v>1983</v>
      </c>
      <c r="M74" t="s">
        <v>170</v>
      </c>
      <c r="N74" t="s">
        <v>55</v>
      </c>
      <c r="O74" t="s">
        <v>104</v>
      </c>
      <c r="P74" t="s">
        <v>63</v>
      </c>
      <c r="R74" t="s">
        <v>104</v>
      </c>
      <c r="S74" t="s">
        <v>104</v>
      </c>
      <c r="T74" t="s">
        <v>40</v>
      </c>
      <c r="U74" t="s">
        <v>384</v>
      </c>
      <c r="V74" t="s">
        <v>385</v>
      </c>
      <c r="W74" t="s">
        <v>64</v>
      </c>
      <c r="X74" t="s">
        <v>58</v>
      </c>
      <c r="Y74" t="s">
        <v>58</v>
      </c>
    </row>
    <row r="75" spans="1:25" x14ac:dyDescent="0.25">
      <c r="A75">
        <v>536</v>
      </c>
      <c r="B75" t="s">
        <v>359</v>
      </c>
      <c r="C75" t="s">
        <v>110</v>
      </c>
      <c r="D75">
        <v>0</v>
      </c>
      <c r="E75">
        <v>0.15</v>
      </c>
      <c r="F75" t="s">
        <v>90</v>
      </c>
      <c r="G75" t="s">
        <v>40</v>
      </c>
      <c r="H75" t="s">
        <v>1961</v>
      </c>
      <c r="I75" t="s">
        <v>1969</v>
      </c>
      <c r="J75" t="s">
        <v>1971</v>
      </c>
    </row>
    <row r="76" spans="1:25" x14ac:dyDescent="0.25">
      <c r="A76">
        <v>539</v>
      </c>
      <c r="B76" t="s">
        <v>359</v>
      </c>
      <c r="C76" t="s">
        <v>110</v>
      </c>
      <c r="D76">
        <v>0.36</v>
      </c>
      <c r="E76">
        <v>0.36</v>
      </c>
      <c r="F76" t="s">
        <v>108</v>
      </c>
      <c r="G76" t="s">
        <v>40</v>
      </c>
      <c r="H76" t="s">
        <v>1967</v>
      </c>
      <c r="I76" t="s">
        <v>1969</v>
      </c>
      <c r="J76" t="s">
        <v>1971</v>
      </c>
    </row>
    <row r="77" spans="1:25" x14ac:dyDescent="0.25">
      <c r="A77">
        <v>542</v>
      </c>
      <c r="B77" t="s">
        <v>359</v>
      </c>
      <c r="C77" t="s">
        <v>86</v>
      </c>
      <c r="D77">
        <v>2.61</v>
      </c>
      <c r="E77">
        <v>3.82</v>
      </c>
      <c r="F77" t="s">
        <v>90</v>
      </c>
      <c r="G77" t="s">
        <v>40</v>
      </c>
      <c r="H77" t="s">
        <v>1967</v>
      </c>
      <c r="I77" t="s">
        <v>1963</v>
      </c>
      <c r="J77" t="s">
        <v>1971</v>
      </c>
    </row>
    <row r="78" spans="1:25" x14ac:dyDescent="0.25">
      <c r="A78">
        <v>545</v>
      </c>
      <c r="B78" t="s">
        <v>359</v>
      </c>
      <c r="C78" t="s">
        <v>86</v>
      </c>
      <c r="D78">
        <v>0</v>
      </c>
      <c r="E78">
        <v>1.81</v>
      </c>
      <c r="F78" t="s">
        <v>111</v>
      </c>
      <c r="G78" t="s">
        <v>41</v>
      </c>
      <c r="H78" t="s">
        <v>1961</v>
      </c>
      <c r="I78" t="s">
        <v>1968</v>
      </c>
      <c r="J78" t="s">
        <v>1971</v>
      </c>
      <c r="K78" t="s">
        <v>1993</v>
      </c>
      <c r="L78" t="s">
        <v>1988</v>
      </c>
      <c r="M78" t="s">
        <v>170</v>
      </c>
      <c r="N78" t="s">
        <v>55</v>
      </c>
      <c r="P78" t="s">
        <v>63</v>
      </c>
      <c r="R78" t="s">
        <v>104</v>
      </c>
      <c r="S78" t="s">
        <v>104</v>
      </c>
      <c r="T78" t="s">
        <v>40</v>
      </c>
      <c r="U78" t="s">
        <v>397</v>
      </c>
      <c r="V78" t="s">
        <v>398</v>
      </c>
      <c r="W78" t="s">
        <v>72</v>
      </c>
      <c r="X78" t="s">
        <v>73</v>
      </c>
      <c r="Y78" t="s">
        <v>58</v>
      </c>
    </row>
    <row r="79" spans="1:25" x14ac:dyDescent="0.25">
      <c r="A79">
        <v>545</v>
      </c>
      <c r="B79" t="s">
        <v>359</v>
      </c>
      <c r="C79" t="s">
        <v>86</v>
      </c>
      <c r="D79">
        <v>0</v>
      </c>
      <c r="E79">
        <v>1.81</v>
      </c>
      <c r="F79" t="s">
        <v>111</v>
      </c>
      <c r="G79" t="s">
        <v>41</v>
      </c>
      <c r="H79" t="s">
        <v>1961</v>
      </c>
      <c r="I79" t="s">
        <v>1968</v>
      </c>
      <c r="J79" t="s">
        <v>1971</v>
      </c>
      <c r="K79" t="s">
        <v>1993</v>
      </c>
      <c r="L79" t="s">
        <v>1985</v>
      </c>
      <c r="M79" t="s">
        <v>170</v>
      </c>
      <c r="N79" t="s">
        <v>55</v>
      </c>
      <c r="P79" t="s">
        <v>63</v>
      </c>
      <c r="R79" t="s">
        <v>104</v>
      </c>
      <c r="S79" t="s">
        <v>104</v>
      </c>
      <c r="T79" t="s">
        <v>40</v>
      </c>
      <c r="U79" t="s">
        <v>400</v>
      </c>
      <c r="V79" t="s">
        <v>401</v>
      </c>
      <c r="W79" t="s">
        <v>64</v>
      </c>
      <c r="X79" t="s">
        <v>58</v>
      </c>
      <c r="Y79" t="s">
        <v>66</v>
      </c>
    </row>
    <row r="80" spans="1:25" x14ac:dyDescent="0.25">
      <c r="A80">
        <v>548</v>
      </c>
      <c r="B80" t="s">
        <v>402</v>
      </c>
      <c r="C80" t="s">
        <v>121</v>
      </c>
      <c r="D80">
        <v>0.22</v>
      </c>
      <c r="E80">
        <v>0.22</v>
      </c>
      <c r="G80" t="s">
        <v>41</v>
      </c>
      <c r="H80" t="s">
        <v>1965</v>
      </c>
      <c r="I80" t="s">
        <v>1968</v>
      </c>
      <c r="J80" t="s">
        <v>1970</v>
      </c>
      <c r="K80" t="s">
        <v>1992</v>
      </c>
      <c r="L80" t="s">
        <v>1986</v>
      </c>
      <c r="M80" t="s">
        <v>170</v>
      </c>
      <c r="N80" t="s">
        <v>55</v>
      </c>
      <c r="P80" t="s">
        <v>405</v>
      </c>
      <c r="R80" t="s">
        <v>104</v>
      </c>
      <c r="S80" t="s">
        <v>104</v>
      </c>
      <c r="T80" t="s">
        <v>40</v>
      </c>
      <c r="U80" t="s">
        <v>407</v>
      </c>
      <c r="V80" t="s">
        <v>408</v>
      </c>
      <c r="W80" t="s">
        <v>57</v>
      </c>
      <c r="X80" t="s">
        <v>58</v>
      </c>
      <c r="Y80" t="s">
        <v>58</v>
      </c>
    </row>
    <row r="81" spans="1:25" x14ac:dyDescent="0.25">
      <c r="A81">
        <v>551</v>
      </c>
      <c r="B81" t="s">
        <v>402</v>
      </c>
      <c r="C81" t="s">
        <v>121</v>
      </c>
      <c r="D81">
        <v>0.26</v>
      </c>
      <c r="E81">
        <v>0.35</v>
      </c>
      <c r="F81" t="s">
        <v>90</v>
      </c>
      <c r="G81" t="s">
        <v>40</v>
      </c>
      <c r="H81" t="s">
        <v>1965</v>
      </c>
      <c r="I81" t="s">
        <v>1968</v>
      </c>
      <c r="J81" t="s">
        <v>1970</v>
      </c>
    </row>
    <row r="82" spans="1:25" x14ac:dyDescent="0.25">
      <c r="A82">
        <v>554</v>
      </c>
      <c r="B82" t="s">
        <v>402</v>
      </c>
      <c r="C82" t="s">
        <v>121</v>
      </c>
      <c r="D82">
        <v>0.76</v>
      </c>
      <c r="E82">
        <v>0.76</v>
      </c>
      <c r="G82" t="s">
        <v>40</v>
      </c>
      <c r="H82" t="s">
        <v>1965</v>
      </c>
      <c r="I82" t="s">
        <v>1968</v>
      </c>
      <c r="J82" t="s">
        <v>1971</v>
      </c>
    </row>
    <row r="83" spans="1:25" x14ac:dyDescent="0.25">
      <c r="A83">
        <v>557</v>
      </c>
      <c r="B83" t="s">
        <v>402</v>
      </c>
      <c r="C83" t="s">
        <v>121</v>
      </c>
      <c r="D83">
        <v>1.17</v>
      </c>
      <c r="E83">
        <v>1.17</v>
      </c>
      <c r="G83" t="s">
        <v>40</v>
      </c>
      <c r="H83" t="s">
        <v>1965</v>
      </c>
      <c r="I83" t="s">
        <v>1968</v>
      </c>
      <c r="J83" t="s">
        <v>1971</v>
      </c>
    </row>
    <row r="84" spans="1:25" x14ac:dyDescent="0.25">
      <c r="A84">
        <v>560</v>
      </c>
      <c r="B84" t="s">
        <v>402</v>
      </c>
      <c r="C84" t="s">
        <v>86</v>
      </c>
      <c r="D84">
        <v>0</v>
      </c>
      <c r="E84">
        <v>1.81</v>
      </c>
      <c r="F84" t="s">
        <v>46</v>
      </c>
      <c r="G84" t="s">
        <v>40</v>
      </c>
      <c r="H84" t="s">
        <v>1967</v>
      </c>
      <c r="I84" t="s">
        <v>1968</v>
      </c>
      <c r="J84" t="s">
        <v>1970</v>
      </c>
    </row>
    <row r="85" spans="1:25" x14ac:dyDescent="0.25">
      <c r="A85">
        <v>563</v>
      </c>
      <c r="B85" t="s">
        <v>402</v>
      </c>
      <c r="C85" t="s">
        <v>110</v>
      </c>
      <c r="D85">
        <v>0.36</v>
      </c>
      <c r="E85">
        <v>0.15</v>
      </c>
      <c r="F85" t="s">
        <v>99</v>
      </c>
      <c r="G85" t="s">
        <v>40</v>
      </c>
      <c r="H85" t="s">
        <v>1961</v>
      </c>
      <c r="I85" t="s">
        <v>1968</v>
      </c>
      <c r="J85" t="s">
        <v>1971</v>
      </c>
    </row>
    <row r="86" spans="1:25" x14ac:dyDescent="0.25">
      <c r="A86">
        <v>566</v>
      </c>
      <c r="B86" t="s">
        <v>402</v>
      </c>
      <c r="C86" t="s">
        <v>110</v>
      </c>
      <c r="D86">
        <v>0.36</v>
      </c>
      <c r="E86">
        <v>0.36</v>
      </c>
      <c r="F86" t="s">
        <v>46</v>
      </c>
      <c r="G86" t="s">
        <v>40</v>
      </c>
      <c r="H86" t="s">
        <v>1961</v>
      </c>
      <c r="I86" t="s">
        <v>1969</v>
      </c>
      <c r="J86" t="s">
        <v>1970</v>
      </c>
    </row>
    <row r="87" spans="1:25" x14ac:dyDescent="0.25">
      <c r="A87">
        <v>569</v>
      </c>
      <c r="B87" t="s">
        <v>402</v>
      </c>
      <c r="C87" t="s">
        <v>38</v>
      </c>
      <c r="D87">
        <v>0</v>
      </c>
      <c r="E87">
        <v>1.89</v>
      </c>
      <c r="F87" t="s">
        <v>99</v>
      </c>
      <c r="G87" t="s">
        <v>40</v>
      </c>
      <c r="H87" t="s">
        <v>1961</v>
      </c>
      <c r="I87" t="s">
        <v>1969</v>
      </c>
      <c r="J87" t="s">
        <v>1970</v>
      </c>
    </row>
    <row r="88" spans="1:25" x14ac:dyDescent="0.25">
      <c r="A88">
        <v>572</v>
      </c>
      <c r="B88" t="s">
        <v>359</v>
      </c>
      <c r="C88" t="s">
        <v>38</v>
      </c>
      <c r="D88">
        <v>0</v>
      </c>
      <c r="E88">
        <v>1.89</v>
      </c>
      <c r="F88" t="s">
        <v>83</v>
      </c>
      <c r="G88" t="s">
        <v>41</v>
      </c>
      <c r="H88" t="s">
        <v>1967</v>
      </c>
      <c r="I88" t="s">
        <v>1968</v>
      </c>
      <c r="J88" t="s">
        <v>1970</v>
      </c>
      <c r="K88" t="s">
        <v>1992</v>
      </c>
      <c r="L88" t="s">
        <v>1988</v>
      </c>
      <c r="M88" t="s">
        <v>170</v>
      </c>
      <c r="N88" t="s">
        <v>55</v>
      </c>
      <c r="P88" t="s">
        <v>63</v>
      </c>
      <c r="R88" t="s">
        <v>104</v>
      </c>
      <c r="S88" t="s">
        <v>104</v>
      </c>
      <c r="T88" t="s">
        <v>40</v>
      </c>
      <c r="U88" t="s">
        <v>104</v>
      </c>
      <c r="V88" t="s">
        <v>104</v>
      </c>
      <c r="W88" t="s">
        <v>57</v>
      </c>
      <c r="X88" t="s">
        <v>58</v>
      </c>
      <c r="Y88" t="s">
        <v>58</v>
      </c>
    </row>
    <row r="89" spans="1:25" x14ac:dyDescent="0.25">
      <c r="A89">
        <v>578</v>
      </c>
      <c r="B89" t="s">
        <v>402</v>
      </c>
      <c r="C89" t="s">
        <v>121</v>
      </c>
      <c r="D89">
        <v>1.53</v>
      </c>
      <c r="E89">
        <v>2.6</v>
      </c>
      <c r="F89" t="s">
        <v>111</v>
      </c>
      <c r="G89" t="s">
        <v>41</v>
      </c>
      <c r="H89" t="s">
        <v>1965</v>
      </c>
      <c r="I89" t="s">
        <v>1968</v>
      </c>
      <c r="J89" t="s">
        <v>1971</v>
      </c>
      <c r="K89" t="s">
        <v>1993</v>
      </c>
      <c r="L89" t="s">
        <v>1983</v>
      </c>
      <c r="M89" t="s">
        <v>170</v>
      </c>
      <c r="N89" t="s">
        <v>55</v>
      </c>
      <c r="P89" t="s">
        <v>63</v>
      </c>
      <c r="R89" t="s">
        <v>104</v>
      </c>
      <c r="S89" t="s">
        <v>104</v>
      </c>
      <c r="T89" t="s">
        <v>40</v>
      </c>
      <c r="U89" t="s">
        <v>433</v>
      </c>
      <c r="V89" t="s">
        <v>434</v>
      </c>
      <c r="W89" t="s">
        <v>64</v>
      </c>
      <c r="X89" t="s">
        <v>73</v>
      </c>
      <c r="Y89" t="s">
        <v>97</v>
      </c>
    </row>
    <row r="90" spans="1:25" x14ac:dyDescent="0.25">
      <c r="A90">
        <v>581</v>
      </c>
      <c r="B90" t="s">
        <v>435</v>
      </c>
      <c r="C90" t="s">
        <v>86</v>
      </c>
      <c r="D90">
        <v>0</v>
      </c>
      <c r="E90">
        <v>1.81</v>
      </c>
      <c r="F90" t="s">
        <v>101</v>
      </c>
      <c r="G90" t="s">
        <v>41</v>
      </c>
      <c r="H90" t="s">
        <v>1965</v>
      </c>
      <c r="I90" t="s">
        <v>1968</v>
      </c>
      <c r="J90" t="s">
        <v>1970</v>
      </c>
      <c r="K90" t="s">
        <v>1992</v>
      </c>
      <c r="L90" t="s">
        <v>1989</v>
      </c>
      <c r="M90" t="s">
        <v>170</v>
      </c>
      <c r="N90" t="s">
        <v>55</v>
      </c>
      <c r="P90" t="s">
        <v>63</v>
      </c>
      <c r="R90" t="s">
        <v>104</v>
      </c>
      <c r="S90" t="s">
        <v>104</v>
      </c>
      <c r="T90" t="s">
        <v>40</v>
      </c>
      <c r="U90" t="s">
        <v>442</v>
      </c>
      <c r="V90" t="s">
        <v>443</v>
      </c>
      <c r="W90" t="s">
        <v>57</v>
      </c>
      <c r="X90" t="s">
        <v>73</v>
      </c>
      <c r="Y90" t="s">
        <v>58</v>
      </c>
    </row>
    <row r="91" spans="1:25" x14ac:dyDescent="0.25">
      <c r="A91">
        <v>584</v>
      </c>
      <c r="B91" t="s">
        <v>445</v>
      </c>
      <c r="C91" t="s">
        <v>86</v>
      </c>
      <c r="D91">
        <v>2.61</v>
      </c>
      <c r="E91">
        <v>3.82</v>
      </c>
      <c r="F91" t="s">
        <v>74</v>
      </c>
      <c r="G91" t="s">
        <v>40</v>
      </c>
      <c r="H91" t="s">
        <v>1965</v>
      </c>
      <c r="I91" t="s">
        <v>1962</v>
      </c>
      <c r="J91" t="s">
        <v>1970</v>
      </c>
    </row>
    <row r="92" spans="1:25" x14ac:dyDescent="0.25">
      <c r="A92">
        <v>587</v>
      </c>
      <c r="B92" t="s">
        <v>445</v>
      </c>
      <c r="C92" t="s">
        <v>121</v>
      </c>
      <c r="D92">
        <v>0.22</v>
      </c>
      <c r="E92">
        <v>0.22</v>
      </c>
      <c r="G92" t="s">
        <v>41</v>
      </c>
      <c r="H92" t="s">
        <v>1965</v>
      </c>
      <c r="I92" t="s">
        <v>1968</v>
      </c>
      <c r="J92" t="s">
        <v>1970</v>
      </c>
      <c r="K92" t="s">
        <v>1992</v>
      </c>
      <c r="L92" t="s">
        <v>1986</v>
      </c>
      <c r="M92" t="s">
        <v>170</v>
      </c>
      <c r="N92" t="s">
        <v>55</v>
      </c>
      <c r="P92" t="s">
        <v>207</v>
      </c>
      <c r="R92" t="s">
        <v>104</v>
      </c>
      <c r="S92" t="s">
        <v>104</v>
      </c>
      <c r="T92" t="s">
        <v>40</v>
      </c>
      <c r="U92" t="s">
        <v>452</v>
      </c>
      <c r="V92" t="s">
        <v>453</v>
      </c>
      <c r="W92" t="s">
        <v>57</v>
      </c>
      <c r="X92" t="s">
        <v>58</v>
      </c>
      <c r="Y92" t="s">
        <v>58</v>
      </c>
    </row>
    <row r="93" spans="1:25" x14ac:dyDescent="0.25">
      <c r="A93">
        <v>590</v>
      </c>
      <c r="B93" t="s">
        <v>445</v>
      </c>
      <c r="C93" t="s">
        <v>121</v>
      </c>
      <c r="D93">
        <v>0.22</v>
      </c>
      <c r="E93">
        <v>0.35</v>
      </c>
      <c r="G93" t="s">
        <v>40</v>
      </c>
      <c r="H93" t="s">
        <v>1965</v>
      </c>
      <c r="I93" t="s">
        <v>1968</v>
      </c>
      <c r="J93" t="s">
        <v>1970</v>
      </c>
    </row>
    <row r="94" spans="1:25" x14ac:dyDescent="0.25">
      <c r="A94">
        <v>593</v>
      </c>
      <c r="B94" t="s">
        <v>445</v>
      </c>
      <c r="C94" t="s">
        <v>121</v>
      </c>
      <c r="D94">
        <v>0.76</v>
      </c>
      <c r="E94">
        <v>0.76</v>
      </c>
      <c r="G94" t="s">
        <v>40</v>
      </c>
      <c r="H94" t="s">
        <v>1965</v>
      </c>
      <c r="I94" t="s">
        <v>1969</v>
      </c>
      <c r="J94" t="s">
        <v>1970</v>
      </c>
    </row>
    <row r="95" spans="1:25" x14ac:dyDescent="0.25">
      <c r="A95">
        <v>596</v>
      </c>
      <c r="B95" t="s">
        <v>445</v>
      </c>
      <c r="C95" t="s">
        <v>121</v>
      </c>
      <c r="D95">
        <v>1.17</v>
      </c>
      <c r="E95">
        <v>1.17</v>
      </c>
      <c r="G95" t="s">
        <v>40</v>
      </c>
      <c r="H95" t="s">
        <v>1965</v>
      </c>
      <c r="I95" t="s">
        <v>1969</v>
      </c>
      <c r="J95" t="s">
        <v>1970</v>
      </c>
    </row>
    <row r="96" spans="1:25" x14ac:dyDescent="0.25">
      <c r="A96">
        <v>599</v>
      </c>
      <c r="B96" t="s">
        <v>445</v>
      </c>
      <c r="C96" t="s">
        <v>121</v>
      </c>
      <c r="D96">
        <v>1.53</v>
      </c>
      <c r="E96">
        <v>2.6</v>
      </c>
      <c r="G96" t="s">
        <v>41</v>
      </c>
      <c r="H96" t="s">
        <v>1965</v>
      </c>
      <c r="I96" t="s">
        <v>1969</v>
      </c>
      <c r="J96" t="s">
        <v>1970</v>
      </c>
      <c r="K96" t="s">
        <v>1993</v>
      </c>
      <c r="L96" t="s">
        <v>1988</v>
      </c>
      <c r="M96" t="s">
        <v>170</v>
      </c>
      <c r="N96" t="s">
        <v>55</v>
      </c>
      <c r="P96" t="s">
        <v>63</v>
      </c>
      <c r="R96" t="s">
        <v>104</v>
      </c>
      <c r="S96" t="s">
        <v>104</v>
      </c>
      <c r="T96" t="s">
        <v>40</v>
      </c>
      <c r="U96" t="s">
        <v>463</v>
      </c>
      <c r="V96" t="s">
        <v>464</v>
      </c>
      <c r="W96" t="s">
        <v>89</v>
      </c>
      <c r="X96" t="s">
        <v>58</v>
      </c>
      <c r="Y96" t="s">
        <v>58</v>
      </c>
    </row>
    <row r="97" spans="1:25" x14ac:dyDescent="0.25">
      <c r="A97">
        <v>599</v>
      </c>
      <c r="B97" t="s">
        <v>445</v>
      </c>
      <c r="C97" t="s">
        <v>121</v>
      </c>
      <c r="D97">
        <v>1.53</v>
      </c>
      <c r="E97">
        <v>2.6</v>
      </c>
      <c r="G97" t="s">
        <v>41</v>
      </c>
      <c r="H97" t="s">
        <v>1965</v>
      </c>
      <c r="I97" t="s">
        <v>1969</v>
      </c>
      <c r="J97" t="s">
        <v>1970</v>
      </c>
      <c r="K97" t="s">
        <v>1991</v>
      </c>
      <c r="L97" t="s">
        <v>1985</v>
      </c>
      <c r="M97" t="s">
        <v>170</v>
      </c>
      <c r="N97" t="s">
        <v>55</v>
      </c>
      <c r="O97" t="s">
        <v>63</v>
      </c>
      <c r="R97" t="s">
        <v>466</v>
      </c>
      <c r="S97" t="s">
        <v>467</v>
      </c>
      <c r="T97" t="s">
        <v>40</v>
      </c>
      <c r="U97" t="s">
        <v>104</v>
      </c>
      <c r="V97" t="s">
        <v>104</v>
      </c>
      <c r="X97" t="s">
        <v>58</v>
      </c>
      <c r="Y97" t="s">
        <v>58</v>
      </c>
    </row>
    <row r="98" spans="1:25" x14ac:dyDescent="0.25">
      <c r="A98">
        <v>599</v>
      </c>
      <c r="B98" t="s">
        <v>445</v>
      </c>
      <c r="C98" t="s">
        <v>121</v>
      </c>
      <c r="D98">
        <v>1.53</v>
      </c>
      <c r="E98">
        <v>2.6</v>
      </c>
      <c r="G98" t="s">
        <v>41</v>
      </c>
      <c r="H98" t="s">
        <v>1965</v>
      </c>
      <c r="I98" t="s">
        <v>1969</v>
      </c>
      <c r="J98" t="s">
        <v>1970</v>
      </c>
      <c r="K98" t="s">
        <v>1992</v>
      </c>
      <c r="L98" t="s">
        <v>1985</v>
      </c>
      <c r="M98" t="s">
        <v>170</v>
      </c>
      <c r="N98" t="s">
        <v>55</v>
      </c>
      <c r="P98" t="s">
        <v>63</v>
      </c>
      <c r="R98" t="s">
        <v>104</v>
      </c>
      <c r="S98" t="s">
        <v>104</v>
      </c>
      <c r="T98" t="s">
        <v>40</v>
      </c>
      <c r="U98" t="s">
        <v>469</v>
      </c>
      <c r="V98" t="s">
        <v>470</v>
      </c>
      <c r="W98" t="s">
        <v>57</v>
      </c>
      <c r="X98" t="s">
        <v>58</v>
      </c>
      <c r="Y98" t="s">
        <v>58</v>
      </c>
    </row>
    <row r="99" spans="1:25" x14ac:dyDescent="0.25">
      <c r="A99">
        <v>599</v>
      </c>
      <c r="B99" t="s">
        <v>445</v>
      </c>
      <c r="C99" t="s">
        <v>121</v>
      </c>
      <c r="D99">
        <v>1.53</v>
      </c>
      <c r="E99">
        <v>2.6</v>
      </c>
      <c r="G99" t="s">
        <v>41</v>
      </c>
      <c r="H99" t="s">
        <v>1965</v>
      </c>
      <c r="I99" t="s">
        <v>1969</v>
      </c>
      <c r="J99" t="s">
        <v>1970</v>
      </c>
      <c r="K99" t="s">
        <v>1992</v>
      </c>
      <c r="L99" t="s">
        <v>1986</v>
      </c>
      <c r="M99" t="s">
        <v>170</v>
      </c>
      <c r="N99" t="s">
        <v>55</v>
      </c>
      <c r="P99" t="s">
        <v>63</v>
      </c>
      <c r="R99" t="s">
        <v>104</v>
      </c>
      <c r="S99" t="s">
        <v>104</v>
      </c>
      <c r="T99" t="s">
        <v>40</v>
      </c>
      <c r="U99" t="s">
        <v>384</v>
      </c>
      <c r="V99" t="s">
        <v>472</v>
      </c>
      <c r="W99" t="s">
        <v>57</v>
      </c>
      <c r="X99" t="s">
        <v>58</v>
      </c>
      <c r="Y99" t="s">
        <v>58</v>
      </c>
    </row>
    <row r="100" spans="1:25" x14ac:dyDescent="0.25">
      <c r="A100">
        <v>602</v>
      </c>
      <c r="B100" t="s">
        <v>445</v>
      </c>
      <c r="C100" t="s">
        <v>38</v>
      </c>
      <c r="D100">
        <v>0</v>
      </c>
      <c r="E100">
        <v>1.89</v>
      </c>
      <c r="F100" t="s">
        <v>80</v>
      </c>
      <c r="G100" t="s">
        <v>40</v>
      </c>
      <c r="H100" t="s">
        <v>1967</v>
      </c>
      <c r="I100" t="s">
        <v>1969</v>
      </c>
      <c r="J100" t="s">
        <v>1970</v>
      </c>
    </row>
    <row r="101" spans="1:25" x14ac:dyDescent="0.25">
      <c r="A101">
        <v>605</v>
      </c>
      <c r="B101" t="s">
        <v>477</v>
      </c>
      <c r="C101" t="s">
        <v>110</v>
      </c>
      <c r="D101">
        <v>0</v>
      </c>
      <c r="E101">
        <v>0.15</v>
      </c>
      <c r="F101" t="s">
        <v>46</v>
      </c>
      <c r="G101" t="s">
        <v>40</v>
      </c>
      <c r="H101" t="s">
        <v>1967</v>
      </c>
      <c r="I101" t="s">
        <v>1963</v>
      </c>
      <c r="J101" t="s">
        <v>1972</v>
      </c>
    </row>
    <row r="102" spans="1:25" x14ac:dyDescent="0.25">
      <c r="A102">
        <v>608</v>
      </c>
      <c r="B102" t="s">
        <v>480</v>
      </c>
      <c r="C102" t="s">
        <v>121</v>
      </c>
      <c r="D102">
        <v>0.22</v>
      </c>
      <c r="E102">
        <v>0.22</v>
      </c>
      <c r="G102" t="s">
        <v>41</v>
      </c>
      <c r="H102" t="s">
        <v>1965</v>
      </c>
      <c r="I102" t="s">
        <v>1968</v>
      </c>
      <c r="J102" t="s">
        <v>1970</v>
      </c>
      <c r="K102" t="s">
        <v>1992</v>
      </c>
      <c r="L102" t="s">
        <v>1986</v>
      </c>
      <c r="M102" t="s">
        <v>170</v>
      </c>
      <c r="N102" t="s">
        <v>301</v>
      </c>
      <c r="P102" t="s">
        <v>484</v>
      </c>
      <c r="R102" t="s">
        <v>104</v>
      </c>
      <c r="S102" t="s">
        <v>104</v>
      </c>
      <c r="T102" t="s">
        <v>40</v>
      </c>
      <c r="U102" t="s">
        <v>486</v>
      </c>
      <c r="V102" t="s">
        <v>487</v>
      </c>
      <c r="W102" t="s">
        <v>57</v>
      </c>
      <c r="X102" t="s">
        <v>58</v>
      </c>
      <c r="Y102" t="s">
        <v>58</v>
      </c>
    </row>
    <row r="103" spans="1:25" x14ac:dyDescent="0.25">
      <c r="A103">
        <v>611</v>
      </c>
      <c r="B103" t="s">
        <v>480</v>
      </c>
      <c r="C103" t="s">
        <v>121</v>
      </c>
      <c r="D103">
        <v>0.22</v>
      </c>
      <c r="E103">
        <v>0.35</v>
      </c>
      <c r="F103" t="s">
        <v>83</v>
      </c>
      <c r="G103" t="s">
        <v>40</v>
      </c>
      <c r="H103" t="s">
        <v>1965</v>
      </c>
      <c r="I103" t="s">
        <v>1968</v>
      </c>
      <c r="J103" t="s">
        <v>1970</v>
      </c>
    </row>
    <row r="104" spans="1:25" x14ac:dyDescent="0.25">
      <c r="A104">
        <v>614</v>
      </c>
      <c r="B104" t="s">
        <v>480</v>
      </c>
      <c r="C104" t="s">
        <v>121</v>
      </c>
      <c r="D104">
        <v>0.76</v>
      </c>
      <c r="E104">
        <v>0.76</v>
      </c>
      <c r="G104" t="s">
        <v>40</v>
      </c>
      <c r="H104" t="s">
        <v>1965</v>
      </c>
      <c r="I104" t="s">
        <v>1963</v>
      </c>
      <c r="J104" t="s">
        <v>1970</v>
      </c>
    </row>
    <row r="105" spans="1:25" x14ac:dyDescent="0.25">
      <c r="A105">
        <v>617</v>
      </c>
      <c r="B105" t="s">
        <v>480</v>
      </c>
      <c r="C105" t="s">
        <v>121</v>
      </c>
      <c r="D105">
        <v>1.17</v>
      </c>
      <c r="E105">
        <v>1.17</v>
      </c>
      <c r="G105" t="s">
        <v>40</v>
      </c>
      <c r="H105" t="s">
        <v>1965</v>
      </c>
      <c r="I105" t="s">
        <v>1963</v>
      </c>
      <c r="J105" t="s">
        <v>1970</v>
      </c>
    </row>
    <row r="106" spans="1:25" x14ac:dyDescent="0.25">
      <c r="A106">
        <v>620</v>
      </c>
      <c r="B106" t="s">
        <v>480</v>
      </c>
      <c r="C106" t="s">
        <v>38</v>
      </c>
      <c r="D106">
        <v>0</v>
      </c>
      <c r="E106">
        <v>1.89</v>
      </c>
      <c r="F106" t="s">
        <v>46</v>
      </c>
      <c r="G106" t="s">
        <v>40</v>
      </c>
      <c r="H106" t="s">
        <v>1967</v>
      </c>
      <c r="I106" t="s">
        <v>1963</v>
      </c>
      <c r="J106" t="s">
        <v>1970</v>
      </c>
    </row>
    <row r="107" spans="1:25" x14ac:dyDescent="0.25">
      <c r="A107">
        <v>623</v>
      </c>
      <c r="B107" t="s">
        <v>480</v>
      </c>
      <c r="C107" t="s">
        <v>110</v>
      </c>
      <c r="D107">
        <v>0</v>
      </c>
      <c r="E107">
        <v>0.15</v>
      </c>
      <c r="F107" t="s">
        <v>83</v>
      </c>
      <c r="G107" t="s">
        <v>40</v>
      </c>
      <c r="H107" t="s">
        <v>1965</v>
      </c>
      <c r="I107" t="s">
        <v>1963</v>
      </c>
      <c r="J107" t="s">
        <v>102</v>
      </c>
    </row>
    <row r="108" spans="1:25" x14ac:dyDescent="0.25">
      <c r="A108">
        <v>626</v>
      </c>
      <c r="B108" t="s">
        <v>480</v>
      </c>
      <c r="C108" t="s">
        <v>110</v>
      </c>
      <c r="D108">
        <v>0.36</v>
      </c>
      <c r="E108">
        <v>0.36</v>
      </c>
      <c r="F108" t="s">
        <v>83</v>
      </c>
      <c r="G108" t="s">
        <v>40</v>
      </c>
      <c r="H108" t="s">
        <v>1965</v>
      </c>
      <c r="I108" t="s">
        <v>1963</v>
      </c>
      <c r="J108" t="s">
        <v>102</v>
      </c>
    </row>
    <row r="109" spans="1:25" x14ac:dyDescent="0.25">
      <c r="A109">
        <v>632</v>
      </c>
      <c r="B109" t="s">
        <v>480</v>
      </c>
      <c r="C109" t="s">
        <v>86</v>
      </c>
      <c r="D109">
        <v>0</v>
      </c>
      <c r="E109">
        <v>1.81</v>
      </c>
      <c r="F109" t="s">
        <v>80</v>
      </c>
      <c r="G109" t="s">
        <v>41</v>
      </c>
      <c r="H109" t="s">
        <v>1966</v>
      </c>
      <c r="I109" t="s">
        <v>1963</v>
      </c>
      <c r="J109" t="s">
        <v>1970</v>
      </c>
      <c r="K109" t="s">
        <v>1992</v>
      </c>
      <c r="L109" t="s">
        <v>1986</v>
      </c>
      <c r="M109" t="s">
        <v>170</v>
      </c>
      <c r="N109" t="s">
        <v>55</v>
      </c>
      <c r="P109" t="s">
        <v>56</v>
      </c>
      <c r="R109" t="s">
        <v>104</v>
      </c>
      <c r="S109" t="s">
        <v>104</v>
      </c>
      <c r="T109" t="s">
        <v>40</v>
      </c>
      <c r="U109" t="s">
        <v>508</v>
      </c>
      <c r="V109" t="s">
        <v>509</v>
      </c>
      <c r="W109" t="s">
        <v>57</v>
      </c>
      <c r="X109" t="s">
        <v>58</v>
      </c>
      <c r="Y109" t="s">
        <v>58</v>
      </c>
    </row>
    <row r="110" spans="1:25" x14ac:dyDescent="0.25">
      <c r="A110">
        <v>638</v>
      </c>
      <c r="B110" t="s">
        <v>480</v>
      </c>
      <c r="C110" t="s">
        <v>121</v>
      </c>
      <c r="D110">
        <v>1.53</v>
      </c>
      <c r="E110">
        <v>2.6</v>
      </c>
      <c r="F110" t="s">
        <v>83</v>
      </c>
      <c r="G110" t="s">
        <v>41</v>
      </c>
      <c r="H110" t="s">
        <v>1966</v>
      </c>
      <c r="I110" t="s">
        <v>1963</v>
      </c>
      <c r="J110" t="s">
        <v>1970</v>
      </c>
      <c r="K110" t="s">
        <v>1993</v>
      </c>
      <c r="L110" t="s">
        <v>1988</v>
      </c>
      <c r="M110" t="s">
        <v>170</v>
      </c>
      <c r="N110" t="s">
        <v>55</v>
      </c>
      <c r="P110" t="s">
        <v>63</v>
      </c>
      <c r="R110" t="s">
        <v>104</v>
      </c>
      <c r="S110" t="s">
        <v>104</v>
      </c>
      <c r="T110" t="s">
        <v>40</v>
      </c>
      <c r="U110" t="s">
        <v>513</v>
      </c>
      <c r="V110" t="s">
        <v>514</v>
      </c>
      <c r="W110" t="s">
        <v>64</v>
      </c>
      <c r="X110" t="s">
        <v>73</v>
      </c>
      <c r="Y110" t="s">
        <v>97</v>
      </c>
    </row>
    <row r="111" spans="1:25" x14ac:dyDescent="0.25">
      <c r="A111">
        <v>638</v>
      </c>
      <c r="B111" t="s">
        <v>480</v>
      </c>
      <c r="C111" t="s">
        <v>121</v>
      </c>
      <c r="D111">
        <v>1.53</v>
      </c>
      <c r="E111">
        <v>2.6</v>
      </c>
      <c r="F111" t="s">
        <v>83</v>
      </c>
      <c r="G111" t="s">
        <v>41</v>
      </c>
      <c r="H111" t="s">
        <v>1966</v>
      </c>
      <c r="I111" t="s">
        <v>1963</v>
      </c>
      <c r="J111" t="s">
        <v>1970</v>
      </c>
      <c r="K111" t="s">
        <v>1992</v>
      </c>
      <c r="L111" t="s">
        <v>1985</v>
      </c>
      <c r="M111" t="s">
        <v>170</v>
      </c>
      <c r="N111" t="s">
        <v>55</v>
      </c>
      <c r="P111" t="s">
        <v>63</v>
      </c>
      <c r="R111" t="s">
        <v>104</v>
      </c>
      <c r="S111" t="s">
        <v>104</v>
      </c>
      <c r="T111" t="s">
        <v>40</v>
      </c>
      <c r="U111" t="s">
        <v>516</v>
      </c>
      <c r="V111" t="s">
        <v>517</v>
      </c>
      <c r="W111" t="s">
        <v>57</v>
      </c>
      <c r="X111" t="s">
        <v>58</v>
      </c>
      <c r="Y111" t="s">
        <v>58</v>
      </c>
    </row>
    <row r="112" spans="1:25" x14ac:dyDescent="0.25">
      <c r="A112">
        <v>644</v>
      </c>
      <c r="B112" t="s">
        <v>521</v>
      </c>
      <c r="C112" t="s">
        <v>121</v>
      </c>
      <c r="D112">
        <v>0.22</v>
      </c>
      <c r="E112">
        <v>0.22</v>
      </c>
      <c r="G112" t="s">
        <v>41</v>
      </c>
      <c r="H112" t="s">
        <v>1974</v>
      </c>
      <c r="I112" t="s">
        <v>1962</v>
      </c>
      <c r="J112" t="s">
        <v>44</v>
      </c>
      <c r="K112" t="s">
        <v>1992</v>
      </c>
      <c r="L112" t="s">
        <v>1986</v>
      </c>
      <c r="M112" t="s">
        <v>170</v>
      </c>
      <c r="N112" t="s">
        <v>301</v>
      </c>
      <c r="P112" t="s">
        <v>77</v>
      </c>
      <c r="R112" t="s">
        <v>104</v>
      </c>
      <c r="S112" t="s">
        <v>104</v>
      </c>
      <c r="T112" t="s">
        <v>40</v>
      </c>
      <c r="U112" t="s">
        <v>526</v>
      </c>
      <c r="V112" t="s">
        <v>527</v>
      </c>
      <c r="W112" t="s">
        <v>57</v>
      </c>
      <c r="X112" t="s">
        <v>58</v>
      </c>
      <c r="Y112" t="s">
        <v>58</v>
      </c>
    </row>
    <row r="113" spans="1:25" x14ac:dyDescent="0.25">
      <c r="A113">
        <v>647</v>
      </c>
      <c r="B113" t="s">
        <v>521</v>
      </c>
      <c r="C113" t="s">
        <v>121</v>
      </c>
      <c r="D113">
        <v>0.22</v>
      </c>
      <c r="E113">
        <v>0.35</v>
      </c>
      <c r="F113" t="s">
        <v>99</v>
      </c>
      <c r="G113" t="s">
        <v>40</v>
      </c>
      <c r="H113" t="s">
        <v>1974</v>
      </c>
      <c r="I113" t="s">
        <v>1962</v>
      </c>
      <c r="J113" t="s">
        <v>44</v>
      </c>
    </row>
    <row r="114" spans="1:25" x14ac:dyDescent="0.25">
      <c r="A114">
        <v>650</v>
      </c>
      <c r="B114" t="s">
        <v>521</v>
      </c>
      <c r="C114" t="s">
        <v>121</v>
      </c>
      <c r="D114">
        <v>0.76</v>
      </c>
      <c r="E114">
        <v>0.76</v>
      </c>
      <c r="G114" t="s">
        <v>40</v>
      </c>
      <c r="H114" t="s">
        <v>1974</v>
      </c>
      <c r="I114" t="s">
        <v>1962</v>
      </c>
      <c r="J114" t="s">
        <v>44</v>
      </c>
    </row>
    <row r="115" spans="1:25" x14ac:dyDescent="0.25">
      <c r="A115">
        <v>653</v>
      </c>
      <c r="B115" t="s">
        <v>521</v>
      </c>
      <c r="C115" t="s">
        <v>121</v>
      </c>
      <c r="D115">
        <v>1.17</v>
      </c>
      <c r="E115">
        <v>1.17</v>
      </c>
      <c r="G115" t="s">
        <v>40</v>
      </c>
      <c r="H115" t="s">
        <v>1974</v>
      </c>
      <c r="I115" t="s">
        <v>1962</v>
      </c>
      <c r="J115" t="s">
        <v>44</v>
      </c>
    </row>
    <row r="116" spans="1:25" x14ac:dyDescent="0.25">
      <c r="A116">
        <v>656</v>
      </c>
      <c r="B116" t="s">
        <v>521</v>
      </c>
      <c r="C116" t="s">
        <v>121</v>
      </c>
      <c r="D116">
        <v>1.53</v>
      </c>
      <c r="E116">
        <v>2.6</v>
      </c>
      <c r="F116" t="s">
        <v>46</v>
      </c>
      <c r="G116" t="s">
        <v>40</v>
      </c>
      <c r="H116" t="s">
        <v>1974</v>
      </c>
      <c r="I116" t="s">
        <v>1962</v>
      </c>
      <c r="J116" t="s">
        <v>44</v>
      </c>
    </row>
    <row r="117" spans="1:25" x14ac:dyDescent="0.25">
      <c r="A117">
        <v>659</v>
      </c>
      <c r="B117" t="s">
        <v>521</v>
      </c>
      <c r="C117" t="s">
        <v>86</v>
      </c>
      <c r="D117">
        <v>0</v>
      </c>
      <c r="E117">
        <v>1.81</v>
      </c>
      <c r="F117" t="s">
        <v>101</v>
      </c>
      <c r="G117" t="s">
        <v>40</v>
      </c>
      <c r="H117" t="s">
        <v>1966</v>
      </c>
      <c r="I117" t="s">
        <v>1962</v>
      </c>
      <c r="J117" t="s">
        <v>44</v>
      </c>
    </row>
    <row r="118" spans="1:25" x14ac:dyDescent="0.25">
      <c r="A118">
        <v>662</v>
      </c>
      <c r="B118" t="s">
        <v>521</v>
      </c>
      <c r="C118" t="s">
        <v>38</v>
      </c>
      <c r="D118">
        <v>0</v>
      </c>
      <c r="E118">
        <v>1.89</v>
      </c>
      <c r="F118" t="s">
        <v>99</v>
      </c>
      <c r="G118" t="s">
        <v>40</v>
      </c>
      <c r="H118" t="s">
        <v>1966</v>
      </c>
      <c r="I118" t="s">
        <v>1963</v>
      </c>
      <c r="J118" t="s">
        <v>44</v>
      </c>
    </row>
    <row r="119" spans="1:25" x14ac:dyDescent="0.25">
      <c r="A119">
        <v>665</v>
      </c>
      <c r="B119" t="s">
        <v>521</v>
      </c>
      <c r="C119" t="s">
        <v>110</v>
      </c>
      <c r="D119">
        <v>0</v>
      </c>
      <c r="E119">
        <v>0.15</v>
      </c>
      <c r="F119" t="s">
        <v>99</v>
      </c>
      <c r="G119" t="s">
        <v>40</v>
      </c>
      <c r="H119" t="s">
        <v>1965</v>
      </c>
      <c r="I119" t="s">
        <v>1963</v>
      </c>
      <c r="J119" t="s">
        <v>44</v>
      </c>
    </row>
    <row r="120" spans="1:25" x14ac:dyDescent="0.25">
      <c r="A120">
        <v>668</v>
      </c>
      <c r="B120" t="s">
        <v>521</v>
      </c>
      <c r="C120" t="s">
        <v>110</v>
      </c>
      <c r="D120">
        <v>5330</v>
      </c>
      <c r="E120">
        <v>5330</v>
      </c>
      <c r="F120" t="s">
        <v>99</v>
      </c>
      <c r="G120" t="s">
        <v>40</v>
      </c>
      <c r="H120" t="s">
        <v>1965</v>
      </c>
      <c r="I120" t="s">
        <v>1963</v>
      </c>
      <c r="J120" t="s">
        <v>44</v>
      </c>
    </row>
    <row r="121" spans="1:25" x14ac:dyDescent="0.25">
      <c r="A121">
        <v>671</v>
      </c>
      <c r="B121" t="s">
        <v>521</v>
      </c>
      <c r="C121" t="s">
        <v>110</v>
      </c>
      <c r="D121">
        <v>0.36</v>
      </c>
      <c r="E121">
        <v>0.36</v>
      </c>
      <c r="F121" t="s">
        <v>99</v>
      </c>
      <c r="G121" t="s">
        <v>40</v>
      </c>
      <c r="H121" t="s">
        <v>1965</v>
      </c>
      <c r="I121" t="s">
        <v>1963</v>
      </c>
      <c r="J121" t="s">
        <v>44</v>
      </c>
    </row>
    <row r="122" spans="1:25" x14ac:dyDescent="0.25">
      <c r="A122">
        <v>674</v>
      </c>
      <c r="B122" t="s">
        <v>521</v>
      </c>
      <c r="C122" t="s">
        <v>110</v>
      </c>
      <c r="D122">
        <v>0.42</v>
      </c>
      <c r="E122">
        <v>0.42</v>
      </c>
      <c r="F122" t="s">
        <v>99</v>
      </c>
      <c r="G122" t="s">
        <v>40</v>
      </c>
      <c r="H122" t="s">
        <v>1965</v>
      </c>
      <c r="I122" t="s">
        <v>1963</v>
      </c>
      <c r="J122" t="s">
        <v>44</v>
      </c>
    </row>
    <row r="123" spans="1:25" x14ac:dyDescent="0.25">
      <c r="A123">
        <v>677</v>
      </c>
      <c r="B123" t="s">
        <v>521</v>
      </c>
      <c r="C123" t="s">
        <v>86</v>
      </c>
      <c r="D123">
        <v>2.61</v>
      </c>
      <c r="E123">
        <v>3.82</v>
      </c>
      <c r="F123" t="s">
        <v>101</v>
      </c>
      <c r="G123" t="s">
        <v>40</v>
      </c>
      <c r="H123" t="s">
        <v>1966</v>
      </c>
      <c r="I123" t="s">
        <v>1962</v>
      </c>
      <c r="J123" t="s">
        <v>1972</v>
      </c>
    </row>
    <row r="124" spans="1:25" x14ac:dyDescent="0.25">
      <c r="A124">
        <v>683</v>
      </c>
      <c r="B124" t="s">
        <v>558</v>
      </c>
      <c r="C124" t="s">
        <v>121</v>
      </c>
      <c r="D124">
        <v>0.22</v>
      </c>
      <c r="E124">
        <v>0.22</v>
      </c>
      <c r="G124" t="s">
        <v>40</v>
      </c>
      <c r="H124" t="s">
        <v>1974</v>
      </c>
      <c r="I124" t="s">
        <v>1963</v>
      </c>
      <c r="J124" t="s">
        <v>1970</v>
      </c>
    </row>
    <row r="125" spans="1:25" x14ac:dyDescent="0.25">
      <c r="A125">
        <v>686</v>
      </c>
      <c r="B125" t="s">
        <v>558</v>
      </c>
      <c r="C125" t="s">
        <v>121</v>
      </c>
      <c r="D125">
        <v>0.26</v>
      </c>
      <c r="E125">
        <v>0.35</v>
      </c>
      <c r="F125" t="s">
        <v>99</v>
      </c>
      <c r="G125" t="s">
        <v>40</v>
      </c>
      <c r="H125" t="s">
        <v>1974</v>
      </c>
      <c r="I125" t="s">
        <v>1963</v>
      </c>
      <c r="J125" t="s">
        <v>1970</v>
      </c>
    </row>
    <row r="126" spans="1:25" x14ac:dyDescent="0.25">
      <c r="A126">
        <v>689</v>
      </c>
      <c r="B126" t="s">
        <v>558</v>
      </c>
      <c r="C126" t="s">
        <v>121</v>
      </c>
      <c r="D126">
        <v>0.76</v>
      </c>
      <c r="E126">
        <v>0.76</v>
      </c>
      <c r="G126" t="s">
        <v>40</v>
      </c>
      <c r="H126" t="s">
        <v>1974</v>
      </c>
      <c r="I126" t="s">
        <v>1963</v>
      </c>
      <c r="J126" t="s">
        <v>1970</v>
      </c>
    </row>
    <row r="127" spans="1:25" x14ac:dyDescent="0.25">
      <c r="A127">
        <v>692</v>
      </c>
      <c r="B127" t="s">
        <v>558</v>
      </c>
      <c r="C127" t="s">
        <v>121</v>
      </c>
      <c r="D127">
        <v>1.17</v>
      </c>
      <c r="E127">
        <v>1.17</v>
      </c>
      <c r="G127" t="s">
        <v>40</v>
      </c>
      <c r="H127" t="s">
        <v>1974</v>
      </c>
      <c r="I127" t="s">
        <v>1963</v>
      </c>
      <c r="J127" t="s">
        <v>1970</v>
      </c>
    </row>
    <row r="128" spans="1:25" x14ac:dyDescent="0.25">
      <c r="A128">
        <v>695</v>
      </c>
      <c r="B128" t="s">
        <v>558</v>
      </c>
      <c r="C128" t="s">
        <v>86</v>
      </c>
      <c r="D128">
        <v>0</v>
      </c>
      <c r="E128">
        <v>1.81</v>
      </c>
      <c r="F128" t="s">
        <v>99</v>
      </c>
      <c r="G128" t="s">
        <v>41</v>
      </c>
      <c r="H128" t="s">
        <v>1965</v>
      </c>
      <c r="I128" t="s">
        <v>1963</v>
      </c>
      <c r="J128" t="s">
        <v>1970</v>
      </c>
      <c r="K128" t="s">
        <v>1993</v>
      </c>
      <c r="L128" t="s">
        <v>1986</v>
      </c>
      <c r="M128" t="s">
        <v>170</v>
      </c>
      <c r="N128" t="s">
        <v>55</v>
      </c>
      <c r="P128" t="s">
        <v>63</v>
      </c>
      <c r="T128" t="s">
        <v>40</v>
      </c>
      <c r="U128" t="s">
        <v>574</v>
      </c>
      <c r="V128" t="s">
        <v>575</v>
      </c>
      <c r="W128" t="s">
        <v>57</v>
      </c>
      <c r="X128" t="s">
        <v>58</v>
      </c>
      <c r="Y128" t="s">
        <v>58</v>
      </c>
    </row>
    <row r="129" spans="1:25" x14ac:dyDescent="0.25">
      <c r="A129">
        <v>695</v>
      </c>
      <c r="B129" t="s">
        <v>558</v>
      </c>
      <c r="C129" t="s">
        <v>86</v>
      </c>
      <c r="D129">
        <v>0</v>
      </c>
      <c r="E129">
        <v>1.81</v>
      </c>
      <c r="F129" t="s">
        <v>99</v>
      </c>
      <c r="G129" t="s">
        <v>41</v>
      </c>
      <c r="H129" t="s">
        <v>1965</v>
      </c>
      <c r="I129" t="s">
        <v>1963</v>
      </c>
      <c r="J129" t="s">
        <v>1970</v>
      </c>
      <c r="K129" t="s">
        <v>1992</v>
      </c>
      <c r="L129" t="s">
        <v>1986</v>
      </c>
      <c r="M129" t="s">
        <v>170</v>
      </c>
      <c r="N129" t="s">
        <v>55</v>
      </c>
      <c r="O129" t="s">
        <v>104</v>
      </c>
      <c r="P129" t="s">
        <v>56</v>
      </c>
      <c r="R129" t="s">
        <v>104</v>
      </c>
      <c r="S129" t="s">
        <v>104</v>
      </c>
      <c r="T129" t="s">
        <v>40</v>
      </c>
      <c r="U129" t="s">
        <v>577</v>
      </c>
      <c r="V129" t="s">
        <v>578</v>
      </c>
      <c r="W129" t="s">
        <v>72</v>
      </c>
      <c r="X129" t="s">
        <v>58</v>
      </c>
      <c r="Y129" t="s">
        <v>58</v>
      </c>
    </row>
    <row r="130" spans="1:25" x14ac:dyDescent="0.25">
      <c r="A130">
        <v>695</v>
      </c>
      <c r="B130" t="s">
        <v>558</v>
      </c>
      <c r="C130" t="s">
        <v>86</v>
      </c>
      <c r="D130">
        <v>0</v>
      </c>
      <c r="E130">
        <v>1.81</v>
      </c>
      <c r="F130" t="s">
        <v>99</v>
      </c>
      <c r="G130" t="s">
        <v>41</v>
      </c>
      <c r="H130" t="s">
        <v>1965</v>
      </c>
      <c r="I130" t="s">
        <v>1963</v>
      </c>
      <c r="J130" t="s">
        <v>1970</v>
      </c>
      <c r="K130" t="s">
        <v>1992</v>
      </c>
      <c r="L130" t="s">
        <v>1986</v>
      </c>
      <c r="M130" t="s">
        <v>170</v>
      </c>
      <c r="N130" t="s">
        <v>55</v>
      </c>
      <c r="O130" t="s">
        <v>104</v>
      </c>
      <c r="P130" t="s">
        <v>63</v>
      </c>
      <c r="R130" t="s">
        <v>104</v>
      </c>
      <c r="S130" t="s">
        <v>104</v>
      </c>
      <c r="T130" t="s">
        <v>40</v>
      </c>
      <c r="U130" t="s">
        <v>577</v>
      </c>
      <c r="V130" t="s">
        <v>578</v>
      </c>
      <c r="W130" t="s">
        <v>64</v>
      </c>
      <c r="X130" t="s">
        <v>73</v>
      </c>
      <c r="Y130" t="s">
        <v>58</v>
      </c>
    </row>
    <row r="131" spans="1:25" x14ac:dyDescent="0.25">
      <c r="A131">
        <v>695</v>
      </c>
      <c r="B131" t="s">
        <v>558</v>
      </c>
      <c r="C131" t="s">
        <v>86</v>
      </c>
      <c r="D131">
        <v>0</v>
      </c>
      <c r="E131">
        <v>1.81</v>
      </c>
      <c r="F131" t="s">
        <v>99</v>
      </c>
      <c r="G131" t="s">
        <v>41</v>
      </c>
      <c r="H131" t="s">
        <v>1965</v>
      </c>
      <c r="I131" t="s">
        <v>1963</v>
      </c>
      <c r="J131" t="s">
        <v>1970</v>
      </c>
      <c r="K131" t="s">
        <v>1992</v>
      </c>
      <c r="L131" t="s">
        <v>1986</v>
      </c>
      <c r="M131" t="s">
        <v>170</v>
      </c>
      <c r="N131" t="s">
        <v>55</v>
      </c>
      <c r="O131" t="s">
        <v>104</v>
      </c>
      <c r="P131" t="s">
        <v>63</v>
      </c>
      <c r="R131" t="s">
        <v>104</v>
      </c>
      <c r="S131" t="s">
        <v>104</v>
      </c>
      <c r="T131" t="s">
        <v>40</v>
      </c>
      <c r="U131" t="s">
        <v>581</v>
      </c>
      <c r="V131" t="s">
        <v>582</v>
      </c>
      <c r="W131" t="s">
        <v>64</v>
      </c>
      <c r="X131" t="s">
        <v>92</v>
      </c>
      <c r="Y131" t="s">
        <v>58</v>
      </c>
    </row>
    <row r="132" spans="1:25" x14ac:dyDescent="0.25">
      <c r="A132">
        <v>695</v>
      </c>
      <c r="B132" t="s">
        <v>558</v>
      </c>
      <c r="C132" t="s">
        <v>86</v>
      </c>
      <c r="D132">
        <v>0</v>
      </c>
      <c r="E132">
        <v>1.81</v>
      </c>
      <c r="F132" t="s">
        <v>99</v>
      </c>
      <c r="G132" t="s">
        <v>41</v>
      </c>
      <c r="H132" t="s">
        <v>1965</v>
      </c>
      <c r="I132" t="s">
        <v>1963</v>
      </c>
      <c r="J132" t="s">
        <v>1970</v>
      </c>
      <c r="K132" t="s">
        <v>1992</v>
      </c>
      <c r="L132" t="s">
        <v>1986</v>
      </c>
      <c r="M132" t="s">
        <v>170</v>
      </c>
      <c r="N132" t="s">
        <v>55</v>
      </c>
      <c r="P132" t="s">
        <v>63</v>
      </c>
      <c r="T132" t="s">
        <v>40</v>
      </c>
      <c r="U132" t="s">
        <v>584</v>
      </c>
      <c r="V132" t="s">
        <v>585</v>
      </c>
      <c r="W132" t="s">
        <v>57</v>
      </c>
      <c r="X132" t="s">
        <v>58</v>
      </c>
      <c r="Y132" t="s">
        <v>58</v>
      </c>
    </row>
    <row r="133" spans="1:25" x14ac:dyDescent="0.25">
      <c r="A133">
        <v>695</v>
      </c>
      <c r="B133" t="s">
        <v>558</v>
      </c>
      <c r="C133" t="s">
        <v>86</v>
      </c>
      <c r="D133">
        <v>0</v>
      </c>
      <c r="E133">
        <v>1.81</v>
      </c>
      <c r="F133" t="s">
        <v>99</v>
      </c>
      <c r="G133" t="s">
        <v>41</v>
      </c>
      <c r="H133" t="s">
        <v>1965</v>
      </c>
      <c r="I133" t="s">
        <v>1963</v>
      </c>
      <c r="J133" t="s">
        <v>1970</v>
      </c>
      <c r="K133" t="s">
        <v>1992</v>
      </c>
      <c r="L133" t="s">
        <v>1986</v>
      </c>
      <c r="M133" t="s">
        <v>170</v>
      </c>
      <c r="N133" t="s">
        <v>55</v>
      </c>
      <c r="O133" t="s">
        <v>104</v>
      </c>
      <c r="P133" t="s">
        <v>63</v>
      </c>
      <c r="R133" t="s">
        <v>104</v>
      </c>
      <c r="S133" t="s">
        <v>104</v>
      </c>
      <c r="T133" t="s">
        <v>40</v>
      </c>
      <c r="U133" t="s">
        <v>587</v>
      </c>
      <c r="V133" t="s">
        <v>588</v>
      </c>
      <c r="W133" t="s">
        <v>64</v>
      </c>
      <c r="X133" t="s">
        <v>73</v>
      </c>
      <c r="Y133" t="s">
        <v>58</v>
      </c>
    </row>
    <row r="134" spans="1:25" x14ac:dyDescent="0.25">
      <c r="A134">
        <v>695</v>
      </c>
      <c r="B134" t="s">
        <v>558</v>
      </c>
      <c r="C134" t="s">
        <v>86</v>
      </c>
      <c r="D134">
        <v>0</v>
      </c>
      <c r="E134">
        <v>1.81</v>
      </c>
      <c r="F134" t="s">
        <v>99</v>
      </c>
      <c r="G134" t="s">
        <v>41</v>
      </c>
      <c r="H134" t="s">
        <v>1965</v>
      </c>
      <c r="I134" t="s">
        <v>1963</v>
      </c>
      <c r="J134" t="s">
        <v>1970</v>
      </c>
      <c r="K134" t="s">
        <v>1992</v>
      </c>
      <c r="L134" t="s">
        <v>1986</v>
      </c>
      <c r="M134" t="s">
        <v>170</v>
      </c>
      <c r="N134" t="s">
        <v>55</v>
      </c>
      <c r="O134" t="s">
        <v>104</v>
      </c>
      <c r="P134" t="s">
        <v>74</v>
      </c>
      <c r="R134" t="s">
        <v>104</v>
      </c>
      <c r="S134" t="s">
        <v>104</v>
      </c>
      <c r="T134" t="s">
        <v>40</v>
      </c>
      <c r="U134" t="s">
        <v>590</v>
      </c>
      <c r="V134" t="s">
        <v>591</v>
      </c>
      <c r="W134" t="s">
        <v>57</v>
      </c>
      <c r="X134" t="s">
        <v>92</v>
      </c>
      <c r="Y134" t="s">
        <v>58</v>
      </c>
    </row>
    <row r="135" spans="1:25" x14ac:dyDescent="0.25">
      <c r="A135">
        <v>695</v>
      </c>
      <c r="B135" t="s">
        <v>558</v>
      </c>
      <c r="C135" t="s">
        <v>86</v>
      </c>
      <c r="D135">
        <v>0</v>
      </c>
      <c r="E135">
        <v>1.81</v>
      </c>
      <c r="F135" t="s">
        <v>99</v>
      </c>
      <c r="G135" t="s">
        <v>41</v>
      </c>
      <c r="H135" t="s">
        <v>1965</v>
      </c>
      <c r="I135" t="s">
        <v>1963</v>
      </c>
      <c r="J135" t="s">
        <v>1970</v>
      </c>
      <c r="K135" t="s">
        <v>1991</v>
      </c>
      <c r="L135" t="s">
        <v>1986</v>
      </c>
      <c r="M135" t="s">
        <v>170</v>
      </c>
      <c r="N135" t="s">
        <v>55</v>
      </c>
      <c r="O135" t="s">
        <v>63</v>
      </c>
      <c r="R135" t="s">
        <v>593</v>
      </c>
      <c r="S135" t="s">
        <v>594</v>
      </c>
      <c r="T135" t="s">
        <v>41</v>
      </c>
      <c r="U135" t="s">
        <v>104</v>
      </c>
      <c r="V135" t="s">
        <v>104</v>
      </c>
      <c r="X135" t="s">
        <v>58</v>
      </c>
      <c r="Y135" t="s">
        <v>58</v>
      </c>
    </row>
    <row r="136" spans="1:25" x14ac:dyDescent="0.25">
      <c r="A136">
        <v>695</v>
      </c>
      <c r="B136" t="s">
        <v>558</v>
      </c>
      <c r="C136" t="s">
        <v>86</v>
      </c>
      <c r="D136">
        <v>0</v>
      </c>
      <c r="E136">
        <v>1.81</v>
      </c>
      <c r="F136" t="s">
        <v>99</v>
      </c>
      <c r="G136" t="s">
        <v>41</v>
      </c>
      <c r="H136" t="s">
        <v>1965</v>
      </c>
      <c r="I136" t="s">
        <v>1963</v>
      </c>
      <c r="J136" t="s">
        <v>1970</v>
      </c>
      <c r="K136" t="s">
        <v>1992</v>
      </c>
      <c r="L136" t="s">
        <v>1986</v>
      </c>
      <c r="M136" t="s">
        <v>170</v>
      </c>
      <c r="N136" t="s">
        <v>55</v>
      </c>
      <c r="P136" t="s">
        <v>94</v>
      </c>
      <c r="R136" t="s">
        <v>104</v>
      </c>
      <c r="S136" t="s">
        <v>104</v>
      </c>
      <c r="T136" t="s">
        <v>40</v>
      </c>
      <c r="U136" t="s">
        <v>596</v>
      </c>
      <c r="V136" t="s">
        <v>597</v>
      </c>
      <c r="W136" t="s">
        <v>57</v>
      </c>
      <c r="X136" t="s">
        <v>73</v>
      </c>
      <c r="Y136" t="s">
        <v>58</v>
      </c>
    </row>
    <row r="137" spans="1:25" x14ac:dyDescent="0.25">
      <c r="A137">
        <v>698</v>
      </c>
      <c r="B137" t="s">
        <v>558</v>
      </c>
      <c r="C137" t="s">
        <v>121</v>
      </c>
      <c r="D137">
        <v>1.53</v>
      </c>
      <c r="E137">
        <v>2.6</v>
      </c>
      <c r="F137" t="s">
        <v>46</v>
      </c>
      <c r="G137" t="s">
        <v>40</v>
      </c>
      <c r="H137" t="s">
        <v>1974</v>
      </c>
      <c r="I137" t="s">
        <v>1963</v>
      </c>
      <c r="J137" t="s">
        <v>1970</v>
      </c>
    </row>
    <row r="138" spans="1:25" x14ac:dyDescent="0.25">
      <c r="A138">
        <v>701</v>
      </c>
      <c r="B138" t="s">
        <v>558</v>
      </c>
      <c r="C138" t="s">
        <v>38</v>
      </c>
      <c r="D138">
        <v>0</v>
      </c>
      <c r="E138">
        <v>1.89</v>
      </c>
      <c r="F138" t="s">
        <v>99</v>
      </c>
      <c r="G138" t="s">
        <v>41</v>
      </c>
      <c r="H138" t="s">
        <v>1965</v>
      </c>
      <c r="I138" t="s">
        <v>1968</v>
      </c>
      <c r="J138" t="s">
        <v>1970</v>
      </c>
      <c r="K138" t="s">
        <v>1992</v>
      </c>
      <c r="L138" t="s">
        <v>1986</v>
      </c>
      <c r="M138" t="s">
        <v>170</v>
      </c>
      <c r="N138" t="s">
        <v>55</v>
      </c>
      <c r="P138" t="s">
        <v>56</v>
      </c>
      <c r="R138" t="s">
        <v>104</v>
      </c>
      <c r="S138" t="s">
        <v>104</v>
      </c>
      <c r="T138" t="s">
        <v>40</v>
      </c>
      <c r="U138" t="s">
        <v>605</v>
      </c>
      <c r="V138" t="s">
        <v>606</v>
      </c>
      <c r="W138" t="s">
        <v>57</v>
      </c>
      <c r="X138" t="s">
        <v>58</v>
      </c>
      <c r="Y138" t="s">
        <v>58</v>
      </c>
    </row>
    <row r="139" spans="1:25" x14ac:dyDescent="0.25">
      <c r="A139">
        <v>701</v>
      </c>
      <c r="B139" t="s">
        <v>558</v>
      </c>
      <c r="C139" t="s">
        <v>38</v>
      </c>
      <c r="D139">
        <v>0</v>
      </c>
      <c r="E139">
        <v>1.89</v>
      </c>
      <c r="F139" t="s">
        <v>99</v>
      </c>
      <c r="G139" t="s">
        <v>41</v>
      </c>
      <c r="H139" t="s">
        <v>1965</v>
      </c>
      <c r="I139" t="s">
        <v>1968</v>
      </c>
      <c r="J139" t="s">
        <v>1970</v>
      </c>
      <c r="K139" t="s">
        <v>1991</v>
      </c>
      <c r="L139" t="s">
        <v>1986</v>
      </c>
      <c r="M139" t="s">
        <v>170</v>
      </c>
      <c r="N139" t="s">
        <v>55</v>
      </c>
      <c r="O139" t="s">
        <v>63</v>
      </c>
      <c r="R139" t="s">
        <v>605</v>
      </c>
      <c r="S139" t="s">
        <v>606</v>
      </c>
      <c r="T139" t="s">
        <v>41</v>
      </c>
      <c r="U139" t="s">
        <v>104</v>
      </c>
      <c r="V139" t="s">
        <v>104</v>
      </c>
      <c r="X139" t="s">
        <v>58</v>
      </c>
      <c r="Y139" t="s">
        <v>58</v>
      </c>
    </row>
    <row r="140" spans="1:25" x14ac:dyDescent="0.25">
      <c r="A140">
        <v>701</v>
      </c>
      <c r="B140" t="s">
        <v>558</v>
      </c>
      <c r="C140" t="s">
        <v>38</v>
      </c>
      <c r="D140">
        <v>0</v>
      </c>
      <c r="E140">
        <v>1.89</v>
      </c>
      <c r="F140" t="s">
        <v>99</v>
      </c>
      <c r="G140" t="s">
        <v>41</v>
      </c>
      <c r="H140" t="s">
        <v>1965</v>
      </c>
      <c r="I140" t="s">
        <v>1968</v>
      </c>
      <c r="J140" t="s">
        <v>1970</v>
      </c>
      <c r="K140" t="s">
        <v>1992</v>
      </c>
      <c r="L140" t="s">
        <v>1986</v>
      </c>
      <c r="M140" t="s">
        <v>170</v>
      </c>
      <c r="N140" t="s">
        <v>55</v>
      </c>
      <c r="P140" t="s">
        <v>63</v>
      </c>
      <c r="R140" t="s">
        <v>104</v>
      </c>
      <c r="S140" t="s">
        <v>104</v>
      </c>
      <c r="T140" t="s">
        <v>40</v>
      </c>
      <c r="U140" t="s">
        <v>609</v>
      </c>
      <c r="V140" t="s">
        <v>610</v>
      </c>
      <c r="W140" t="s">
        <v>57</v>
      </c>
      <c r="X140" t="s">
        <v>58</v>
      </c>
      <c r="Y140" t="s">
        <v>58</v>
      </c>
    </row>
    <row r="141" spans="1:25" x14ac:dyDescent="0.25">
      <c r="A141">
        <v>701</v>
      </c>
      <c r="B141" t="s">
        <v>558</v>
      </c>
      <c r="C141" t="s">
        <v>38</v>
      </c>
      <c r="D141">
        <v>0</v>
      </c>
      <c r="E141">
        <v>1.89</v>
      </c>
      <c r="F141" t="s">
        <v>99</v>
      </c>
      <c r="G141" t="s">
        <v>41</v>
      </c>
      <c r="H141" t="s">
        <v>1965</v>
      </c>
      <c r="I141" t="s">
        <v>1968</v>
      </c>
      <c r="J141" t="s">
        <v>1970</v>
      </c>
      <c r="K141" t="s">
        <v>1992</v>
      </c>
      <c r="L141" t="s">
        <v>1986</v>
      </c>
      <c r="M141" t="s">
        <v>170</v>
      </c>
      <c r="N141" t="s">
        <v>55</v>
      </c>
      <c r="P141" t="s">
        <v>56</v>
      </c>
      <c r="R141" t="s">
        <v>104</v>
      </c>
      <c r="S141" t="s">
        <v>104</v>
      </c>
      <c r="T141" t="s">
        <v>40</v>
      </c>
      <c r="U141" t="s">
        <v>612</v>
      </c>
      <c r="V141" t="s">
        <v>613</v>
      </c>
      <c r="W141" t="s">
        <v>57</v>
      </c>
      <c r="X141" t="s">
        <v>58</v>
      </c>
      <c r="Y141" t="s">
        <v>58</v>
      </c>
    </row>
    <row r="142" spans="1:25" x14ac:dyDescent="0.25">
      <c r="A142">
        <v>701</v>
      </c>
      <c r="B142" t="s">
        <v>558</v>
      </c>
      <c r="C142" t="s">
        <v>38</v>
      </c>
      <c r="D142">
        <v>0</v>
      </c>
      <c r="E142">
        <v>1.89</v>
      </c>
      <c r="F142" t="s">
        <v>99</v>
      </c>
      <c r="G142" t="s">
        <v>41</v>
      </c>
      <c r="H142" t="s">
        <v>1965</v>
      </c>
      <c r="I142" t="s">
        <v>1968</v>
      </c>
      <c r="J142" t="s">
        <v>1970</v>
      </c>
      <c r="K142" t="s">
        <v>1992</v>
      </c>
      <c r="L142" t="s">
        <v>1986</v>
      </c>
      <c r="M142" t="s">
        <v>170</v>
      </c>
      <c r="N142" t="s">
        <v>55</v>
      </c>
      <c r="P142" t="s">
        <v>63</v>
      </c>
      <c r="R142" t="s">
        <v>104</v>
      </c>
      <c r="S142" t="s">
        <v>104</v>
      </c>
      <c r="T142" t="s">
        <v>40</v>
      </c>
      <c r="U142" t="s">
        <v>615</v>
      </c>
      <c r="V142" t="s">
        <v>616</v>
      </c>
      <c r="W142" t="s">
        <v>57</v>
      </c>
      <c r="X142" t="s">
        <v>58</v>
      </c>
      <c r="Y142" t="s">
        <v>58</v>
      </c>
    </row>
    <row r="143" spans="1:25" x14ac:dyDescent="0.25">
      <c r="A143">
        <v>701</v>
      </c>
      <c r="B143" t="s">
        <v>558</v>
      </c>
      <c r="C143" t="s">
        <v>38</v>
      </c>
      <c r="D143">
        <v>0</v>
      </c>
      <c r="E143">
        <v>1.89</v>
      </c>
      <c r="F143" t="s">
        <v>99</v>
      </c>
      <c r="G143" t="s">
        <v>41</v>
      </c>
      <c r="H143" t="s">
        <v>1965</v>
      </c>
      <c r="I143" t="s">
        <v>1968</v>
      </c>
      <c r="J143" t="s">
        <v>1970</v>
      </c>
      <c r="K143" t="s">
        <v>1992</v>
      </c>
      <c r="L143" t="s">
        <v>1986</v>
      </c>
      <c r="M143" t="s">
        <v>170</v>
      </c>
      <c r="N143" t="s">
        <v>55</v>
      </c>
      <c r="P143" t="s">
        <v>63</v>
      </c>
      <c r="R143" t="s">
        <v>104</v>
      </c>
      <c r="S143" t="s">
        <v>104</v>
      </c>
      <c r="T143" t="s">
        <v>40</v>
      </c>
      <c r="U143" t="s">
        <v>618</v>
      </c>
      <c r="V143" t="s">
        <v>619</v>
      </c>
      <c r="W143" t="s">
        <v>57</v>
      </c>
      <c r="X143" t="s">
        <v>58</v>
      </c>
      <c r="Y143" t="s">
        <v>58</v>
      </c>
    </row>
    <row r="144" spans="1:25" x14ac:dyDescent="0.25">
      <c r="A144">
        <v>701</v>
      </c>
      <c r="B144" t="s">
        <v>558</v>
      </c>
      <c r="C144" t="s">
        <v>38</v>
      </c>
      <c r="D144">
        <v>0</v>
      </c>
      <c r="E144">
        <v>1.89</v>
      </c>
      <c r="F144" t="s">
        <v>99</v>
      </c>
      <c r="G144" t="s">
        <v>41</v>
      </c>
      <c r="H144" t="s">
        <v>1965</v>
      </c>
      <c r="I144" t="s">
        <v>1968</v>
      </c>
      <c r="J144" t="s">
        <v>1970</v>
      </c>
      <c r="K144" t="s">
        <v>1992</v>
      </c>
      <c r="L144" t="s">
        <v>1986</v>
      </c>
      <c r="M144" t="s">
        <v>170</v>
      </c>
      <c r="N144" t="s">
        <v>55</v>
      </c>
      <c r="P144" t="s">
        <v>56</v>
      </c>
      <c r="R144" t="s">
        <v>104</v>
      </c>
      <c r="S144" t="s">
        <v>104</v>
      </c>
      <c r="T144" t="s">
        <v>40</v>
      </c>
      <c r="U144" t="s">
        <v>621</v>
      </c>
      <c r="V144" t="s">
        <v>622</v>
      </c>
      <c r="W144" t="s">
        <v>57</v>
      </c>
      <c r="X144" t="s">
        <v>58</v>
      </c>
      <c r="Y144" t="s">
        <v>58</v>
      </c>
    </row>
    <row r="145" spans="1:25" x14ac:dyDescent="0.25">
      <c r="A145">
        <v>701</v>
      </c>
      <c r="B145" t="s">
        <v>558</v>
      </c>
      <c r="C145" t="s">
        <v>38</v>
      </c>
      <c r="D145">
        <v>0</v>
      </c>
      <c r="E145">
        <v>1.89</v>
      </c>
      <c r="F145" t="s">
        <v>99</v>
      </c>
      <c r="G145" t="s">
        <v>41</v>
      </c>
      <c r="H145" t="s">
        <v>1965</v>
      </c>
      <c r="I145" t="s">
        <v>1968</v>
      </c>
      <c r="J145" t="s">
        <v>1970</v>
      </c>
      <c r="K145" t="s">
        <v>1992</v>
      </c>
      <c r="L145" t="s">
        <v>1986</v>
      </c>
      <c r="M145" t="s">
        <v>170</v>
      </c>
      <c r="N145" t="s">
        <v>55</v>
      </c>
      <c r="P145" t="s">
        <v>63</v>
      </c>
      <c r="R145" t="s">
        <v>104</v>
      </c>
      <c r="S145" t="s">
        <v>104</v>
      </c>
      <c r="T145" t="s">
        <v>40</v>
      </c>
      <c r="U145" t="s">
        <v>624</v>
      </c>
      <c r="V145" t="s">
        <v>619</v>
      </c>
      <c r="W145" t="s">
        <v>57</v>
      </c>
      <c r="X145" t="s">
        <v>58</v>
      </c>
      <c r="Y145" t="s">
        <v>58</v>
      </c>
    </row>
    <row r="146" spans="1:25" x14ac:dyDescent="0.25">
      <c r="A146">
        <v>701</v>
      </c>
      <c r="B146" t="s">
        <v>558</v>
      </c>
      <c r="C146" t="s">
        <v>38</v>
      </c>
      <c r="D146">
        <v>0</v>
      </c>
      <c r="E146">
        <v>1.89</v>
      </c>
      <c r="F146" t="s">
        <v>99</v>
      </c>
      <c r="G146" t="s">
        <v>41</v>
      </c>
      <c r="H146" t="s">
        <v>1965</v>
      </c>
      <c r="I146" t="s">
        <v>1968</v>
      </c>
      <c r="J146" t="s">
        <v>1970</v>
      </c>
      <c r="K146" t="s">
        <v>1992</v>
      </c>
      <c r="L146" t="s">
        <v>1986</v>
      </c>
      <c r="M146" t="s">
        <v>170</v>
      </c>
      <c r="N146" t="s">
        <v>55</v>
      </c>
      <c r="P146" t="s">
        <v>99</v>
      </c>
      <c r="R146" t="s">
        <v>104</v>
      </c>
      <c r="S146" t="s">
        <v>104</v>
      </c>
      <c r="T146" t="s">
        <v>40</v>
      </c>
      <c r="U146" t="s">
        <v>626</v>
      </c>
      <c r="V146" t="s">
        <v>627</v>
      </c>
      <c r="W146" t="s">
        <v>57</v>
      </c>
      <c r="X146" t="s">
        <v>58</v>
      </c>
      <c r="Y146" t="s">
        <v>58</v>
      </c>
    </row>
    <row r="147" spans="1:25" x14ac:dyDescent="0.25">
      <c r="A147">
        <v>701</v>
      </c>
      <c r="B147" t="s">
        <v>558</v>
      </c>
      <c r="C147" t="s">
        <v>38</v>
      </c>
      <c r="D147">
        <v>0</v>
      </c>
      <c r="E147">
        <v>1.89</v>
      </c>
      <c r="F147" t="s">
        <v>99</v>
      </c>
      <c r="G147" t="s">
        <v>41</v>
      </c>
      <c r="H147" t="s">
        <v>1965</v>
      </c>
      <c r="I147" t="s">
        <v>1968</v>
      </c>
      <c r="J147" t="s">
        <v>1970</v>
      </c>
      <c r="K147" t="s">
        <v>1992</v>
      </c>
      <c r="L147" t="s">
        <v>1986</v>
      </c>
      <c r="M147" t="s">
        <v>170</v>
      </c>
      <c r="N147" t="s">
        <v>55</v>
      </c>
      <c r="P147" t="s">
        <v>77</v>
      </c>
      <c r="R147" t="s">
        <v>104</v>
      </c>
      <c r="S147" t="s">
        <v>104</v>
      </c>
      <c r="T147" t="s">
        <v>40</v>
      </c>
      <c r="U147" t="s">
        <v>629</v>
      </c>
      <c r="V147" t="s">
        <v>630</v>
      </c>
      <c r="W147" t="s">
        <v>57</v>
      </c>
      <c r="X147" t="s">
        <v>58</v>
      </c>
      <c r="Y147" t="s">
        <v>58</v>
      </c>
    </row>
    <row r="148" spans="1:25" x14ac:dyDescent="0.25">
      <c r="A148">
        <v>701</v>
      </c>
      <c r="B148" t="s">
        <v>558</v>
      </c>
      <c r="C148" t="s">
        <v>38</v>
      </c>
      <c r="D148">
        <v>0</v>
      </c>
      <c r="E148">
        <v>1.89</v>
      </c>
      <c r="F148" t="s">
        <v>99</v>
      </c>
      <c r="G148" t="s">
        <v>41</v>
      </c>
      <c r="H148" t="s">
        <v>1965</v>
      </c>
      <c r="I148" t="s">
        <v>1968</v>
      </c>
      <c r="J148" t="s">
        <v>1970</v>
      </c>
      <c r="K148" t="s">
        <v>1991</v>
      </c>
      <c r="L148" t="s">
        <v>1986</v>
      </c>
      <c r="M148" t="s">
        <v>170</v>
      </c>
      <c r="N148" t="s">
        <v>55</v>
      </c>
      <c r="O148" t="s">
        <v>63</v>
      </c>
      <c r="R148" t="s">
        <v>632</v>
      </c>
      <c r="S148" t="s">
        <v>633</v>
      </c>
      <c r="T148" t="s">
        <v>41</v>
      </c>
      <c r="U148" t="s">
        <v>104</v>
      </c>
      <c r="V148" t="s">
        <v>104</v>
      </c>
      <c r="X148" t="s">
        <v>58</v>
      </c>
      <c r="Y148" t="s">
        <v>58</v>
      </c>
    </row>
    <row r="149" spans="1:25" x14ac:dyDescent="0.25">
      <c r="A149">
        <v>701</v>
      </c>
      <c r="B149" t="s">
        <v>558</v>
      </c>
      <c r="C149" t="s">
        <v>38</v>
      </c>
      <c r="D149">
        <v>0</v>
      </c>
      <c r="E149">
        <v>1.89</v>
      </c>
      <c r="F149" t="s">
        <v>99</v>
      </c>
      <c r="G149" t="s">
        <v>41</v>
      </c>
      <c r="H149" t="s">
        <v>1965</v>
      </c>
      <c r="I149" t="s">
        <v>1968</v>
      </c>
      <c r="J149" t="s">
        <v>1970</v>
      </c>
      <c r="K149" t="s">
        <v>1992</v>
      </c>
      <c r="L149" t="s">
        <v>1986</v>
      </c>
      <c r="M149" t="s">
        <v>170</v>
      </c>
      <c r="N149" t="s">
        <v>55</v>
      </c>
      <c r="P149" t="s">
        <v>101</v>
      </c>
      <c r="R149" t="s">
        <v>104</v>
      </c>
      <c r="S149" t="s">
        <v>104</v>
      </c>
      <c r="T149" t="s">
        <v>40</v>
      </c>
      <c r="U149" t="s">
        <v>635</v>
      </c>
      <c r="V149" t="s">
        <v>636</v>
      </c>
      <c r="W149" t="s">
        <v>57</v>
      </c>
      <c r="X149" t="s">
        <v>58</v>
      </c>
      <c r="Y149" t="s">
        <v>58</v>
      </c>
    </row>
    <row r="150" spans="1:25" x14ac:dyDescent="0.25">
      <c r="A150">
        <v>701</v>
      </c>
      <c r="B150" t="s">
        <v>558</v>
      </c>
      <c r="C150" t="s">
        <v>38</v>
      </c>
      <c r="D150">
        <v>0</v>
      </c>
      <c r="E150">
        <v>1.89</v>
      </c>
      <c r="F150" t="s">
        <v>99</v>
      </c>
      <c r="G150" t="s">
        <v>41</v>
      </c>
      <c r="H150" t="s">
        <v>1965</v>
      </c>
      <c r="I150" t="s">
        <v>1968</v>
      </c>
      <c r="J150" t="s">
        <v>1970</v>
      </c>
      <c r="K150" t="s">
        <v>1991</v>
      </c>
      <c r="L150" t="s">
        <v>1986</v>
      </c>
      <c r="M150" t="s">
        <v>170</v>
      </c>
      <c r="N150" t="s">
        <v>55</v>
      </c>
      <c r="O150" t="s">
        <v>56</v>
      </c>
      <c r="R150" t="s">
        <v>635</v>
      </c>
      <c r="S150" t="s">
        <v>636</v>
      </c>
      <c r="T150" t="s">
        <v>41</v>
      </c>
      <c r="U150" t="s">
        <v>104</v>
      </c>
      <c r="V150" t="s">
        <v>104</v>
      </c>
      <c r="X150" t="s">
        <v>58</v>
      </c>
      <c r="Y150" t="s">
        <v>58</v>
      </c>
    </row>
    <row r="151" spans="1:25" x14ac:dyDescent="0.25">
      <c r="A151">
        <v>701</v>
      </c>
      <c r="B151" t="s">
        <v>558</v>
      </c>
      <c r="C151" t="s">
        <v>38</v>
      </c>
      <c r="D151">
        <v>0</v>
      </c>
      <c r="E151">
        <v>1.89</v>
      </c>
      <c r="F151" t="s">
        <v>99</v>
      </c>
      <c r="G151" t="s">
        <v>41</v>
      </c>
      <c r="H151" t="s">
        <v>1965</v>
      </c>
      <c r="I151" t="s">
        <v>1968</v>
      </c>
      <c r="J151" t="s">
        <v>1970</v>
      </c>
      <c r="K151" t="s">
        <v>1991</v>
      </c>
      <c r="L151" t="s">
        <v>1986</v>
      </c>
      <c r="M151" t="s">
        <v>170</v>
      </c>
      <c r="N151" t="s">
        <v>55</v>
      </c>
      <c r="O151" t="s">
        <v>63</v>
      </c>
      <c r="R151" t="s">
        <v>639</v>
      </c>
      <c r="S151" t="s">
        <v>640</v>
      </c>
      <c r="T151" t="s">
        <v>41</v>
      </c>
      <c r="U151" t="s">
        <v>104</v>
      </c>
      <c r="V151" t="s">
        <v>104</v>
      </c>
      <c r="X151" t="s">
        <v>58</v>
      </c>
      <c r="Y151" t="s">
        <v>58</v>
      </c>
    </row>
    <row r="152" spans="1:25" x14ac:dyDescent="0.25">
      <c r="A152">
        <v>701</v>
      </c>
      <c r="B152" t="s">
        <v>558</v>
      </c>
      <c r="C152" t="s">
        <v>38</v>
      </c>
      <c r="D152">
        <v>0</v>
      </c>
      <c r="E152">
        <v>1.89</v>
      </c>
      <c r="F152" t="s">
        <v>99</v>
      </c>
      <c r="G152" t="s">
        <v>41</v>
      </c>
      <c r="H152" t="s">
        <v>1965</v>
      </c>
      <c r="I152" t="s">
        <v>1968</v>
      </c>
      <c r="J152" t="s">
        <v>1970</v>
      </c>
      <c r="K152" t="s">
        <v>1992</v>
      </c>
      <c r="L152" t="s">
        <v>1986</v>
      </c>
      <c r="M152" t="s">
        <v>170</v>
      </c>
      <c r="N152" t="s">
        <v>55</v>
      </c>
      <c r="P152" t="s">
        <v>56</v>
      </c>
      <c r="R152" t="s">
        <v>104</v>
      </c>
      <c r="S152" t="s">
        <v>104</v>
      </c>
      <c r="T152" t="s">
        <v>40</v>
      </c>
      <c r="U152" t="s">
        <v>642</v>
      </c>
      <c r="V152" t="s">
        <v>643</v>
      </c>
      <c r="W152" t="s">
        <v>57</v>
      </c>
      <c r="X152" t="s">
        <v>58</v>
      </c>
      <c r="Y152" t="s">
        <v>58</v>
      </c>
    </row>
    <row r="153" spans="1:25" x14ac:dyDescent="0.25">
      <c r="A153">
        <v>701</v>
      </c>
      <c r="B153" t="s">
        <v>558</v>
      </c>
      <c r="C153" t="s">
        <v>38</v>
      </c>
      <c r="D153">
        <v>0</v>
      </c>
      <c r="E153">
        <v>1.89</v>
      </c>
      <c r="F153" t="s">
        <v>99</v>
      </c>
      <c r="G153" t="s">
        <v>41</v>
      </c>
      <c r="H153" t="s">
        <v>1965</v>
      </c>
      <c r="I153" t="s">
        <v>1968</v>
      </c>
      <c r="J153" t="s">
        <v>1970</v>
      </c>
      <c r="K153" t="s">
        <v>1991</v>
      </c>
      <c r="L153" t="s">
        <v>1986</v>
      </c>
      <c r="M153" t="s">
        <v>170</v>
      </c>
      <c r="N153" t="s">
        <v>55</v>
      </c>
      <c r="O153" t="s">
        <v>63</v>
      </c>
      <c r="R153" t="s">
        <v>642</v>
      </c>
      <c r="S153" t="s">
        <v>643</v>
      </c>
      <c r="T153" t="s">
        <v>41</v>
      </c>
      <c r="U153" t="s">
        <v>104</v>
      </c>
      <c r="V153" t="s">
        <v>104</v>
      </c>
      <c r="X153" t="s">
        <v>58</v>
      </c>
      <c r="Y153" t="s">
        <v>58</v>
      </c>
    </row>
    <row r="154" spans="1:25" x14ac:dyDescent="0.25">
      <c r="A154">
        <v>701</v>
      </c>
      <c r="B154" t="s">
        <v>558</v>
      </c>
      <c r="C154" t="s">
        <v>38</v>
      </c>
      <c r="D154">
        <v>0</v>
      </c>
      <c r="E154">
        <v>1.89</v>
      </c>
      <c r="F154" t="s">
        <v>99</v>
      </c>
      <c r="G154" t="s">
        <v>41</v>
      </c>
      <c r="H154" t="s">
        <v>1965</v>
      </c>
      <c r="I154" t="s">
        <v>1968</v>
      </c>
      <c r="J154" t="s">
        <v>1970</v>
      </c>
      <c r="K154" t="s">
        <v>1992</v>
      </c>
      <c r="L154" t="s">
        <v>1986</v>
      </c>
      <c r="M154" t="s">
        <v>170</v>
      </c>
      <c r="N154" t="s">
        <v>55</v>
      </c>
      <c r="P154" t="s">
        <v>63</v>
      </c>
      <c r="R154" t="s">
        <v>104</v>
      </c>
      <c r="S154" t="s">
        <v>104</v>
      </c>
      <c r="T154" t="s">
        <v>40</v>
      </c>
      <c r="U154" t="s">
        <v>646</v>
      </c>
      <c r="V154" t="s">
        <v>647</v>
      </c>
      <c r="W154" t="s">
        <v>57</v>
      </c>
      <c r="X154" t="s">
        <v>58</v>
      </c>
      <c r="Y154" t="s">
        <v>58</v>
      </c>
    </row>
    <row r="155" spans="1:25" x14ac:dyDescent="0.25">
      <c r="A155">
        <v>701</v>
      </c>
      <c r="B155" t="s">
        <v>558</v>
      </c>
      <c r="C155" t="s">
        <v>38</v>
      </c>
      <c r="D155">
        <v>0</v>
      </c>
      <c r="E155">
        <v>1.89</v>
      </c>
      <c r="F155" t="s">
        <v>99</v>
      </c>
      <c r="G155" t="s">
        <v>41</v>
      </c>
      <c r="H155" t="s">
        <v>1965</v>
      </c>
      <c r="I155" t="s">
        <v>1968</v>
      </c>
      <c r="J155" t="s">
        <v>1970</v>
      </c>
      <c r="K155" t="s">
        <v>1991</v>
      </c>
      <c r="L155" t="s">
        <v>1986</v>
      </c>
      <c r="M155" t="s">
        <v>170</v>
      </c>
      <c r="N155" t="s">
        <v>55</v>
      </c>
      <c r="O155" t="s">
        <v>63</v>
      </c>
      <c r="R155" t="s">
        <v>649</v>
      </c>
      <c r="S155" t="s">
        <v>650</v>
      </c>
      <c r="T155" t="s">
        <v>41</v>
      </c>
      <c r="U155" t="s">
        <v>104</v>
      </c>
      <c r="V155" t="s">
        <v>104</v>
      </c>
      <c r="X155" t="s">
        <v>58</v>
      </c>
      <c r="Y155" t="s">
        <v>58</v>
      </c>
    </row>
    <row r="156" spans="1:25" x14ac:dyDescent="0.25">
      <c r="A156">
        <v>701</v>
      </c>
      <c r="B156" t="s">
        <v>558</v>
      </c>
      <c r="C156" t="s">
        <v>38</v>
      </c>
      <c r="D156">
        <v>0</v>
      </c>
      <c r="E156">
        <v>1.89</v>
      </c>
      <c r="F156" t="s">
        <v>99</v>
      </c>
      <c r="G156" t="s">
        <v>41</v>
      </c>
      <c r="H156" t="s">
        <v>1965</v>
      </c>
      <c r="I156" t="s">
        <v>1968</v>
      </c>
      <c r="J156" t="s">
        <v>1970</v>
      </c>
      <c r="K156" t="s">
        <v>1992</v>
      </c>
      <c r="L156" t="s">
        <v>1986</v>
      </c>
      <c r="M156" t="s">
        <v>170</v>
      </c>
      <c r="N156" t="s">
        <v>55</v>
      </c>
      <c r="P156" t="s">
        <v>63</v>
      </c>
      <c r="R156" t="s">
        <v>104</v>
      </c>
      <c r="S156" t="s">
        <v>104</v>
      </c>
      <c r="T156" t="s">
        <v>40</v>
      </c>
      <c r="U156" t="s">
        <v>652</v>
      </c>
      <c r="V156" t="s">
        <v>653</v>
      </c>
      <c r="W156" t="s">
        <v>57</v>
      </c>
      <c r="X156" t="s">
        <v>58</v>
      </c>
      <c r="Y156" t="s">
        <v>58</v>
      </c>
    </row>
    <row r="157" spans="1:25" x14ac:dyDescent="0.25">
      <c r="A157">
        <v>701</v>
      </c>
      <c r="B157" t="s">
        <v>558</v>
      </c>
      <c r="C157" t="s">
        <v>38</v>
      </c>
      <c r="D157">
        <v>0</v>
      </c>
      <c r="E157">
        <v>1.89</v>
      </c>
      <c r="F157" t="s">
        <v>99</v>
      </c>
      <c r="G157" t="s">
        <v>41</v>
      </c>
      <c r="H157" t="s">
        <v>1965</v>
      </c>
      <c r="I157" t="s">
        <v>1968</v>
      </c>
      <c r="J157" t="s">
        <v>1970</v>
      </c>
      <c r="K157" t="s">
        <v>1992</v>
      </c>
      <c r="L157" t="s">
        <v>1986</v>
      </c>
      <c r="M157" t="s">
        <v>170</v>
      </c>
      <c r="N157" t="s">
        <v>55</v>
      </c>
      <c r="P157" t="s">
        <v>63</v>
      </c>
      <c r="R157" t="s">
        <v>104</v>
      </c>
      <c r="S157" t="s">
        <v>104</v>
      </c>
      <c r="T157" t="s">
        <v>40</v>
      </c>
      <c r="U157" t="s">
        <v>655</v>
      </c>
      <c r="V157" t="s">
        <v>656</v>
      </c>
      <c r="W157" t="s">
        <v>57</v>
      </c>
      <c r="X157" t="s">
        <v>58</v>
      </c>
      <c r="Y157" t="s">
        <v>58</v>
      </c>
    </row>
    <row r="158" spans="1:25" x14ac:dyDescent="0.25">
      <c r="A158">
        <v>701</v>
      </c>
      <c r="B158" t="s">
        <v>558</v>
      </c>
      <c r="C158" t="s">
        <v>38</v>
      </c>
      <c r="D158">
        <v>0</v>
      </c>
      <c r="E158">
        <v>1.89</v>
      </c>
      <c r="F158" t="s">
        <v>99</v>
      </c>
      <c r="G158" t="s">
        <v>41</v>
      </c>
      <c r="H158" t="s">
        <v>1965</v>
      </c>
      <c r="I158" t="s">
        <v>1968</v>
      </c>
      <c r="J158" t="s">
        <v>1970</v>
      </c>
      <c r="K158" t="s">
        <v>1991</v>
      </c>
      <c r="L158" t="s">
        <v>1986</v>
      </c>
      <c r="M158" t="s">
        <v>170</v>
      </c>
      <c r="N158" t="s">
        <v>55</v>
      </c>
      <c r="O158" t="s">
        <v>63</v>
      </c>
      <c r="R158" t="s">
        <v>658</v>
      </c>
      <c r="S158" t="s">
        <v>659</v>
      </c>
      <c r="T158" t="s">
        <v>40</v>
      </c>
      <c r="U158" t="s">
        <v>104</v>
      </c>
      <c r="V158" t="s">
        <v>104</v>
      </c>
      <c r="X158" t="s">
        <v>58</v>
      </c>
      <c r="Y158" t="s">
        <v>58</v>
      </c>
    </row>
    <row r="159" spans="1:25" x14ac:dyDescent="0.25">
      <c r="A159">
        <v>701</v>
      </c>
      <c r="B159" t="s">
        <v>558</v>
      </c>
      <c r="C159" t="s">
        <v>38</v>
      </c>
      <c r="D159">
        <v>0</v>
      </c>
      <c r="E159">
        <v>1.89</v>
      </c>
      <c r="F159" t="s">
        <v>99</v>
      </c>
      <c r="G159" t="s">
        <v>41</v>
      </c>
      <c r="H159" t="s">
        <v>1965</v>
      </c>
      <c r="I159" t="s">
        <v>1968</v>
      </c>
      <c r="J159" t="s">
        <v>1970</v>
      </c>
      <c r="K159" t="s">
        <v>1991</v>
      </c>
      <c r="L159" t="s">
        <v>1986</v>
      </c>
      <c r="M159" t="s">
        <v>170</v>
      </c>
      <c r="N159" t="s">
        <v>55</v>
      </c>
      <c r="O159" t="s">
        <v>63</v>
      </c>
      <c r="R159" t="s">
        <v>661</v>
      </c>
      <c r="S159" t="s">
        <v>662</v>
      </c>
      <c r="T159" t="s">
        <v>40</v>
      </c>
      <c r="U159" t="s">
        <v>104</v>
      </c>
      <c r="V159" t="s">
        <v>104</v>
      </c>
      <c r="X159" t="s">
        <v>58</v>
      </c>
      <c r="Y159" t="s">
        <v>58</v>
      </c>
    </row>
    <row r="160" spans="1:25" x14ac:dyDescent="0.25">
      <c r="A160">
        <v>701</v>
      </c>
      <c r="B160" t="s">
        <v>558</v>
      </c>
      <c r="C160" t="s">
        <v>38</v>
      </c>
      <c r="D160">
        <v>0</v>
      </c>
      <c r="E160">
        <v>1.89</v>
      </c>
      <c r="F160" t="s">
        <v>99</v>
      </c>
      <c r="G160" t="s">
        <v>41</v>
      </c>
      <c r="H160" t="s">
        <v>1965</v>
      </c>
      <c r="I160" t="s">
        <v>1968</v>
      </c>
      <c r="J160" t="s">
        <v>1970</v>
      </c>
      <c r="K160" t="s">
        <v>1993</v>
      </c>
      <c r="L160" t="s">
        <v>1988</v>
      </c>
      <c r="M160" t="s">
        <v>170</v>
      </c>
      <c r="N160" t="s">
        <v>55</v>
      </c>
      <c r="O160" t="s">
        <v>104</v>
      </c>
      <c r="P160" t="s">
        <v>63</v>
      </c>
      <c r="R160" t="s">
        <v>104</v>
      </c>
      <c r="S160" t="s">
        <v>104</v>
      </c>
      <c r="T160" t="s">
        <v>40</v>
      </c>
      <c r="U160" t="s">
        <v>664</v>
      </c>
      <c r="V160" t="s">
        <v>665</v>
      </c>
      <c r="W160" t="s">
        <v>64</v>
      </c>
      <c r="X160" t="s">
        <v>73</v>
      </c>
      <c r="Y160" t="s">
        <v>97</v>
      </c>
    </row>
    <row r="161" spans="1:25" x14ac:dyDescent="0.25">
      <c r="A161">
        <v>701</v>
      </c>
      <c r="B161" t="s">
        <v>558</v>
      </c>
      <c r="C161" t="s">
        <v>38</v>
      </c>
      <c r="D161">
        <v>0</v>
      </c>
      <c r="E161">
        <v>1.89</v>
      </c>
      <c r="F161" t="s">
        <v>99</v>
      </c>
      <c r="G161" t="s">
        <v>41</v>
      </c>
      <c r="H161" t="s">
        <v>1965</v>
      </c>
      <c r="I161" t="s">
        <v>1968</v>
      </c>
      <c r="J161" t="s">
        <v>1970</v>
      </c>
      <c r="K161" t="s">
        <v>1992</v>
      </c>
      <c r="L161" t="s">
        <v>1985</v>
      </c>
      <c r="M161" t="s">
        <v>170</v>
      </c>
      <c r="N161" t="s">
        <v>55</v>
      </c>
      <c r="P161" t="s">
        <v>63</v>
      </c>
      <c r="R161" t="s">
        <v>104</v>
      </c>
      <c r="S161" t="s">
        <v>104</v>
      </c>
      <c r="T161" t="s">
        <v>40</v>
      </c>
      <c r="U161" t="s">
        <v>667</v>
      </c>
      <c r="V161" t="s">
        <v>668</v>
      </c>
      <c r="W161" t="s">
        <v>57</v>
      </c>
      <c r="X161" t="s">
        <v>58</v>
      </c>
      <c r="Y161" t="s">
        <v>58</v>
      </c>
    </row>
    <row r="162" spans="1:25" x14ac:dyDescent="0.25">
      <c r="A162">
        <v>701</v>
      </c>
      <c r="B162" t="s">
        <v>558</v>
      </c>
      <c r="C162" t="s">
        <v>38</v>
      </c>
      <c r="D162">
        <v>0</v>
      </c>
      <c r="E162">
        <v>1.89</v>
      </c>
      <c r="F162" t="s">
        <v>99</v>
      </c>
      <c r="G162" t="s">
        <v>41</v>
      </c>
      <c r="H162" t="s">
        <v>1965</v>
      </c>
      <c r="I162" t="s">
        <v>1968</v>
      </c>
      <c r="J162" t="s">
        <v>1970</v>
      </c>
      <c r="K162" t="s">
        <v>1992</v>
      </c>
      <c r="L162" t="s">
        <v>1986</v>
      </c>
      <c r="M162" t="s">
        <v>170</v>
      </c>
      <c r="N162" t="s">
        <v>55</v>
      </c>
      <c r="P162" t="s">
        <v>63</v>
      </c>
      <c r="R162" t="s">
        <v>104</v>
      </c>
      <c r="S162" t="s">
        <v>104</v>
      </c>
      <c r="T162" t="s">
        <v>40</v>
      </c>
      <c r="U162" t="s">
        <v>670</v>
      </c>
      <c r="V162" t="s">
        <v>671</v>
      </c>
      <c r="W162" t="s">
        <v>57</v>
      </c>
      <c r="X162" t="s">
        <v>58</v>
      </c>
      <c r="Y162" t="s">
        <v>58</v>
      </c>
    </row>
    <row r="163" spans="1:25" x14ac:dyDescent="0.25">
      <c r="A163">
        <v>701</v>
      </c>
      <c r="B163" t="s">
        <v>558</v>
      </c>
      <c r="C163" t="s">
        <v>38</v>
      </c>
      <c r="D163">
        <v>0</v>
      </c>
      <c r="E163">
        <v>1.89</v>
      </c>
      <c r="F163" t="s">
        <v>99</v>
      </c>
      <c r="G163" t="s">
        <v>41</v>
      </c>
      <c r="H163" t="s">
        <v>1965</v>
      </c>
      <c r="I163" t="s">
        <v>1968</v>
      </c>
      <c r="J163" t="s">
        <v>1970</v>
      </c>
      <c r="K163" t="s">
        <v>1992</v>
      </c>
      <c r="L163" t="s">
        <v>1986</v>
      </c>
      <c r="M163" t="s">
        <v>170</v>
      </c>
      <c r="N163" t="s">
        <v>55</v>
      </c>
      <c r="P163" t="s">
        <v>63</v>
      </c>
      <c r="R163" t="s">
        <v>104</v>
      </c>
      <c r="S163" t="s">
        <v>104</v>
      </c>
      <c r="T163" t="s">
        <v>40</v>
      </c>
      <c r="U163" t="s">
        <v>673</v>
      </c>
      <c r="V163" t="s">
        <v>674</v>
      </c>
      <c r="W163" t="s">
        <v>57</v>
      </c>
      <c r="X163" t="s">
        <v>58</v>
      </c>
      <c r="Y163" t="s">
        <v>58</v>
      </c>
    </row>
    <row r="164" spans="1:25" x14ac:dyDescent="0.25">
      <c r="A164">
        <v>701</v>
      </c>
      <c r="B164" t="s">
        <v>558</v>
      </c>
      <c r="C164" t="s">
        <v>38</v>
      </c>
      <c r="D164">
        <v>0</v>
      </c>
      <c r="E164">
        <v>1.89</v>
      </c>
      <c r="F164" t="s">
        <v>99</v>
      </c>
      <c r="G164" t="s">
        <v>41</v>
      </c>
      <c r="H164" t="s">
        <v>1965</v>
      </c>
      <c r="I164" t="s">
        <v>1968</v>
      </c>
      <c r="J164" t="s">
        <v>1970</v>
      </c>
      <c r="K164" t="s">
        <v>1992</v>
      </c>
      <c r="L164" t="s">
        <v>1986</v>
      </c>
      <c r="M164" t="s">
        <v>170</v>
      </c>
      <c r="N164" t="s">
        <v>55</v>
      </c>
      <c r="P164" t="s">
        <v>94</v>
      </c>
      <c r="R164" t="s">
        <v>104</v>
      </c>
      <c r="S164" t="s">
        <v>104</v>
      </c>
      <c r="T164" t="s">
        <v>40</v>
      </c>
      <c r="U164" t="s">
        <v>673</v>
      </c>
      <c r="V164" t="s">
        <v>674</v>
      </c>
      <c r="W164" t="s">
        <v>57</v>
      </c>
      <c r="X164" t="s">
        <v>58</v>
      </c>
      <c r="Y164" t="s">
        <v>58</v>
      </c>
    </row>
    <row r="165" spans="1:25" x14ac:dyDescent="0.25">
      <c r="A165">
        <v>701</v>
      </c>
      <c r="B165" t="s">
        <v>558</v>
      </c>
      <c r="C165" t="s">
        <v>38</v>
      </c>
      <c r="D165">
        <v>0</v>
      </c>
      <c r="E165">
        <v>1.89</v>
      </c>
      <c r="F165" t="s">
        <v>99</v>
      </c>
      <c r="G165" t="s">
        <v>41</v>
      </c>
      <c r="H165" t="s">
        <v>1965</v>
      </c>
      <c r="I165" t="s">
        <v>1968</v>
      </c>
      <c r="J165" t="s">
        <v>1970</v>
      </c>
      <c r="K165" t="s">
        <v>1992</v>
      </c>
      <c r="L165" t="s">
        <v>1986</v>
      </c>
      <c r="M165" t="s">
        <v>170</v>
      </c>
      <c r="N165" t="s">
        <v>55</v>
      </c>
      <c r="P165" t="s">
        <v>94</v>
      </c>
      <c r="R165" t="s">
        <v>104</v>
      </c>
      <c r="S165" t="s">
        <v>104</v>
      </c>
      <c r="T165" t="s">
        <v>40</v>
      </c>
      <c r="U165" t="s">
        <v>677</v>
      </c>
      <c r="V165" t="s">
        <v>678</v>
      </c>
      <c r="W165" t="s">
        <v>57</v>
      </c>
      <c r="X165" t="s">
        <v>58</v>
      </c>
      <c r="Y165" t="s">
        <v>58</v>
      </c>
    </row>
    <row r="166" spans="1:25" x14ac:dyDescent="0.25">
      <c r="A166">
        <v>701</v>
      </c>
      <c r="B166" t="s">
        <v>558</v>
      </c>
      <c r="C166" t="s">
        <v>38</v>
      </c>
      <c r="D166">
        <v>0</v>
      </c>
      <c r="E166">
        <v>1.89</v>
      </c>
      <c r="F166" t="s">
        <v>99</v>
      </c>
      <c r="G166" t="s">
        <v>41</v>
      </c>
      <c r="H166" t="s">
        <v>1965</v>
      </c>
      <c r="I166" t="s">
        <v>1968</v>
      </c>
      <c r="J166" t="s">
        <v>1970</v>
      </c>
      <c r="K166" t="s">
        <v>1992</v>
      </c>
      <c r="L166" t="s">
        <v>1986</v>
      </c>
      <c r="M166" t="s">
        <v>170</v>
      </c>
      <c r="N166" t="s">
        <v>55</v>
      </c>
      <c r="P166" t="s">
        <v>63</v>
      </c>
      <c r="R166" t="s">
        <v>104</v>
      </c>
      <c r="S166" t="s">
        <v>104</v>
      </c>
      <c r="T166" t="s">
        <v>40</v>
      </c>
      <c r="U166" t="s">
        <v>680</v>
      </c>
      <c r="V166" t="s">
        <v>681</v>
      </c>
      <c r="W166" t="s">
        <v>57</v>
      </c>
      <c r="X166" t="s">
        <v>58</v>
      </c>
      <c r="Y166" t="s">
        <v>58</v>
      </c>
    </row>
    <row r="167" spans="1:25" x14ac:dyDescent="0.25">
      <c r="A167">
        <v>701</v>
      </c>
      <c r="B167" t="s">
        <v>558</v>
      </c>
      <c r="C167" t="s">
        <v>38</v>
      </c>
      <c r="D167">
        <v>0</v>
      </c>
      <c r="E167">
        <v>1.89</v>
      </c>
      <c r="F167" t="s">
        <v>99</v>
      </c>
      <c r="G167" t="s">
        <v>41</v>
      </c>
      <c r="H167" t="s">
        <v>1965</v>
      </c>
      <c r="I167" t="s">
        <v>1968</v>
      </c>
      <c r="J167" t="s">
        <v>1970</v>
      </c>
      <c r="K167" t="s">
        <v>1992</v>
      </c>
      <c r="L167" t="s">
        <v>1987</v>
      </c>
      <c r="M167" t="s">
        <v>170</v>
      </c>
      <c r="N167" t="s">
        <v>55</v>
      </c>
      <c r="P167" t="s">
        <v>94</v>
      </c>
      <c r="R167" t="s">
        <v>104</v>
      </c>
      <c r="S167" t="s">
        <v>104</v>
      </c>
      <c r="T167" t="s">
        <v>40</v>
      </c>
      <c r="U167" t="s">
        <v>680</v>
      </c>
      <c r="V167" t="s">
        <v>683</v>
      </c>
      <c r="W167" t="s">
        <v>57</v>
      </c>
      <c r="X167" t="s">
        <v>58</v>
      </c>
      <c r="Y167" t="s">
        <v>58</v>
      </c>
    </row>
    <row r="168" spans="1:25" x14ac:dyDescent="0.25">
      <c r="A168">
        <v>701</v>
      </c>
      <c r="B168" t="s">
        <v>558</v>
      </c>
      <c r="C168" t="s">
        <v>38</v>
      </c>
      <c r="D168">
        <v>0</v>
      </c>
      <c r="E168">
        <v>1.89</v>
      </c>
      <c r="F168" t="s">
        <v>99</v>
      </c>
      <c r="G168" t="s">
        <v>41</v>
      </c>
      <c r="H168" t="s">
        <v>1965</v>
      </c>
      <c r="I168" t="s">
        <v>1968</v>
      </c>
      <c r="J168" t="s">
        <v>1970</v>
      </c>
      <c r="K168" t="s">
        <v>1992</v>
      </c>
      <c r="L168" t="s">
        <v>1987</v>
      </c>
      <c r="M168" t="s">
        <v>170</v>
      </c>
      <c r="N168" t="s">
        <v>55</v>
      </c>
      <c r="P168" t="s">
        <v>63</v>
      </c>
      <c r="R168" t="s">
        <v>104</v>
      </c>
      <c r="S168" t="s">
        <v>104</v>
      </c>
      <c r="T168" t="s">
        <v>40</v>
      </c>
      <c r="U168" t="s">
        <v>680</v>
      </c>
      <c r="V168" t="s">
        <v>683</v>
      </c>
      <c r="W168" t="s">
        <v>57</v>
      </c>
      <c r="X168" t="s">
        <v>58</v>
      </c>
      <c r="Y168" t="s">
        <v>58</v>
      </c>
    </row>
    <row r="169" spans="1:25" x14ac:dyDescent="0.25">
      <c r="A169">
        <v>701</v>
      </c>
      <c r="B169" t="s">
        <v>558</v>
      </c>
      <c r="C169" t="s">
        <v>38</v>
      </c>
      <c r="D169">
        <v>0</v>
      </c>
      <c r="E169">
        <v>1.89</v>
      </c>
      <c r="F169" t="s">
        <v>99</v>
      </c>
      <c r="G169" t="s">
        <v>41</v>
      </c>
      <c r="H169" t="s">
        <v>1965</v>
      </c>
      <c r="I169" t="s">
        <v>1968</v>
      </c>
      <c r="J169" t="s">
        <v>1970</v>
      </c>
      <c r="K169" t="s">
        <v>1991</v>
      </c>
      <c r="L169" t="s">
        <v>1987</v>
      </c>
      <c r="M169" t="s">
        <v>170</v>
      </c>
      <c r="N169" t="s">
        <v>55</v>
      </c>
      <c r="O169" t="s">
        <v>63</v>
      </c>
      <c r="R169" t="s">
        <v>680</v>
      </c>
      <c r="S169" t="s">
        <v>683</v>
      </c>
      <c r="T169" t="s">
        <v>41</v>
      </c>
      <c r="U169" t="s">
        <v>104</v>
      </c>
      <c r="V169" t="s">
        <v>104</v>
      </c>
      <c r="X169" t="s">
        <v>58</v>
      </c>
      <c r="Y169" t="s">
        <v>58</v>
      </c>
    </row>
    <row r="170" spans="1:25" x14ac:dyDescent="0.25">
      <c r="A170">
        <v>701</v>
      </c>
      <c r="B170" t="s">
        <v>558</v>
      </c>
      <c r="C170" t="s">
        <v>38</v>
      </c>
      <c r="D170">
        <v>0</v>
      </c>
      <c r="E170">
        <v>1.89</v>
      </c>
      <c r="F170" t="s">
        <v>99</v>
      </c>
      <c r="G170" t="s">
        <v>41</v>
      </c>
      <c r="H170" t="s">
        <v>1965</v>
      </c>
      <c r="I170" t="s">
        <v>1968</v>
      </c>
      <c r="J170" t="s">
        <v>1970</v>
      </c>
      <c r="K170" t="s">
        <v>1992</v>
      </c>
      <c r="L170" t="s">
        <v>1986</v>
      </c>
      <c r="M170" t="s">
        <v>170</v>
      </c>
      <c r="N170" t="s">
        <v>55</v>
      </c>
      <c r="P170" t="s">
        <v>63</v>
      </c>
      <c r="R170" t="s">
        <v>104</v>
      </c>
      <c r="S170" t="s">
        <v>104</v>
      </c>
      <c r="T170" t="s">
        <v>40</v>
      </c>
      <c r="U170" t="s">
        <v>680</v>
      </c>
      <c r="V170" t="s">
        <v>683</v>
      </c>
      <c r="W170" t="s">
        <v>57</v>
      </c>
      <c r="X170" t="s">
        <v>58</v>
      </c>
      <c r="Y170" t="s">
        <v>58</v>
      </c>
    </row>
    <row r="171" spans="1:25" x14ac:dyDescent="0.25">
      <c r="A171">
        <v>701</v>
      </c>
      <c r="B171" t="s">
        <v>558</v>
      </c>
      <c r="C171" t="s">
        <v>38</v>
      </c>
      <c r="D171">
        <v>0</v>
      </c>
      <c r="E171">
        <v>1.89</v>
      </c>
      <c r="F171" t="s">
        <v>99</v>
      </c>
      <c r="G171" t="s">
        <v>41</v>
      </c>
      <c r="H171" t="s">
        <v>1965</v>
      </c>
      <c r="I171" t="s">
        <v>1968</v>
      </c>
      <c r="J171" t="s">
        <v>1970</v>
      </c>
      <c r="K171" t="s">
        <v>1991</v>
      </c>
      <c r="L171" t="s">
        <v>1986</v>
      </c>
      <c r="M171" t="s">
        <v>170</v>
      </c>
      <c r="N171" t="s">
        <v>55</v>
      </c>
      <c r="O171" t="s">
        <v>63</v>
      </c>
      <c r="R171" t="s">
        <v>680</v>
      </c>
      <c r="S171" t="s">
        <v>683</v>
      </c>
      <c r="T171" t="s">
        <v>41</v>
      </c>
      <c r="U171" t="s">
        <v>104</v>
      </c>
      <c r="V171" t="s">
        <v>104</v>
      </c>
      <c r="X171" t="s">
        <v>58</v>
      </c>
      <c r="Y171" t="s">
        <v>58</v>
      </c>
    </row>
    <row r="172" spans="1:25" x14ac:dyDescent="0.25">
      <c r="A172">
        <v>701</v>
      </c>
      <c r="B172" t="s">
        <v>558</v>
      </c>
      <c r="C172" t="s">
        <v>38</v>
      </c>
      <c r="D172">
        <v>0</v>
      </c>
      <c r="E172">
        <v>1.89</v>
      </c>
      <c r="F172" t="s">
        <v>99</v>
      </c>
      <c r="G172" t="s">
        <v>41</v>
      </c>
      <c r="H172" t="s">
        <v>1965</v>
      </c>
      <c r="I172" t="s">
        <v>1968</v>
      </c>
      <c r="J172" t="s">
        <v>1970</v>
      </c>
      <c r="K172" t="s">
        <v>1992</v>
      </c>
      <c r="L172" t="s">
        <v>1986</v>
      </c>
      <c r="M172" t="s">
        <v>170</v>
      </c>
      <c r="N172" t="s">
        <v>55</v>
      </c>
      <c r="P172" t="s">
        <v>63</v>
      </c>
      <c r="R172" t="s">
        <v>104</v>
      </c>
      <c r="S172" t="s">
        <v>104</v>
      </c>
      <c r="T172" t="s">
        <v>40</v>
      </c>
      <c r="U172" t="s">
        <v>689</v>
      </c>
      <c r="V172" t="s">
        <v>690</v>
      </c>
      <c r="W172" t="s">
        <v>57</v>
      </c>
      <c r="X172" t="s">
        <v>58</v>
      </c>
      <c r="Y172" t="s">
        <v>58</v>
      </c>
    </row>
    <row r="173" spans="1:25" x14ac:dyDescent="0.25">
      <c r="A173">
        <v>701</v>
      </c>
      <c r="B173" t="s">
        <v>558</v>
      </c>
      <c r="C173" t="s">
        <v>38</v>
      </c>
      <c r="D173">
        <v>0</v>
      </c>
      <c r="E173">
        <v>1.89</v>
      </c>
      <c r="F173" t="s">
        <v>99</v>
      </c>
      <c r="G173" t="s">
        <v>41</v>
      </c>
      <c r="H173" t="s">
        <v>1965</v>
      </c>
      <c r="I173" t="s">
        <v>1968</v>
      </c>
      <c r="J173" t="s">
        <v>1970</v>
      </c>
      <c r="K173" t="s">
        <v>1992</v>
      </c>
      <c r="L173" t="s">
        <v>1986</v>
      </c>
      <c r="M173" t="s">
        <v>170</v>
      </c>
      <c r="N173" t="s">
        <v>55</v>
      </c>
      <c r="P173" t="s">
        <v>94</v>
      </c>
      <c r="R173" t="s">
        <v>104</v>
      </c>
      <c r="S173" t="s">
        <v>104</v>
      </c>
      <c r="T173" t="s">
        <v>40</v>
      </c>
      <c r="U173" t="s">
        <v>692</v>
      </c>
      <c r="V173" t="s">
        <v>693</v>
      </c>
      <c r="W173" t="s">
        <v>57</v>
      </c>
      <c r="X173" t="s">
        <v>58</v>
      </c>
      <c r="Y173" t="s">
        <v>58</v>
      </c>
    </row>
    <row r="174" spans="1:25" x14ac:dyDescent="0.25">
      <c r="A174">
        <v>701</v>
      </c>
      <c r="B174" t="s">
        <v>558</v>
      </c>
      <c r="C174" t="s">
        <v>38</v>
      </c>
      <c r="D174">
        <v>0</v>
      </c>
      <c r="E174">
        <v>1.89</v>
      </c>
      <c r="F174" t="s">
        <v>99</v>
      </c>
      <c r="G174" t="s">
        <v>41</v>
      </c>
      <c r="H174" t="s">
        <v>1965</v>
      </c>
      <c r="I174" t="s">
        <v>1968</v>
      </c>
      <c r="J174" t="s">
        <v>1970</v>
      </c>
      <c r="K174" t="s">
        <v>1991</v>
      </c>
      <c r="L174" t="s">
        <v>1986</v>
      </c>
      <c r="M174" t="s">
        <v>170</v>
      </c>
      <c r="N174" t="s">
        <v>55</v>
      </c>
      <c r="O174" t="s">
        <v>63</v>
      </c>
      <c r="R174" t="s">
        <v>695</v>
      </c>
      <c r="S174" t="s">
        <v>696</v>
      </c>
      <c r="T174" t="s">
        <v>41</v>
      </c>
      <c r="U174" t="s">
        <v>104</v>
      </c>
      <c r="V174" t="s">
        <v>104</v>
      </c>
      <c r="X174" t="s">
        <v>58</v>
      </c>
      <c r="Y174" t="s">
        <v>58</v>
      </c>
    </row>
    <row r="175" spans="1:25" x14ac:dyDescent="0.25">
      <c r="A175">
        <v>701</v>
      </c>
      <c r="B175" t="s">
        <v>558</v>
      </c>
      <c r="C175" t="s">
        <v>38</v>
      </c>
      <c r="D175">
        <v>0</v>
      </c>
      <c r="E175">
        <v>1.89</v>
      </c>
      <c r="F175" t="s">
        <v>99</v>
      </c>
      <c r="G175" t="s">
        <v>41</v>
      </c>
      <c r="H175" t="s">
        <v>1965</v>
      </c>
      <c r="I175" t="s">
        <v>1968</v>
      </c>
      <c r="J175" t="s">
        <v>1970</v>
      </c>
      <c r="K175" t="s">
        <v>1992</v>
      </c>
      <c r="L175" t="s">
        <v>1986</v>
      </c>
      <c r="M175" t="s">
        <v>170</v>
      </c>
      <c r="N175" t="s">
        <v>55</v>
      </c>
      <c r="P175" t="s">
        <v>94</v>
      </c>
      <c r="R175" t="s">
        <v>104</v>
      </c>
      <c r="S175" t="s">
        <v>104</v>
      </c>
      <c r="T175" t="s">
        <v>40</v>
      </c>
      <c r="U175" t="s">
        <v>698</v>
      </c>
      <c r="V175" t="s">
        <v>699</v>
      </c>
      <c r="W175" t="s">
        <v>57</v>
      </c>
      <c r="X175" t="s">
        <v>58</v>
      </c>
      <c r="Y175" t="s">
        <v>58</v>
      </c>
    </row>
    <row r="176" spans="1:25" x14ac:dyDescent="0.25">
      <c r="A176">
        <v>701</v>
      </c>
      <c r="B176" t="s">
        <v>558</v>
      </c>
      <c r="C176" t="s">
        <v>38</v>
      </c>
      <c r="D176">
        <v>0</v>
      </c>
      <c r="E176">
        <v>1.89</v>
      </c>
      <c r="F176" t="s">
        <v>99</v>
      </c>
      <c r="G176" t="s">
        <v>41</v>
      </c>
      <c r="H176" t="s">
        <v>1965</v>
      </c>
      <c r="I176" t="s">
        <v>1968</v>
      </c>
      <c r="J176" t="s">
        <v>1970</v>
      </c>
      <c r="K176" t="s">
        <v>1992</v>
      </c>
      <c r="L176" t="s">
        <v>1986</v>
      </c>
      <c r="M176" t="s">
        <v>170</v>
      </c>
      <c r="N176" t="s">
        <v>55</v>
      </c>
      <c r="P176" t="s">
        <v>74</v>
      </c>
      <c r="R176" t="s">
        <v>104</v>
      </c>
      <c r="S176" t="s">
        <v>104</v>
      </c>
      <c r="T176" t="s">
        <v>40</v>
      </c>
      <c r="U176" t="s">
        <v>701</v>
      </c>
      <c r="V176" t="s">
        <v>702</v>
      </c>
      <c r="W176" t="s">
        <v>57</v>
      </c>
      <c r="X176" t="s">
        <v>58</v>
      </c>
      <c r="Y176" t="s">
        <v>58</v>
      </c>
    </row>
    <row r="177" spans="1:25" x14ac:dyDescent="0.25">
      <c r="A177">
        <v>701</v>
      </c>
      <c r="B177" t="s">
        <v>558</v>
      </c>
      <c r="C177" t="s">
        <v>38</v>
      </c>
      <c r="D177">
        <v>0</v>
      </c>
      <c r="E177">
        <v>1.89</v>
      </c>
      <c r="F177" t="s">
        <v>99</v>
      </c>
      <c r="G177" t="s">
        <v>41</v>
      </c>
      <c r="H177" t="s">
        <v>1965</v>
      </c>
      <c r="I177" t="s">
        <v>1968</v>
      </c>
      <c r="J177" t="s">
        <v>1970</v>
      </c>
      <c r="K177" t="s">
        <v>1992</v>
      </c>
      <c r="L177" t="s">
        <v>1987</v>
      </c>
      <c r="M177" t="s">
        <v>170</v>
      </c>
      <c r="N177" t="s">
        <v>55</v>
      </c>
      <c r="P177" t="s">
        <v>63</v>
      </c>
      <c r="R177" t="s">
        <v>104</v>
      </c>
      <c r="S177" t="s">
        <v>104</v>
      </c>
      <c r="T177" t="s">
        <v>40</v>
      </c>
      <c r="U177" t="s">
        <v>704</v>
      </c>
      <c r="V177" t="s">
        <v>705</v>
      </c>
      <c r="W177" t="s">
        <v>57</v>
      </c>
      <c r="X177" t="s">
        <v>58</v>
      </c>
      <c r="Y177" t="s">
        <v>58</v>
      </c>
    </row>
    <row r="178" spans="1:25" x14ac:dyDescent="0.25">
      <c r="A178">
        <v>701</v>
      </c>
      <c r="B178" t="s">
        <v>558</v>
      </c>
      <c r="C178" t="s">
        <v>38</v>
      </c>
      <c r="D178">
        <v>0</v>
      </c>
      <c r="E178">
        <v>1.89</v>
      </c>
      <c r="F178" t="s">
        <v>99</v>
      </c>
      <c r="G178" t="s">
        <v>41</v>
      </c>
      <c r="H178" t="s">
        <v>1965</v>
      </c>
      <c r="I178" t="s">
        <v>1968</v>
      </c>
      <c r="J178" t="s">
        <v>1970</v>
      </c>
      <c r="K178" t="s">
        <v>1992</v>
      </c>
      <c r="L178" t="s">
        <v>1987</v>
      </c>
      <c r="M178" t="s">
        <v>170</v>
      </c>
      <c r="N178" t="s">
        <v>55</v>
      </c>
      <c r="P178" t="s">
        <v>56</v>
      </c>
      <c r="R178" t="s">
        <v>104</v>
      </c>
      <c r="S178" t="s">
        <v>104</v>
      </c>
      <c r="T178" t="s">
        <v>40</v>
      </c>
      <c r="U178" t="s">
        <v>707</v>
      </c>
      <c r="V178" t="s">
        <v>708</v>
      </c>
      <c r="W178" t="s">
        <v>57</v>
      </c>
      <c r="X178" t="s">
        <v>58</v>
      </c>
      <c r="Y178" t="s">
        <v>58</v>
      </c>
    </row>
    <row r="179" spans="1:25" s="2" customFormat="1" x14ac:dyDescent="0.25">
      <c r="A179" s="2">
        <v>704</v>
      </c>
      <c r="B179" s="2" t="s">
        <v>558</v>
      </c>
      <c r="C179" s="2" t="s">
        <v>110</v>
      </c>
      <c r="D179" s="2">
        <v>0</v>
      </c>
      <c r="E179" s="2">
        <v>0.15</v>
      </c>
      <c r="F179" s="2" t="s">
        <v>83</v>
      </c>
      <c r="G179" s="2" t="s">
        <v>41</v>
      </c>
      <c r="H179" s="2" t="s">
        <v>1965</v>
      </c>
      <c r="I179" s="2" t="s">
        <v>1969</v>
      </c>
      <c r="J179" s="2" t="s">
        <v>1970</v>
      </c>
      <c r="K179" s="2" t="s">
        <v>1992</v>
      </c>
      <c r="L179" s="2" t="s">
        <v>1986</v>
      </c>
      <c r="M179" s="2" t="s">
        <v>170</v>
      </c>
      <c r="N179" s="2" t="s">
        <v>55</v>
      </c>
      <c r="P179" s="2" t="s">
        <v>63</v>
      </c>
      <c r="R179" s="2" t="s">
        <v>104</v>
      </c>
      <c r="S179" s="2" t="s">
        <v>104</v>
      </c>
      <c r="T179" s="2" t="s">
        <v>40</v>
      </c>
      <c r="U179" s="2" t="s">
        <v>714</v>
      </c>
      <c r="V179" s="2" t="s">
        <v>715</v>
      </c>
      <c r="W179" s="2" t="s">
        <v>57</v>
      </c>
      <c r="X179" s="2" t="s">
        <v>58</v>
      </c>
      <c r="Y179" s="2" t="s">
        <v>58</v>
      </c>
    </row>
    <row r="180" spans="1:25" x14ac:dyDescent="0.25">
      <c r="A180">
        <v>707</v>
      </c>
      <c r="B180" t="s">
        <v>558</v>
      </c>
      <c r="C180" t="s">
        <v>110</v>
      </c>
      <c r="D180">
        <v>0.36</v>
      </c>
      <c r="E180">
        <v>0.36</v>
      </c>
      <c r="F180" t="s">
        <v>83</v>
      </c>
      <c r="G180" t="s">
        <v>40</v>
      </c>
      <c r="H180" t="s">
        <v>1965</v>
      </c>
      <c r="I180" t="s">
        <v>1973</v>
      </c>
      <c r="J180" t="s">
        <v>1970</v>
      </c>
    </row>
    <row r="181" spans="1:25" x14ac:dyDescent="0.25">
      <c r="A181">
        <v>710</v>
      </c>
      <c r="B181" t="s">
        <v>558</v>
      </c>
      <c r="C181" t="s">
        <v>110</v>
      </c>
      <c r="D181">
        <v>0.42</v>
      </c>
      <c r="E181">
        <v>0.42</v>
      </c>
      <c r="F181" t="s">
        <v>83</v>
      </c>
      <c r="G181" t="s">
        <v>40</v>
      </c>
      <c r="H181" t="s">
        <v>1965</v>
      </c>
      <c r="I181" t="s">
        <v>1973</v>
      </c>
      <c r="J181" t="s">
        <v>1970</v>
      </c>
    </row>
    <row r="182" spans="1:25" x14ac:dyDescent="0.25">
      <c r="A182">
        <v>713</v>
      </c>
      <c r="B182" t="s">
        <v>558</v>
      </c>
      <c r="C182" t="s">
        <v>86</v>
      </c>
      <c r="D182">
        <v>2.61</v>
      </c>
      <c r="E182">
        <v>3.82</v>
      </c>
      <c r="F182" t="s">
        <v>99</v>
      </c>
      <c r="G182" t="s">
        <v>40</v>
      </c>
      <c r="H182" t="s">
        <v>1965</v>
      </c>
      <c r="I182" t="s">
        <v>1963</v>
      </c>
      <c r="J182" t="s">
        <v>1970</v>
      </c>
    </row>
    <row r="183" spans="1:25" x14ac:dyDescent="0.25">
      <c r="A183">
        <v>716</v>
      </c>
      <c r="B183" t="s">
        <v>558</v>
      </c>
      <c r="C183" t="s">
        <v>724</v>
      </c>
      <c r="D183">
        <v>0</v>
      </c>
      <c r="E183">
        <v>0.15</v>
      </c>
      <c r="F183" t="s">
        <v>88</v>
      </c>
      <c r="G183" t="s">
        <v>40</v>
      </c>
      <c r="H183" t="s">
        <v>1961</v>
      </c>
      <c r="I183" t="s">
        <v>1968</v>
      </c>
      <c r="J183" t="s">
        <v>1970</v>
      </c>
    </row>
    <row r="184" spans="1:25" x14ac:dyDescent="0.25">
      <c r="A184">
        <v>719</v>
      </c>
      <c r="B184" t="s">
        <v>725</v>
      </c>
      <c r="C184" t="s">
        <v>121</v>
      </c>
      <c r="D184">
        <v>0.22</v>
      </c>
      <c r="E184">
        <v>0.35</v>
      </c>
      <c r="F184" t="s">
        <v>99</v>
      </c>
      <c r="G184" t="s">
        <v>40</v>
      </c>
      <c r="H184" t="s">
        <v>1966</v>
      </c>
      <c r="I184" t="s">
        <v>1968</v>
      </c>
      <c r="J184" t="s">
        <v>1971</v>
      </c>
    </row>
    <row r="185" spans="1:25" x14ac:dyDescent="0.25">
      <c r="A185">
        <v>722</v>
      </c>
      <c r="B185" t="s">
        <v>725</v>
      </c>
      <c r="C185" t="s">
        <v>121</v>
      </c>
      <c r="D185">
        <v>0.76</v>
      </c>
      <c r="E185">
        <v>0.76</v>
      </c>
      <c r="F185" t="s">
        <v>108</v>
      </c>
      <c r="G185" t="s">
        <v>40</v>
      </c>
      <c r="H185" t="s">
        <v>1966</v>
      </c>
      <c r="I185" t="s">
        <v>1969</v>
      </c>
      <c r="J185" t="s">
        <v>1971</v>
      </c>
    </row>
    <row r="186" spans="1:25" x14ac:dyDescent="0.25">
      <c r="A186">
        <v>725</v>
      </c>
      <c r="B186" t="s">
        <v>725</v>
      </c>
      <c r="C186" t="s">
        <v>121</v>
      </c>
      <c r="D186">
        <v>1.17</v>
      </c>
      <c r="E186">
        <v>1.17</v>
      </c>
      <c r="F186" t="s">
        <v>108</v>
      </c>
      <c r="G186" t="s">
        <v>40</v>
      </c>
      <c r="H186" t="s">
        <v>1966</v>
      </c>
      <c r="I186" t="s">
        <v>1968</v>
      </c>
      <c r="J186" t="s">
        <v>1971</v>
      </c>
    </row>
    <row r="187" spans="1:25" x14ac:dyDescent="0.25">
      <c r="A187">
        <v>728</v>
      </c>
      <c r="B187" t="s">
        <v>725</v>
      </c>
      <c r="C187" t="s">
        <v>121</v>
      </c>
      <c r="D187">
        <v>1.53</v>
      </c>
      <c r="E187">
        <v>2.6</v>
      </c>
      <c r="F187" t="s">
        <v>99</v>
      </c>
      <c r="G187" t="s">
        <v>40</v>
      </c>
      <c r="H187" t="s">
        <v>1966</v>
      </c>
      <c r="I187" t="s">
        <v>1968</v>
      </c>
      <c r="J187" t="s">
        <v>1971</v>
      </c>
    </row>
    <row r="188" spans="1:25" x14ac:dyDescent="0.25">
      <c r="A188">
        <v>731</v>
      </c>
      <c r="B188" t="s">
        <v>725</v>
      </c>
      <c r="C188" t="s">
        <v>86</v>
      </c>
      <c r="D188">
        <v>0</v>
      </c>
      <c r="E188">
        <v>1.81</v>
      </c>
      <c r="F188" t="s">
        <v>94</v>
      </c>
      <c r="G188" t="s">
        <v>41</v>
      </c>
      <c r="H188" t="s">
        <v>1965</v>
      </c>
      <c r="I188" t="s">
        <v>1968</v>
      </c>
      <c r="J188" t="s">
        <v>1971</v>
      </c>
      <c r="K188" t="s">
        <v>1993</v>
      </c>
      <c r="L188" t="s">
        <v>1986</v>
      </c>
      <c r="M188" t="s">
        <v>170</v>
      </c>
      <c r="N188" t="s">
        <v>55</v>
      </c>
      <c r="O188" t="s">
        <v>104</v>
      </c>
      <c r="P188" t="s">
        <v>63</v>
      </c>
      <c r="R188" t="s">
        <v>104</v>
      </c>
      <c r="S188" t="s">
        <v>104</v>
      </c>
      <c r="T188" t="s">
        <v>40</v>
      </c>
      <c r="U188" t="s">
        <v>739</v>
      </c>
      <c r="V188" t="s">
        <v>740</v>
      </c>
      <c r="W188" t="s">
        <v>64</v>
      </c>
      <c r="X188" t="s">
        <v>65</v>
      </c>
      <c r="Y188" t="s">
        <v>97</v>
      </c>
    </row>
    <row r="189" spans="1:25" x14ac:dyDescent="0.25">
      <c r="A189">
        <v>731</v>
      </c>
      <c r="B189" t="s">
        <v>725</v>
      </c>
      <c r="C189" t="s">
        <v>86</v>
      </c>
      <c r="D189">
        <v>0</v>
      </c>
      <c r="E189">
        <v>1.81</v>
      </c>
      <c r="F189" t="s">
        <v>94</v>
      </c>
      <c r="G189" t="s">
        <v>41</v>
      </c>
      <c r="H189" t="s">
        <v>1965</v>
      </c>
      <c r="I189" t="s">
        <v>1968</v>
      </c>
      <c r="J189" t="s">
        <v>1971</v>
      </c>
      <c r="K189" t="s">
        <v>1992</v>
      </c>
      <c r="L189" t="s">
        <v>1986</v>
      </c>
      <c r="M189" t="s">
        <v>170</v>
      </c>
      <c r="N189" t="s">
        <v>55</v>
      </c>
      <c r="P189" t="s">
        <v>56</v>
      </c>
      <c r="R189" t="s">
        <v>104</v>
      </c>
      <c r="S189" t="s">
        <v>104</v>
      </c>
      <c r="T189" t="s">
        <v>40</v>
      </c>
      <c r="U189" t="s">
        <v>742</v>
      </c>
      <c r="V189" t="s">
        <v>743</v>
      </c>
      <c r="W189" t="s">
        <v>57</v>
      </c>
      <c r="X189" t="s">
        <v>58</v>
      </c>
      <c r="Y189" t="s">
        <v>58</v>
      </c>
    </row>
    <row r="190" spans="1:25" x14ac:dyDescent="0.25">
      <c r="A190">
        <v>731</v>
      </c>
      <c r="B190" t="s">
        <v>725</v>
      </c>
      <c r="C190" t="s">
        <v>86</v>
      </c>
      <c r="D190">
        <v>0</v>
      </c>
      <c r="E190">
        <v>1.81</v>
      </c>
      <c r="F190" t="s">
        <v>94</v>
      </c>
      <c r="G190" t="s">
        <v>41</v>
      </c>
      <c r="H190" t="s">
        <v>1965</v>
      </c>
      <c r="I190" t="s">
        <v>1968</v>
      </c>
      <c r="J190" t="s">
        <v>1971</v>
      </c>
      <c r="K190" t="s">
        <v>1992</v>
      </c>
      <c r="L190" t="s">
        <v>1986</v>
      </c>
      <c r="M190" t="s">
        <v>170</v>
      </c>
      <c r="N190" t="s">
        <v>55</v>
      </c>
      <c r="O190" t="s">
        <v>104</v>
      </c>
      <c r="P190" t="s">
        <v>63</v>
      </c>
      <c r="R190" t="s">
        <v>104</v>
      </c>
      <c r="S190" t="s">
        <v>104</v>
      </c>
      <c r="T190" t="s">
        <v>40</v>
      </c>
      <c r="U190" t="s">
        <v>745</v>
      </c>
      <c r="V190" t="s">
        <v>746</v>
      </c>
      <c r="W190" t="s">
        <v>64</v>
      </c>
      <c r="X190" t="s">
        <v>73</v>
      </c>
      <c r="Y190" t="s">
        <v>58</v>
      </c>
    </row>
    <row r="191" spans="1:25" x14ac:dyDescent="0.25">
      <c r="A191">
        <v>731</v>
      </c>
      <c r="B191" t="s">
        <v>725</v>
      </c>
      <c r="C191" t="s">
        <v>86</v>
      </c>
      <c r="D191">
        <v>0</v>
      </c>
      <c r="E191">
        <v>1.81</v>
      </c>
      <c r="F191" t="s">
        <v>94</v>
      </c>
      <c r="G191" t="s">
        <v>41</v>
      </c>
      <c r="H191" t="s">
        <v>1965</v>
      </c>
      <c r="I191" t="s">
        <v>1968</v>
      </c>
      <c r="J191" t="s">
        <v>1971</v>
      </c>
      <c r="K191" t="s">
        <v>1992</v>
      </c>
      <c r="L191" t="s">
        <v>1986</v>
      </c>
      <c r="M191" t="s">
        <v>170</v>
      </c>
      <c r="N191" t="s">
        <v>55</v>
      </c>
      <c r="P191" t="s">
        <v>94</v>
      </c>
      <c r="R191" t="s">
        <v>104</v>
      </c>
      <c r="S191" t="s">
        <v>104</v>
      </c>
      <c r="T191" t="s">
        <v>40</v>
      </c>
      <c r="U191" t="s">
        <v>748</v>
      </c>
      <c r="V191" t="s">
        <v>749</v>
      </c>
      <c r="W191" t="s">
        <v>64</v>
      </c>
      <c r="X191" t="s">
        <v>73</v>
      </c>
      <c r="Y191" t="s">
        <v>58</v>
      </c>
    </row>
    <row r="192" spans="1:25" x14ac:dyDescent="0.25">
      <c r="A192">
        <v>731</v>
      </c>
      <c r="B192" t="s">
        <v>725</v>
      </c>
      <c r="C192" t="s">
        <v>86</v>
      </c>
      <c r="D192">
        <v>0</v>
      </c>
      <c r="E192">
        <v>1.81</v>
      </c>
      <c r="F192" t="s">
        <v>94</v>
      </c>
      <c r="G192" t="s">
        <v>41</v>
      </c>
      <c r="H192" t="s">
        <v>1965</v>
      </c>
      <c r="I192" t="s">
        <v>1968</v>
      </c>
      <c r="J192" t="s">
        <v>1971</v>
      </c>
      <c r="K192" t="s">
        <v>1992</v>
      </c>
      <c r="L192" t="s">
        <v>1986</v>
      </c>
      <c r="M192" t="s">
        <v>170</v>
      </c>
      <c r="N192" t="s">
        <v>55</v>
      </c>
      <c r="P192" t="s">
        <v>63</v>
      </c>
      <c r="R192" t="s">
        <v>104</v>
      </c>
      <c r="S192" t="s">
        <v>104</v>
      </c>
      <c r="T192" t="s">
        <v>40</v>
      </c>
      <c r="U192" t="s">
        <v>751</v>
      </c>
      <c r="V192" t="s">
        <v>752</v>
      </c>
      <c r="W192" t="s">
        <v>72</v>
      </c>
      <c r="X192" t="s">
        <v>73</v>
      </c>
      <c r="Y192" t="s">
        <v>58</v>
      </c>
    </row>
    <row r="193" spans="1:25" x14ac:dyDescent="0.25">
      <c r="A193">
        <v>731</v>
      </c>
      <c r="B193" t="s">
        <v>725</v>
      </c>
      <c r="C193" t="s">
        <v>86</v>
      </c>
      <c r="D193">
        <v>0</v>
      </c>
      <c r="E193">
        <v>1.81</v>
      </c>
      <c r="F193" t="s">
        <v>94</v>
      </c>
      <c r="G193" t="s">
        <v>41</v>
      </c>
      <c r="H193" t="s">
        <v>1965</v>
      </c>
      <c r="I193" t="s">
        <v>1968</v>
      </c>
      <c r="J193" t="s">
        <v>1971</v>
      </c>
      <c r="K193" t="s">
        <v>1991</v>
      </c>
      <c r="L193" t="s">
        <v>1986</v>
      </c>
      <c r="M193" t="s">
        <v>170</v>
      </c>
      <c r="N193" t="s">
        <v>55</v>
      </c>
      <c r="O193" t="s">
        <v>56</v>
      </c>
      <c r="R193" t="s">
        <v>754</v>
      </c>
      <c r="S193" t="s">
        <v>755</v>
      </c>
      <c r="T193" t="s">
        <v>41</v>
      </c>
      <c r="U193" t="s">
        <v>104</v>
      </c>
      <c r="V193" t="s">
        <v>104</v>
      </c>
      <c r="X193" t="s">
        <v>58</v>
      </c>
      <c r="Y193" t="s">
        <v>58</v>
      </c>
    </row>
    <row r="194" spans="1:25" x14ac:dyDescent="0.25">
      <c r="A194">
        <v>731</v>
      </c>
      <c r="B194" t="s">
        <v>725</v>
      </c>
      <c r="C194" t="s">
        <v>86</v>
      </c>
      <c r="D194">
        <v>0</v>
      </c>
      <c r="E194">
        <v>1.81</v>
      </c>
      <c r="F194" t="s">
        <v>94</v>
      </c>
      <c r="G194" t="s">
        <v>41</v>
      </c>
      <c r="H194" t="s">
        <v>1965</v>
      </c>
      <c r="I194" t="s">
        <v>1968</v>
      </c>
      <c r="J194" t="s">
        <v>1971</v>
      </c>
      <c r="K194" t="s">
        <v>1992</v>
      </c>
      <c r="L194" t="s">
        <v>1986</v>
      </c>
      <c r="M194" t="s">
        <v>170</v>
      </c>
      <c r="N194" t="s">
        <v>55</v>
      </c>
      <c r="P194" t="s">
        <v>63</v>
      </c>
      <c r="R194" t="s">
        <v>104</v>
      </c>
      <c r="S194" t="s">
        <v>104</v>
      </c>
      <c r="T194" t="s">
        <v>40</v>
      </c>
      <c r="U194" t="s">
        <v>757</v>
      </c>
      <c r="V194" t="s">
        <v>758</v>
      </c>
      <c r="W194" t="s">
        <v>72</v>
      </c>
      <c r="X194" t="s">
        <v>73</v>
      </c>
      <c r="Y194" t="s">
        <v>58</v>
      </c>
    </row>
    <row r="195" spans="1:25" x14ac:dyDescent="0.25">
      <c r="A195">
        <v>731</v>
      </c>
      <c r="B195" t="s">
        <v>725</v>
      </c>
      <c r="C195" t="s">
        <v>86</v>
      </c>
      <c r="D195">
        <v>0</v>
      </c>
      <c r="E195">
        <v>1.81</v>
      </c>
      <c r="F195" t="s">
        <v>94</v>
      </c>
      <c r="G195" t="s">
        <v>41</v>
      </c>
      <c r="H195" t="s">
        <v>1965</v>
      </c>
      <c r="I195" t="s">
        <v>1968</v>
      </c>
      <c r="J195" t="s">
        <v>1971</v>
      </c>
      <c r="K195" t="s">
        <v>1992</v>
      </c>
      <c r="L195" t="s">
        <v>1986</v>
      </c>
      <c r="M195" t="s">
        <v>170</v>
      </c>
      <c r="N195" t="s">
        <v>55</v>
      </c>
      <c r="P195" t="s">
        <v>63</v>
      </c>
      <c r="R195" t="s">
        <v>104</v>
      </c>
      <c r="S195" t="s">
        <v>104</v>
      </c>
      <c r="T195" t="s">
        <v>40</v>
      </c>
      <c r="U195" t="s">
        <v>760</v>
      </c>
      <c r="V195" t="s">
        <v>761</v>
      </c>
      <c r="W195" t="s">
        <v>72</v>
      </c>
      <c r="X195" t="s">
        <v>58</v>
      </c>
      <c r="Y195" t="s">
        <v>58</v>
      </c>
    </row>
    <row r="196" spans="1:25" x14ac:dyDescent="0.25">
      <c r="A196">
        <v>731</v>
      </c>
      <c r="B196" t="s">
        <v>725</v>
      </c>
      <c r="C196" t="s">
        <v>86</v>
      </c>
      <c r="D196">
        <v>0</v>
      </c>
      <c r="E196">
        <v>1.81</v>
      </c>
      <c r="F196" t="s">
        <v>94</v>
      </c>
      <c r="G196" t="s">
        <v>41</v>
      </c>
      <c r="H196" t="s">
        <v>1965</v>
      </c>
      <c r="I196" t="s">
        <v>1968</v>
      </c>
      <c r="J196" t="s">
        <v>1971</v>
      </c>
      <c r="K196" t="s">
        <v>1992</v>
      </c>
      <c r="L196" t="s">
        <v>1986</v>
      </c>
      <c r="M196" t="s">
        <v>170</v>
      </c>
      <c r="N196" t="s">
        <v>55</v>
      </c>
      <c r="P196" t="s">
        <v>63</v>
      </c>
      <c r="R196" t="s">
        <v>104</v>
      </c>
      <c r="S196" t="s">
        <v>104</v>
      </c>
      <c r="T196" t="s">
        <v>40</v>
      </c>
      <c r="U196" t="s">
        <v>760</v>
      </c>
      <c r="V196" t="s">
        <v>761</v>
      </c>
      <c r="W196" t="s">
        <v>57</v>
      </c>
      <c r="X196" t="s">
        <v>58</v>
      </c>
      <c r="Y196" t="s">
        <v>58</v>
      </c>
    </row>
    <row r="197" spans="1:25" x14ac:dyDescent="0.25">
      <c r="A197">
        <v>731</v>
      </c>
      <c r="B197" t="s">
        <v>725</v>
      </c>
      <c r="C197" t="s">
        <v>86</v>
      </c>
      <c r="D197">
        <v>0</v>
      </c>
      <c r="E197">
        <v>1.81</v>
      </c>
      <c r="F197" t="s">
        <v>94</v>
      </c>
      <c r="G197" t="s">
        <v>41</v>
      </c>
      <c r="H197" t="s">
        <v>1965</v>
      </c>
      <c r="I197" t="s">
        <v>1968</v>
      </c>
      <c r="J197" t="s">
        <v>1971</v>
      </c>
      <c r="K197" t="s">
        <v>1992</v>
      </c>
      <c r="L197" t="s">
        <v>1986</v>
      </c>
      <c r="M197" t="s">
        <v>170</v>
      </c>
      <c r="N197" t="s">
        <v>55</v>
      </c>
      <c r="P197" t="s">
        <v>63</v>
      </c>
      <c r="R197" t="s">
        <v>104</v>
      </c>
      <c r="S197" t="s">
        <v>104</v>
      </c>
      <c r="T197" t="s">
        <v>40</v>
      </c>
      <c r="U197" t="s">
        <v>764</v>
      </c>
      <c r="V197" t="s">
        <v>765</v>
      </c>
      <c r="W197" t="s">
        <v>72</v>
      </c>
      <c r="X197" t="s">
        <v>58</v>
      </c>
      <c r="Y197" t="s">
        <v>58</v>
      </c>
    </row>
    <row r="198" spans="1:25" x14ac:dyDescent="0.25">
      <c r="A198">
        <v>731</v>
      </c>
      <c r="B198" t="s">
        <v>725</v>
      </c>
      <c r="C198" t="s">
        <v>86</v>
      </c>
      <c r="D198">
        <v>0</v>
      </c>
      <c r="E198">
        <v>1.81</v>
      </c>
      <c r="F198" t="s">
        <v>94</v>
      </c>
      <c r="G198" t="s">
        <v>41</v>
      </c>
      <c r="H198" t="s">
        <v>1965</v>
      </c>
      <c r="I198" t="s">
        <v>1968</v>
      </c>
      <c r="J198" t="s">
        <v>1971</v>
      </c>
      <c r="K198" t="s">
        <v>1992</v>
      </c>
      <c r="L198" t="s">
        <v>1986</v>
      </c>
      <c r="M198" t="s">
        <v>170</v>
      </c>
      <c r="N198" t="s">
        <v>55</v>
      </c>
      <c r="P198" t="s">
        <v>63</v>
      </c>
      <c r="R198" t="s">
        <v>104</v>
      </c>
      <c r="S198" t="s">
        <v>104</v>
      </c>
      <c r="T198" t="s">
        <v>40</v>
      </c>
      <c r="U198" t="s">
        <v>764</v>
      </c>
      <c r="V198" t="s">
        <v>765</v>
      </c>
      <c r="W198" t="s">
        <v>57</v>
      </c>
      <c r="X198" t="s">
        <v>58</v>
      </c>
      <c r="Y198" t="s">
        <v>58</v>
      </c>
    </row>
    <row r="199" spans="1:25" x14ac:dyDescent="0.25">
      <c r="A199">
        <v>731</v>
      </c>
      <c r="B199" t="s">
        <v>725</v>
      </c>
      <c r="C199" t="s">
        <v>86</v>
      </c>
      <c r="D199">
        <v>0</v>
      </c>
      <c r="E199">
        <v>1.81</v>
      </c>
      <c r="F199" t="s">
        <v>94</v>
      </c>
      <c r="G199" t="s">
        <v>41</v>
      </c>
      <c r="H199" t="s">
        <v>1965</v>
      </c>
      <c r="I199" t="s">
        <v>1968</v>
      </c>
      <c r="J199" t="s">
        <v>1971</v>
      </c>
      <c r="K199" t="s">
        <v>1993</v>
      </c>
      <c r="L199" t="s">
        <v>1986</v>
      </c>
      <c r="M199" t="s">
        <v>170</v>
      </c>
      <c r="N199" t="s">
        <v>55</v>
      </c>
      <c r="P199" t="s">
        <v>63</v>
      </c>
      <c r="R199" t="s">
        <v>104</v>
      </c>
      <c r="S199" t="s">
        <v>104</v>
      </c>
      <c r="T199" t="s">
        <v>40</v>
      </c>
      <c r="U199" t="s">
        <v>768</v>
      </c>
      <c r="V199" t="s">
        <v>769</v>
      </c>
      <c r="W199" t="s">
        <v>57</v>
      </c>
      <c r="X199" t="s">
        <v>92</v>
      </c>
      <c r="Y199" t="s">
        <v>58</v>
      </c>
    </row>
    <row r="200" spans="1:25" x14ac:dyDescent="0.25">
      <c r="A200">
        <v>731</v>
      </c>
      <c r="B200" t="s">
        <v>725</v>
      </c>
      <c r="C200" t="s">
        <v>86</v>
      </c>
      <c r="D200">
        <v>0</v>
      </c>
      <c r="E200">
        <v>1.81</v>
      </c>
      <c r="F200" t="s">
        <v>94</v>
      </c>
      <c r="G200" t="s">
        <v>41</v>
      </c>
      <c r="H200" t="s">
        <v>1965</v>
      </c>
      <c r="I200" t="s">
        <v>1968</v>
      </c>
      <c r="J200" t="s">
        <v>1971</v>
      </c>
      <c r="K200" t="s">
        <v>1992</v>
      </c>
      <c r="L200" t="s">
        <v>1986</v>
      </c>
      <c r="M200" t="s">
        <v>170</v>
      </c>
      <c r="N200" t="s">
        <v>55</v>
      </c>
      <c r="P200" t="s">
        <v>94</v>
      </c>
      <c r="R200" t="s">
        <v>104</v>
      </c>
      <c r="S200" t="s">
        <v>104</v>
      </c>
      <c r="T200" t="s">
        <v>40</v>
      </c>
      <c r="U200" t="s">
        <v>771</v>
      </c>
      <c r="V200" t="s">
        <v>772</v>
      </c>
      <c r="W200" t="s">
        <v>57</v>
      </c>
      <c r="X200" t="s">
        <v>58</v>
      </c>
      <c r="Y200" t="s">
        <v>58</v>
      </c>
    </row>
    <row r="201" spans="1:25" x14ac:dyDescent="0.25">
      <c r="A201">
        <v>731</v>
      </c>
      <c r="B201" t="s">
        <v>725</v>
      </c>
      <c r="C201" t="s">
        <v>86</v>
      </c>
      <c r="D201">
        <v>0</v>
      </c>
      <c r="E201">
        <v>1.81</v>
      </c>
      <c r="F201" t="s">
        <v>94</v>
      </c>
      <c r="G201" t="s">
        <v>41</v>
      </c>
      <c r="H201" t="s">
        <v>1965</v>
      </c>
      <c r="I201" t="s">
        <v>1968</v>
      </c>
      <c r="J201" t="s">
        <v>1971</v>
      </c>
      <c r="K201" t="s">
        <v>1992</v>
      </c>
      <c r="L201" t="s">
        <v>1986</v>
      </c>
      <c r="M201" t="s">
        <v>170</v>
      </c>
      <c r="N201" t="s">
        <v>55</v>
      </c>
      <c r="P201" t="s">
        <v>63</v>
      </c>
      <c r="R201" t="s">
        <v>104</v>
      </c>
      <c r="S201" t="s">
        <v>104</v>
      </c>
      <c r="T201" t="s">
        <v>40</v>
      </c>
      <c r="U201" t="s">
        <v>774</v>
      </c>
      <c r="V201" t="s">
        <v>775</v>
      </c>
      <c r="W201" t="s">
        <v>64</v>
      </c>
      <c r="X201" t="s">
        <v>73</v>
      </c>
      <c r="Y201" t="s">
        <v>58</v>
      </c>
    </row>
    <row r="202" spans="1:25" x14ac:dyDescent="0.25">
      <c r="A202">
        <v>731</v>
      </c>
      <c r="B202" t="s">
        <v>725</v>
      </c>
      <c r="C202" t="s">
        <v>86</v>
      </c>
      <c r="D202">
        <v>0</v>
      </c>
      <c r="E202">
        <v>1.81</v>
      </c>
      <c r="F202" t="s">
        <v>94</v>
      </c>
      <c r="G202" t="s">
        <v>41</v>
      </c>
      <c r="H202" t="s">
        <v>1965</v>
      </c>
      <c r="I202" t="s">
        <v>1968</v>
      </c>
      <c r="J202" t="s">
        <v>1971</v>
      </c>
      <c r="K202" t="s">
        <v>1992</v>
      </c>
      <c r="L202" t="s">
        <v>1986</v>
      </c>
      <c r="M202" t="s">
        <v>170</v>
      </c>
      <c r="N202" t="s">
        <v>55</v>
      </c>
      <c r="P202" t="s">
        <v>94</v>
      </c>
      <c r="R202" t="s">
        <v>104</v>
      </c>
      <c r="S202" t="s">
        <v>104</v>
      </c>
      <c r="T202" t="s">
        <v>40</v>
      </c>
      <c r="U202" t="s">
        <v>777</v>
      </c>
      <c r="V202" t="s">
        <v>778</v>
      </c>
      <c r="W202" t="s">
        <v>57</v>
      </c>
      <c r="X202" t="s">
        <v>58</v>
      </c>
      <c r="Y202" t="s">
        <v>58</v>
      </c>
    </row>
    <row r="203" spans="1:25" x14ac:dyDescent="0.25">
      <c r="A203">
        <v>731</v>
      </c>
      <c r="B203" t="s">
        <v>725</v>
      </c>
      <c r="C203" t="s">
        <v>86</v>
      </c>
      <c r="D203">
        <v>0</v>
      </c>
      <c r="E203">
        <v>1.81</v>
      </c>
      <c r="F203" t="s">
        <v>94</v>
      </c>
      <c r="G203" t="s">
        <v>41</v>
      </c>
      <c r="H203" t="s">
        <v>1965</v>
      </c>
      <c r="I203" t="s">
        <v>1968</v>
      </c>
      <c r="J203" t="s">
        <v>1971</v>
      </c>
      <c r="K203" t="s">
        <v>1991</v>
      </c>
      <c r="L203" t="s">
        <v>1986</v>
      </c>
      <c r="M203" t="s">
        <v>170</v>
      </c>
      <c r="N203" t="s">
        <v>55</v>
      </c>
      <c r="O203" t="s">
        <v>63</v>
      </c>
      <c r="R203" t="s">
        <v>780</v>
      </c>
      <c r="S203" t="s">
        <v>781</v>
      </c>
      <c r="T203" t="s">
        <v>41</v>
      </c>
      <c r="U203" t="s">
        <v>104</v>
      </c>
      <c r="V203" t="s">
        <v>104</v>
      </c>
      <c r="X203" t="s">
        <v>58</v>
      </c>
      <c r="Y203" t="s">
        <v>58</v>
      </c>
    </row>
    <row r="204" spans="1:25" x14ac:dyDescent="0.25">
      <c r="A204">
        <v>731</v>
      </c>
      <c r="B204" t="s">
        <v>725</v>
      </c>
      <c r="C204" t="s">
        <v>86</v>
      </c>
      <c r="D204">
        <v>0</v>
      </c>
      <c r="E204">
        <v>1.81</v>
      </c>
      <c r="F204" t="s">
        <v>94</v>
      </c>
      <c r="G204" t="s">
        <v>41</v>
      </c>
      <c r="H204" t="s">
        <v>1965</v>
      </c>
      <c r="I204" t="s">
        <v>1968</v>
      </c>
      <c r="J204" t="s">
        <v>1971</v>
      </c>
      <c r="K204" t="s">
        <v>1992</v>
      </c>
      <c r="L204" t="s">
        <v>1986</v>
      </c>
      <c r="M204" t="s">
        <v>170</v>
      </c>
      <c r="N204" t="s">
        <v>55</v>
      </c>
      <c r="P204" t="s">
        <v>56</v>
      </c>
      <c r="R204" t="s">
        <v>104</v>
      </c>
      <c r="S204" t="s">
        <v>104</v>
      </c>
      <c r="T204" t="s">
        <v>40</v>
      </c>
      <c r="U204" t="s">
        <v>783</v>
      </c>
      <c r="V204" t="s">
        <v>784</v>
      </c>
      <c r="W204" t="s">
        <v>57</v>
      </c>
      <c r="X204" t="s">
        <v>58</v>
      </c>
      <c r="Y204" t="s">
        <v>58</v>
      </c>
    </row>
    <row r="205" spans="1:25" x14ac:dyDescent="0.25">
      <c r="A205">
        <v>731</v>
      </c>
      <c r="B205" t="s">
        <v>725</v>
      </c>
      <c r="C205" t="s">
        <v>86</v>
      </c>
      <c r="D205">
        <v>0</v>
      </c>
      <c r="E205">
        <v>1.81</v>
      </c>
      <c r="F205" t="s">
        <v>94</v>
      </c>
      <c r="G205" t="s">
        <v>41</v>
      </c>
      <c r="H205" t="s">
        <v>1965</v>
      </c>
      <c r="I205" t="s">
        <v>1968</v>
      </c>
      <c r="J205" t="s">
        <v>1971</v>
      </c>
      <c r="K205" t="s">
        <v>1992</v>
      </c>
      <c r="L205" t="s">
        <v>1986</v>
      </c>
      <c r="M205" t="s">
        <v>170</v>
      </c>
      <c r="N205" t="s">
        <v>55</v>
      </c>
      <c r="P205" t="s">
        <v>63</v>
      </c>
      <c r="R205" t="s">
        <v>104</v>
      </c>
      <c r="S205" t="s">
        <v>104</v>
      </c>
      <c r="T205" t="s">
        <v>40</v>
      </c>
      <c r="U205" t="s">
        <v>786</v>
      </c>
      <c r="V205" t="s">
        <v>787</v>
      </c>
      <c r="W205" t="s">
        <v>72</v>
      </c>
      <c r="X205" t="s">
        <v>58</v>
      </c>
      <c r="Y205" t="s">
        <v>58</v>
      </c>
    </row>
    <row r="206" spans="1:25" x14ac:dyDescent="0.25">
      <c r="A206">
        <v>734</v>
      </c>
      <c r="B206" t="s">
        <v>725</v>
      </c>
      <c r="C206" t="s">
        <v>86</v>
      </c>
      <c r="D206">
        <v>2.61</v>
      </c>
      <c r="E206">
        <v>3.82</v>
      </c>
      <c r="F206" t="s">
        <v>94</v>
      </c>
      <c r="G206" t="s">
        <v>40</v>
      </c>
      <c r="H206" t="s">
        <v>1965</v>
      </c>
      <c r="I206" t="s">
        <v>1968</v>
      </c>
      <c r="J206" t="s">
        <v>1971</v>
      </c>
    </row>
    <row r="207" spans="1:25" x14ac:dyDescent="0.25">
      <c r="A207">
        <v>737</v>
      </c>
      <c r="B207" t="s">
        <v>725</v>
      </c>
      <c r="C207" t="s">
        <v>38</v>
      </c>
      <c r="D207">
        <v>0</v>
      </c>
      <c r="E207">
        <v>1.89</v>
      </c>
      <c r="F207" t="s">
        <v>77</v>
      </c>
      <c r="G207" t="s">
        <v>41</v>
      </c>
      <c r="H207" t="s">
        <v>1965</v>
      </c>
      <c r="I207" t="s">
        <v>1968</v>
      </c>
      <c r="J207" t="s">
        <v>1971</v>
      </c>
      <c r="K207" t="s">
        <v>1992</v>
      </c>
      <c r="L207" t="s">
        <v>1986</v>
      </c>
      <c r="M207" t="s">
        <v>170</v>
      </c>
      <c r="N207" t="s">
        <v>55</v>
      </c>
      <c r="P207" t="s">
        <v>63</v>
      </c>
      <c r="R207" t="s">
        <v>104</v>
      </c>
      <c r="S207" t="s">
        <v>104</v>
      </c>
      <c r="T207" t="s">
        <v>40</v>
      </c>
      <c r="U207" t="s">
        <v>794</v>
      </c>
      <c r="V207" t="s">
        <v>795</v>
      </c>
      <c r="W207" t="s">
        <v>57</v>
      </c>
      <c r="X207" t="s">
        <v>58</v>
      </c>
      <c r="Y207" t="s">
        <v>58</v>
      </c>
    </row>
    <row r="208" spans="1:25" x14ac:dyDescent="0.25">
      <c r="A208">
        <v>737</v>
      </c>
      <c r="B208" t="s">
        <v>725</v>
      </c>
      <c r="C208" t="s">
        <v>38</v>
      </c>
      <c r="D208">
        <v>0</v>
      </c>
      <c r="E208">
        <v>1.89</v>
      </c>
      <c r="F208" t="s">
        <v>77</v>
      </c>
      <c r="G208" t="s">
        <v>41</v>
      </c>
      <c r="H208" t="s">
        <v>1965</v>
      </c>
      <c r="I208" t="s">
        <v>1968</v>
      </c>
      <c r="J208" t="s">
        <v>1971</v>
      </c>
      <c r="K208" t="s">
        <v>1992</v>
      </c>
      <c r="L208" t="s">
        <v>1986</v>
      </c>
      <c r="M208" t="s">
        <v>170</v>
      </c>
      <c r="N208" t="s">
        <v>55</v>
      </c>
      <c r="O208" t="s">
        <v>104</v>
      </c>
      <c r="P208" t="s">
        <v>56</v>
      </c>
      <c r="R208" t="s">
        <v>104</v>
      </c>
      <c r="S208" t="s">
        <v>104</v>
      </c>
      <c r="T208" t="s">
        <v>40</v>
      </c>
      <c r="U208" t="s">
        <v>797</v>
      </c>
      <c r="V208" t="s">
        <v>798</v>
      </c>
      <c r="W208" t="s">
        <v>57</v>
      </c>
      <c r="X208" t="s">
        <v>58</v>
      </c>
      <c r="Y208" t="s">
        <v>58</v>
      </c>
    </row>
    <row r="209" spans="1:25" x14ac:dyDescent="0.25">
      <c r="A209">
        <v>737</v>
      </c>
      <c r="B209" t="s">
        <v>725</v>
      </c>
      <c r="C209" t="s">
        <v>38</v>
      </c>
      <c r="D209">
        <v>0</v>
      </c>
      <c r="E209">
        <v>1.89</v>
      </c>
      <c r="F209" t="s">
        <v>77</v>
      </c>
      <c r="G209" t="s">
        <v>41</v>
      </c>
      <c r="H209" t="s">
        <v>1965</v>
      </c>
      <c r="I209" t="s">
        <v>1968</v>
      </c>
      <c r="J209" t="s">
        <v>1971</v>
      </c>
      <c r="K209" t="s">
        <v>1993</v>
      </c>
      <c r="L209" t="s">
        <v>1986</v>
      </c>
      <c r="M209" t="s">
        <v>170</v>
      </c>
      <c r="N209" t="s">
        <v>55</v>
      </c>
      <c r="P209" t="s">
        <v>63</v>
      </c>
      <c r="R209" t="s">
        <v>104</v>
      </c>
      <c r="S209" t="s">
        <v>104</v>
      </c>
      <c r="T209" t="s">
        <v>40</v>
      </c>
      <c r="U209" t="s">
        <v>800</v>
      </c>
      <c r="V209" t="s">
        <v>801</v>
      </c>
      <c r="W209" t="s">
        <v>72</v>
      </c>
      <c r="X209" t="s">
        <v>58</v>
      </c>
      <c r="Y209" t="s">
        <v>58</v>
      </c>
    </row>
    <row r="210" spans="1:25" x14ac:dyDescent="0.25">
      <c r="A210">
        <v>737</v>
      </c>
      <c r="B210" t="s">
        <v>725</v>
      </c>
      <c r="C210" t="s">
        <v>38</v>
      </c>
      <c r="D210">
        <v>0</v>
      </c>
      <c r="E210">
        <v>1.89</v>
      </c>
      <c r="F210" t="s">
        <v>77</v>
      </c>
      <c r="G210" t="s">
        <v>41</v>
      </c>
      <c r="H210" t="s">
        <v>1965</v>
      </c>
      <c r="I210" t="s">
        <v>1968</v>
      </c>
      <c r="J210" t="s">
        <v>1971</v>
      </c>
      <c r="K210" t="s">
        <v>1993</v>
      </c>
      <c r="L210" t="s">
        <v>1986</v>
      </c>
      <c r="M210" t="s">
        <v>170</v>
      </c>
      <c r="N210" t="s">
        <v>55</v>
      </c>
      <c r="P210" t="s">
        <v>63</v>
      </c>
      <c r="R210" t="s">
        <v>104</v>
      </c>
      <c r="S210" t="s">
        <v>104</v>
      </c>
      <c r="T210" t="s">
        <v>40</v>
      </c>
      <c r="U210" t="s">
        <v>800</v>
      </c>
      <c r="V210" t="s">
        <v>801</v>
      </c>
      <c r="W210" t="s">
        <v>64</v>
      </c>
      <c r="X210" t="s">
        <v>73</v>
      </c>
      <c r="Y210" t="s">
        <v>97</v>
      </c>
    </row>
    <row r="211" spans="1:25" x14ac:dyDescent="0.25">
      <c r="A211">
        <v>737</v>
      </c>
      <c r="B211" t="s">
        <v>725</v>
      </c>
      <c r="C211" t="s">
        <v>38</v>
      </c>
      <c r="D211">
        <v>0</v>
      </c>
      <c r="E211">
        <v>1.89</v>
      </c>
      <c r="F211" t="s">
        <v>77</v>
      </c>
      <c r="G211" t="s">
        <v>41</v>
      </c>
      <c r="H211" t="s">
        <v>1965</v>
      </c>
      <c r="I211" t="s">
        <v>1968</v>
      </c>
      <c r="J211" t="s">
        <v>1971</v>
      </c>
      <c r="K211" t="s">
        <v>1992</v>
      </c>
      <c r="L211" t="s">
        <v>1986</v>
      </c>
      <c r="M211" t="s">
        <v>170</v>
      </c>
      <c r="N211" t="s">
        <v>55</v>
      </c>
      <c r="O211" t="s">
        <v>104</v>
      </c>
      <c r="P211" t="s">
        <v>63</v>
      </c>
      <c r="R211" t="s">
        <v>104</v>
      </c>
      <c r="S211" t="s">
        <v>104</v>
      </c>
      <c r="T211" t="s">
        <v>40</v>
      </c>
      <c r="U211" t="s">
        <v>804</v>
      </c>
      <c r="V211" t="s">
        <v>805</v>
      </c>
      <c r="W211" t="s">
        <v>57</v>
      </c>
      <c r="X211" t="s">
        <v>58</v>
      </c>
      <c r="Y211" t="s">
        <v>58</v>
      </c>
    </row>
    <row r="212" spans="1:25" x14ac:dyDescent="0.25">
      <c r="A212">
        <v>737</v>
      </c>
      <c r="B212" t="s">
        <v>725</v>
      </c>
      <c r="C212" t="s">
        <v>38</v>
      </c>
      <c r="D212">
        <v>0</v>
      </c>
      <c r="E212">
        <v>1.89</v>
      </c>
      <c r="F212" t="s">
        <v>77</v>
      </c>
      <c r="G212" t="s">
        <v>41</v>
      </c>
      <c r="H212" t="s">
        <v>1965</v>
      </c>
      <c r="I212" t="s">
        <v>1968</v>
      </c>
      <c r="J212" t="s">
        <v>1971</v>
      </c>
      <c r="K212" t="s">
        <v>1992</v>
      </c>
      <c r="L212" t="s">
        <v>1986</v>
      </c>
      <c r="M212" t="s">
        <v>170</v>
      </c>
      <c r="N212" t="s">
        <v>55</v>
      </c>
      <c r="P212" t="s">
        <v>63</v>
      </c>
      <c r="T212" t="s">
        <v>40</v>
      </c>
      <c r="U212" t="s">
        <v>807</v>
      </c>
      <c r="V212" t="s">
        <v>808</v>
      </c>
      <c r="W212" t="s">
        <v>57</v>
      </c>
      <c r="X212" t="s">
        <v>58</v>
      </c>
      <c r="Y212" t="s">
        <v>58</v>
      </c>
    </row>
    <row r="213" spans="1:25" x14ac:dyDescent="0.25">
      <c r="A213">
        <v>737</v>
      </c>
      <c r="B213" t="s">
        <v>725</v>
      </c>
      <c r="C213" t="s">
        <v>38</v>
      </c>
      <c r="D213">
        <v>0</v>
      </c>
      <c r="E213">
        <v>1.89</v>
      </c>
      <c r="F213" t="s">
        <v>77</v>
      </c>
      <c r="G213" t="s">
        <v>41</v>
      </c>
      <c r="H213" t="s">
        <v>1965</v>
      </c>
      <c r="I213" t="s">
        <v>1968</v>
      </c>
      <c r="J213" t="s">
        <v>1971</v>
      </c>
      <c r="K213" t="s">
        <v>1992</v>
      </c>
      <c r="L213" t="s">
        <v>1986</v>
      </c>
      <c r="M213" t="s">
        <v>170</v>
      </c>
      <c r="N213" t="s">
        <v>55</v>
      </c>
      <c r="P213" t="s">
        <v>63</v>
      </c>
      <c r="R213" t="s">
        <v>104</v>
      </c>
      <c r="S213" t="s">
        <v>104</v>
      </c>
      <c r="T213" t="s">
        <v>40</v>
      </c>
      <c r="U213" t="s">
        <v>810</v>
      </c>
      <c r="V213" t="s">
        <v>811</v>
      </c>
      <c r="W213" t="s">
        <v>57</v>
      </c>
      <c r="X213" t="s">
        <v>73</v>
      </c>
      <c r="Y213" t="s">
        <v>58</v>
      </c>
    </row>
    <row r="214" spans="1:25" x14ac:dyDescent="0.25">
      <c r="A214">
        <v>737</v>
      </c>
      <c r="B214" t="s">
        <v>725</v>
      </c>
      <c r="C214" t="s">
        <v>38</v>
      </c>
      <c r="D214">
        <v>0</v>
      </c>
      <c r="E214">
        <v>1.89</v>
      </c>
      <c r="F214" t="s">
        <v>77</v>
      </c>
      <c r="G214" t="s">
        <v>41</v>
      </c>
      <c r="H214" t="s">
        <v>1965</v>
      </c>
      <c r="I214" t="s">
        <v>1968</v>
      </c>
      <c r="J214" t="s">
        <v>1971</v>
      </c>
      <c r="K214" t="s">
        <v>1992</v>
      </c>
      <c r="L214" t="s">
        <v>1986</v>
      </c>
      <c r="M214" t="s">
        <v>170</v>
      </c>
      <c r="N214" t="s">
        <v>55</v>
      </c>
      <c r="P214" t="s">
        <v>63</v>
      </c>
      <c r="R214" t="s">
        <v>104</v>
      </c>
      <c r="S214" t="s">
        <v>104</v>
      </c>
      <c r="T214" t="s">
        <v>40</v>
      </c>
      <c r="U214" t="s">
        <v>813</v>
      </c>
      <c r="V214" t="s">
        <v>814</v>
      </c>
      <c r="W214" t="s">
        <v>57</v>
      </c>
      <c r="X214" t="s">
        <v>58</v>
      </c>
      <c r="Y214" t="s">
        <v>58</v>
      </c>
    </row>
    <row r="215" spans="1:25" x14ac:dyDescent="0.25">
      <c r="A215">
        <v>737</v>
      </c>
      <c r="B215" t="s">
        <v>725</v>
      </c>
      <c r="C215" t="s">
        <v>38</v>
      </c>
      <c r="D215">
        <v>0</v>
      </c>
      <c r="E215">
        <v>1.89</v>
      </c>
      <c r="F215" t="s">
        <v>77</v>
      </c>
      <c r="G215" t="s">
        <v>41</v>
      </c>
      <c r="H215" t="s">
        <v>1965</v>
      </c>
      <c r="I215" t="s">
        <v>1968</v>
      </c>
      <c r="J215" t="s">
        <v>1971</v>
      </c>
      <c r="K215" t="s">
        <v>1992</v>
      </c>
      <c r="L215" t="s">
        <v>1986</v>
      </c>
      <c r="M215" t="s">
        <v>170</v>
      </c>
      <c r="N215" t="s">
        <v>55</v>
      </c>
      <c r="P215" t="s">
        <v>63</v>
      </c>
      <c r="R215" t="s">
        <v>104</v>
      </c>
      <c r="S215" t="s">
        <v>104</v>
      </c>
      <c r="T215" t="s">
        <v>40</v>
      </c>
      <c r="U215" t="s">
        <v>816</v>
      </c>
      <c r="V215" t="s">
        <v>817</v>
      </c>
      <c r="W215" t="s">
        <v>57</v>
      </c>
      <c r="X215" t="s">
        <v>58</v>
      </c>
      <c r="Y215" t="s">
        <v>58</v>
      </c>
    </row>
    <row r="216" spans="1:25" x14ac:dyDescent="0.25">
      <c r="A216">
        <v>737</v>
      </c>
      <c r="B216" t="s">
        <v>725</v>
      </c>
      <c r="C216" t="s">
        <v>38</v>
      </c>
      <c r="D216">
        <v>0</v>
      </c>
      <c r="E216">
        <v>1.89</v>
      </c>
      <c r="F216" t="s">
        <v>77</v>
      </c>
      <c r="G216" t="s">
        <v>41</v>
      </c>
      <c r="H216" t="s">
        <v>1965</v>
      </c>
      <c r="I216" t="s">
        <v>1968</v>
      </c>
      <c r="J216" t="s">
        <v>1971</v>
      </c>
      <c r="K216" t="s">
        <v>1992</v>
      </c>
      <c r="L216" t="s">
        <v>1986</v>
      </c>
      <c r="M216" t="s">
        <v>170</v>
      </c>
      <c r="N216" t="s">
        <v>55</v>
      </c>
      <c r="P216" t="s">
        <v>63</v>
      </c>
      <c r="R216" t="s">
        <v>104</v>
      </c>
      <c r="S216" t="s">
        <v>104</v>
      </c>
      <c r="T216" t="s">
        <v>40</v>
      </c>
      <c r="U216" t="s">
        <v>819</v>
      </c>
      <c r="V216" t="s">
        <v>820</v>
      </c>
      <c r="W216" t="s">
        <v>57</v>
      </c>
      <c r="X216" t="s">
        <v>58</v>
      </c>
      <c r="Y216" t="s">
        <v>58</v>
      </c>
    </row>
    <row r="217" spans="1:25" x14ac:dyDescent="0.25">
      <c r="A217">
        <v>737</v>
      </c>
      <c r="B217" t="s">
        <v>725</v>
      </c>
      <c r="C217" t="s">
        <v>38</v>
      </c>
      <c r="D217">
        <v>0</v>
      </c>
      <c r="E217">
        <v>1.89</v>
      </c>
      <c r="F217" t="s">
        <v>77</v>
      </c>
      <c r="G217" t="s">
        <v>41</v>
      </c>
      <c r="H217" t="s">
        <v>1965</v>
      </c>
      <c r="I217" t="s">
        <v>1968</v>
      </c>
      <c r="J217" t="s">
        <v>1971</v>
      </c>
      <c r="K217" t="s">
        <v>1992</v>
      </c>
      <c r="L217" t="s">
        <v>1986</v>
      </c>
      <c r="M217" t="s">
        <v>170</v>
      </c>
      <c r="N217" t="s">
        <v>55</v>
      </c>
      <c r="P217" t="s">
        <v>74</v>
      </c>
      <c r="R217" t="s">
        <v>104</v>
      </c>
      <c r="S217" t="s">
        <v>104</v>
      </c>
      <c r="T217" t="s">
        <v>40</v>
      </c>
      <c r="U217" t="s">
        <v>822</v>
      </c>
      <c r="V217" t="s">
        <v>823</v>
      </c>
      <c r="W217" t="s">
        <v>57</v>
      </c>
      <c r="X217" t="s">
        <v>58</v>
      </c>
      <c r="Y217" t="s">
        <v>58</v>
      </c>
    </row>
    <row r="218" spans="1:25" x14ac:dyDescent="0.25">
      <c r="A218">
        <v>737</v>
      </c>
      <c r="B218" t="s">
        <v>725</v>
      </c>
      <c r="C218" t="s">
        <v>38</v>
      </c>
      <c r="D218">
        <v>0</v>
      </c>
      <c r="E218">
        <v>1.89</v>
      </c>
      <c r="F218" t="s">
        <v>77</v>
      </c>
      <c r="G218" t="s">
        <v>41</v>
      </c>
      <c r="H218" t="s">
        <v>1965</v>
      </c>
      <c r="I218" t="s">
        <v>1968</v>
      </c>
      <c r="J218" t="s">
        <v>1971</v>
      </c>
      <c r="K218" t="s">
        <v>1993</v>
      </c>
      <c r="L218" t="s">
        <v>1986</v>
      </c>
      <c r="M218" t="s">
        <v>170</v>
      </c>
      <c r="N218" t="s">
        <v>55</v>
      </c>
      <c r="O218" t="s">
        <v>104</v>
      </c>
      <c r="P218" t="s">
        <v>63</v>
      </c>
      <c r="R218" t="s">
        <v>104</v>
      </c>
      <c r="S218" t="s">
        <v>104</v>
      </c>
      <c r="T218" t="s">
        <v>40</v>
      </c>
      <c r="U218" t="s">
        <v>825</v>
      </c>
      <c r="V218" t="s">
        <v>826</v>
      </c>
      <c r="W218" t="s">
        <v>72</v>
      </c>
      <c r="X218" t="s">
        <v>58</v>
      </c>
      <c r="Y218" t="s">
        <v>58</v>
      </c>
    </row>
    <row r="219" spans="1:25" x14ac:dyDescent="0.25">
      <c r="A219">
        <v>737</v>
      </c>
      <c r="B219" t="s">
        <v>725</v>
      </c>
      <c r="C219" t="s">
        <v>38</v>
      </c>
      <c r="D219">
        <v>0</v>
      </c>
      <c r="E219">
        <v>1.89</v>
      </c>
      <c r="F219" t="s">
        <v>77</v>
      </c>
      <c r="G219" t="s">
        <v>41</v>
      </c>
      <c r="H219" t="s">
        <v>1965</v>
      </c>
      <c r="I219" t="s">
        <v>1968</v>
      </c>
      <c r="J219" t="s">
        <v>1971</v>
      </c>
      <c r="K219" t="s">
        <v>1993</v>
      </c>
      <c r="L219" t="s">
        <v>1986</v>
      </c>
      <c r="M219" t="s">
        <v>170</v>
      </c>
      <c r="N219" t="s">
        <v>55</v>
      </c>
      <c r="P219" t="s">
        <v>63</v>
      </c>
      <c r="R219" t="s">
        <v>104</v>
      </c>
      <c r="S219" t="s">
        <v>104</v>
      </c>
      <c r="T219" t="s">
        <v>40</v>
      </c>
      <c r="U219" t="s">
        <v>828</v>
      </c>
      <c r="V219" t="s">
        <v>829</v>
      </c>
      <c r="W219" t="s">
        <v>72</v>
      </c>
      <c r="X219" t="s">
        <v>73</v>
      </c>
      <c r="Y219" t="s">
        <v>58</v>
      </c>
    </row>
    <row r="220" spans="1:25" x14ac:dyDescent="0.25">
      <c r="A220">
        <v>737</v>
      </c>
      <c r="B220" t="s">
        <v>725</v>
      </c>
      <c r="C220" t="s">
        <v>38</v>
      </c>
      <c r="D220">
        <v>0</v>
      </c>
      <c r="E220">
        <v>1.89</v>
      </c>
      <c r="F220" t="s">
        <v>77</v>
      </c>
      <c r="G220" t="s">
        <v>41</v>
      </c>
      <c r="H220" t="s">
        <v>1965</v>
      </c>
      <c r="I220" t="s">
        <v>1968</v>
      </c>
      <c r="J220" t="s">
        <v>1971</v>
      </c>
      <c r="K220" t="s">
        <v>1992</v>
      </c>
      <c r="L220" t="s">
        <v>1986</v>
      </c>
      <c r="M220" t="s">
        <v>170</v>
      </c>
      <c r="N220" t="s">
        <v>55</v>
      </c>
      <c r="P220" t="s">
        <v>56</v>
      </c>
      <c r="R220" t="s">
        <v>104</v>
      </c>
      <c r="S220" t="s">
        <v>104</v>
      </c>
      <c r="T220" t="s">
        <v>40</v>
      </c>
      <c r="U220" t="s">
        <v>831</v>
      </c>
      <c r="V220" t="s">
        <v>832</v>
      </c>
      <c r="W220" t="s">
        <v>57</v>
      </c>
      <c r="X220" t="s">
        <v>73</v>
      </c>
      <c r="Y220" t="s">
        <v>58</v>
      </c>
    </row>
    <row r="221" spans="1:25" x14ac:dyDescent="0.25">
      <c r="A221">
        <v>737</v>
      </c>
      <c r="B221" t="s">
        <v>725</v>
      </c>
      <c r="C221" t="s">
        <v>38</v>
      </c>
      <c r="D221">
        <v>0</v>
      </c>
      <c r="E221">
        <v>1.89</v>
      </c>
      <c r="F221" t="s">
        <v>77</v>
      </c>
      <c r="G221" t="s">
        <v>41</v>
      </c>
      <c r="H221" t="s">
        <v>1965</v>
      </c>
      <c r="I221" t="s">
        <v>1968</v>
      </c>
      <c r="J221" t="s">
        <v>1971</v>
      </c>
      <c r="K221" t="s">
        <v>1991</v>
      </c>
      <c r="L221" t="s">
        <v>1986</v>
      </c>
      <c r="M221" t="s">
        <v>170</v>
      </c>
      <c r="N221" t="s">
        <v>55</v>
      </c>
      <c r="O221" t="s">
        <v>63</v>
      </c>
      <c r="R221" t="s">
        <v>834</v>
      </c>
      <c r="S221" t="s">
        <v>835</v>
      </c>
      <c r="T221" t="s">
        <v>41</v>
      </c>
      <c r="U221" t="s">
        <v>104</v>
      </c>
      <c r="V221" t="s">
        <v>104</v>
      </c>
      <c r="X221" t="s">
        <v>58</v>
      </c>
      <c r="Y221" t="s">
        <v>58</v>
      </c>
    </row>
    <row r="222" spans="1:25" x14ac:dyDescent="0.25">
      <c r="A222">
        <v>737</v>
      </c>
      <c r="B222" t="s">
        <v>725</v>
      </c>
      <c r="C222" t="s">
        <v>38</v>
      </c>
      <c r="D222">
        <v>0</v>
      </c>
      <c r="E222">
        <v>1.89</v>
      </c>
      <c r="F222" t="s">
        <v>77</v>
      </c>
      <c r="G222" t="s">
        <v>41</v>
      </c>
      <c r="H222" t="s">
        <v>1965</v>
      </c>
      <c r="I222" t="s">
        <v>1968</v>
      </c>
      <c r="J222" t="s">
        <v>1971</v>
      </c>
      <c r="K222" t="s">
        <v>1992</v>
      </c>
      <c r="L222" t="s">
        <v>1986</v>
      </c>
      <c r="M222" t="s">
        <v>170</v>
      </c>
      <c r="N222" t="s">
        <v>55</v>
      </c>
      <c r="O222" t="s">
        <v>104</v>
      </c>
      <c r="P222" t="s">
        <v>99</v>
      </c>
      <c r="R222" t="s">
        <v>104</v>
      </c>
      <c r="S222" t="s">
        <v>104</v>
      </c>
      <c r="T222" t="s">
        <v>40</v>
      </c>
      <c r="U222" t="s">
        <v>837</v>
      </c>
      <c r="V222" t="s">
        <v>838</v>
      </c>
      <c r="W222" t="s">
        <v>57</v>
      </c>
      <c r="X222" t="s">
        <v>58</v>
      </c>
      <c r="Y222" t="s">
        <v>58</v>
      </c>
    </row>
    <row r="223" spans="1:25" x14ac:dyDescent="0.25">
      <c r="A223">
        <v>737</v>
      </c>
      <c r="B223" t="s">
        <v>725</v>
      </c>
      <c r="C223" t="s">
        <v>38</v>
      </c>
      <c r="D223">
        <v>0</v>
      </c>
      <c r="E223">
        <v>1.89</v>
      </c>
      <c r="F223" t="s">
        <v>77</v>
      </c>
      <c r="G223" t="s">
        <v>41</v>
      </c>
      <c r="H223" t="s">
        <v>1965</v>
      </c>
      <c r="I223" t="s">
        <v>1968</v>
      </c>
      <c r="J223" t="s">
        <v>1971</v>
      </c>
      <c r="K223" t="s">
        <v>1991</v>
      </c>
      <c r="L223" t="s">
        <v>1986</v>
      </c>
      <c r="M223" t="s">
        <v>170</v>
      </c>
      <c r="N223" t="s">
        <v>55</v>
      </c>
      <c r="O223" t="s">
        <v>63</v>
      </c>
      <c r="P223" t="s">
        <v>104</v>
      </c>
      <c r="R223" t="s">
        <v>837</v>
      </c>
      <c r="S223" t="s">
        <v>838</v>
      </c>
      <c r="T223" t="s">
        <v>40</v>
      </c>
      <c r="U223" t="s">
        <v>104</v>
      </c>
      <c r="V223" t="s">
        <v>104</v>
      </c>
      <c r="X223" t="s">
        <v>58</v>
      </c>
      <c r="Y223" t="s">
        <v>58</v>
      </c>
    </row>
    <row r="224" spans="1:25" x14ac:dyDescent="0.25">
      <c r="A224">
        <v>737</v>
      </c>
      <c r="B224" t="s">
        <v>725</v>
      </c>
      <c r="C224" t="s">
        <v>38</v>
      </c>
      <c r="D224">
        <v>0</v>
      </c>
      <c r="E224">
        <v>1.89</v>
      </c>
      <c r="F224" t="s">
        <v>77</v>
      </c>
      <c r="G224" t="s">
        <v>41</v>
      </c>
      <c r="H224" t="s">
        <v>1965</v>
      </c>
      <c r="I224" t="s">
        <v>1968</v>
      </c>
      <c r="J224" t="s">
        <v>1971</v>
      </c>
      <c r="K224" t="s">
        <v>1993</v>
      </c>
      <c r="L224" t="s">
        <v>1986</v>
      </c>
      <c r="M224" t="s">
        <v>170</v>
      </c>
      <c r="N224" t="s">
        <v>55</v>
      </c>
      <c r="P224" t="s">
        <v>63</v>
      </c>
      <c r="R224" t="s">
        <v>104</v>
      </c>
      <c r="S224" t="s">
        <v>104</v>
      </c>
      <c r="T224" t="s">
        <v>40</v>
      </c>
      <c r="U224" t="s">
        <v>841</v>
      </c>
      <c r="V224" t="s">
        <v>842</v>
      </c>
      <c r="W224" t="s">
        <v>64</v>
      </c>
      <c r="X224" t="s">
        <v>92</v>
      </c>
      <c r="Y224" t="s">
        <v>97</v>
      </c>
    </row>
    <row r="225" spans="1:25" x14ac:dyDescent="0.25">
      <c r="A225">
        <v>737</v>
      </c>
      <c r="B225" t="s">
        <v>725</v>
      </c>
      <c r="C225" t="s">
        <v>38</v>
      </c>
      <c r="D225">
        <v>0</v>
      </c>
      <c r="E225">
        <v>1.89</v>
      </c>
      <c r="F225" t="s">
        <v>77</v>
      </c>
      <c r="G225" t="s">
        <v>41</v>
      </c>
      <c r="H225" t="s">
        <v>1965</v>
      </c>
      <c r="I225" t="s">
        <v>1968</v>
      </c>
      <c r="J225" t="s">
        <v>1971</v>
      </c>
      <c r="K225" t="s">
        <v>1992</v>
      </c>
      <c r="L225" t="s">
        <v>1986</v>
      </c>
      <c r="M225" t="s">
        <v>170</v>
      </c>
      <c r="N225" t="s">
        <v>55</v>
      </c>
      <c r="P225" t="s">
        <v>90</v>
      </c>
      <c r="R225" t="s">
        <v>104</v>
      </c>
      <c r="S225" t="s">
        <v>104</v>
      </c>
      <c r="T225" t="s">
        <v>40</v>
      </c>
      <c r="U225" t="s">
        <v>844</v>
      </c>
      <c r="V225" t="s">
        <v>845</v>
      </c>
      <c r="W225" t="s">
        <v>57</v>
      </c>
      <c r="X225" t="s">
        <v>58</v>
      </c>
      <c r="Y225" t="s">
        <v>58</v>
      </c>
    </row>
    <row r="226" spans="1:25" x14ac:dyDescent="0.25">
      <c r="A226">
        <v>737</v>
      </c>
      <c r="B226" t="s">
        <v>725</v>
      </c>
      <c r="C226" t="s">
        <v>38</v>
      </c>
      <c r="D226">
        <v>0</v>
      </c>
      <c r="E226">
        <v>1.89</v>
      </c>
      <c r="F226" t="s">
        <v>77</v>
      </c>
      <c r="G226" t="s">
        <v>41</v>
      </c>
      <c r="H226" t="s">
        <v>1965</v>
      </c>
      <c r="I226" t="s">
        <v>1968</v>
      </c>
      <c r="J226" t="s">
        <v>1971</v>
      </c>
      <c r="K226" t="s">
        <v>1991</v>
      </c>
      <c r="L226" t="s">
        <v>1986</v>
      </c>
      <c r="M226" t="s">
        <v>170</v>
      </c>
      <c r="N226" t="s">
        <v>55</v>
      </c>
      <c r="O226" t="s">
        <v>56</v>
      </c>
      <c r="P226" t="s">
        <v>104</v>
      </c>
      <c r="R226" t="s">
        <v>847</v>
      </c>
      <c r="S226" t="s">
        <v>848</v>
      </c>
      <c r="T226" t="s">
        <v>41</v>
      </c>
      <c r="U226" t="s">
        <v>104</v>
      </c>
      <c r="V226" t="s">
        <v>104</v>
      </c>
      <c r="X226" t="s">
        <v>58</v>
      </c>
      <c r="Y226" t="s">
        <v>58</v>
      </c>
    </row>
    <row r="227" spans="1:25" x14ac:dyDescent="0.25">
      <c r="A227">
        <v>737</v>
      </c>
      <c r="B227" t="s">
        <v>725</v>
      </c>
      <c r="C227" t="s">
        <v>38</v>
      </c>
      <c r="D227">
        <v>0</v>
      </c>
      <c r="E227">
        <v>1.89</v>
      </c>
      <c r="F227" t="s">
        <v>77</v>
      </c>
      <c r="G227" t="s">
        <v>41</v>
      </c>
      <c r="H227" t="s">
        <v>1965</v>
      </c>
      <c r="I227" t="s">
        <v>1968</v>
      </c>
      <c r="J227" t="s">
        <v>1971</v>
      </c>
      <c r="K227" t="s">
        <v>1992</v>
      </c>
      <c r="L227" t="s">
        <v>1986</v>
      </c>
      <c r="M227" t="s">
        <v>170</v>
      </c>
      <c r="N227" t="s">
        <v>55</v>
      </c>
      <c r="P227" t="s">
        <v>63</v>
      </c>
      <c r="R227" t="s">
        <v>104</v>
      </c>
      <c r="S227" t="s">
        <v>104</v>
      </c>
      <c r="T227" t="s">
        <v>40</v>
      </c>
      <c r="U227" t="s">
        <v>850</v>
      </c>
      <c r="V227" t="s">
        <v>851</v>
      </c>
      <c r="W227" t="s">
        <v>57</v>
      </c>
      <c r="X227" t="s">
        <v>58</v>
      </c>
      <c r="Y227" t="s">
        <v>58</v>
      </c>
    </row>
    <row r="228" spans="1:25" x14ac:dyDescent="0.25">
      <c r="A228">
        <v>737</v>
      </c>
      <c r="B228" t="s">
        <v>725</v>
      </c>
      <c r="C228" t="s">
        <v>38</v>
      </c>
      <c r="D228">
        <v>0</v>
      </c>
      <c r="E228">
        <v>1.89</v>
      </c>
      <c r="F228" t="s">
        <v>77</v>
      </c>
      <c r="G228" t="s">
        <v>41</v>
      </c>
      <c r="H228" t="s">
        <v>1965</v>
      </c>
      <c r="I228" t="s">
        <v>1968</v>
      </c>
      <c r="J228" t="s">
        <v>1971</v>
      </c>
      <c r="K228" t="s">
        <v>1992</v>
      </c>
      <c r="L228" t="s">
        <v>1986</v>
      </c>
      <c r="M228" t="s">
        <v>170</v>
      </c>
      <c r="N228" t="s">
        <v>55</v>
      </c>
      <c r="P228" t="s">
        <v>63</v>
      </c>
      <c r="R228" t="s">
        <v>104</v>
      </c>
      <c r="S228" t="s">
        <v>104</v>
      </c>
      <c r="T228" t="s">
        <v>40</v>
      </c>
      <c r="U228" t="s">
        <v>853</v>
      </c>
      <c r="V228" t="s">
        <v>854</v>
      </c>
      <c r="W228" t="s">
        <v>57</v>
      </c>
      <c r="X228" t="s">
        <v>58</v>
      </c>
      <c r="Y228" t="s">
        <v>58</v>
      </c>
    </row>
    <row r="229" spans="1:25" x14ac:dyDescent="0.25">
      <c r="A229">
        <v>737</v>
      </c>
      <c r="B229" t="s">
        <v>725</v>
      </c>
      <c r="C229" t="s">
        <v>38</v>
      </c>
      <c r="D229">
        <v>0</v>
      </c>
      <c r="E229">
        <v>1.89</v>
      </c>
      <c r="F229" t="s">
        <v>77</v>
      </c>
      <c r="G229" t="s">
        <v>41</v>
      </c>
      <c r="H229" t="s">
        <v>1965</v>
      </c>
      <c r="I229" t="s">
        <v>1968</v>
      </c>
      <c r="J229" t="s">
        <v>1971</v>
      </c>
      <c r="K229" t="s">
        <v>1992</v>
      </c>
      <c r="L229" t="s">
        <v>1986</v>
      </c>
      <c r="M229" t="s">
        <v>170</v>
      </c>
      <c r="N229" t="s">
        <v>55</v>
      </c>
      <c r="P229" t="s">
        <v>94</v>
      </c>
      <c r="R229" t="s">
        <v>104</v>
      </c>
      <c r="S229" t="s">
        <v>104</v>
      </c>
      <c r="T229" t="s">
        <v>40</v>
      </c>
      <c r="U229" t="s">
        <v>856</v>
      </c>
      <c r="V229" t="s">
        <v>857</v>
      </c>
      <c r="W229" t="s">
        <v>57</v>
      </c>
      <c r="X229" t="s">
        <v>58</v>
      </c>
      <c r="Y229" t="s">
        <v>58</v>
      </c>
    </row>
    <row r="230" spans="1:25" x14ac:dyDescent="0.25">
      <c r="A230">
        <v>737</v>
      </c>
      <c r="B230" t="s">
        <v>725</v>
      </c>
      <c r="C230" t="s">
        <v>38</v>
      </c>
      <c r="D230">
        <v>0</v>
      </c>
      <c r="E230">
        <v>1.89</v>
      </c>
      <c r="F230" t="s">
        <v>77</v>
      </c>
      <c r="G230" t="s">
        <v>41</v>
      </c>
      <c r="H230" t="s">
        <v>1965</v>
      </c>
      <c r="I230" t="s">
        <v>1968</v>
      </c>
      <c r="J230" t="s">
        <v>1971</v>
      </c>
      <c r="K230" t="s">
        <v>1992</v>
      </c>
      <c r="L230" t="s">
        <v>1986</v>
      </c>
      <c r="M230" t="s">
        <v>170</v>
      </c>
      <c r="N230" t="s">
        <v>55</v>
      </c>
      <c r="P230" t="s">
        <v>56</v>
      </c>
      <c r="R230" t="s">
        <v>104</v>
      </c>
      <c r="S230" t="s">
        <v>104</v>
      </c>
      <c r="T230" t="s">
        <v>40</v>
      </c>
      <c r="U230" t="s">
        <v>859</v>
      </c>
      <c r="V230" t="s">
        <v>860</v>
      </c>
      <c r="W230" t="s">
        <v>57</v>
      </c>
      <c r="X230" t="s">
        <v>58</v>
      </c>
      <c r="Y230" t="s">
        <v>58</v>
      </c>
    </row>
    <row r="231" spans="1:25" x14ac:dyDescent="0.25">
      <c r="A231">
        <v>737</v>
      </c>
      <c r="B231" t="s">
        <v>725</v>
      </c>
      <c r="C231" t="s">
        <v>38</v>
      </c>
      <c r="D231">
        <v>0</v>
      </c>
      <c r="E231">
        <v>1.89</v>
      </c>
      <c r="F231" t="s">
        <v>77</v>
      </c>
      <c r="G231" t="s">
        <v>41</v>
      </c>
      <c r="H231" t="s">
        <v>1965</v>
      </c>
      <c r="I231" t="s">
        <v>1968</v>
      </c>
      <c r="J231" t="s">
        <v>1971</v>
      </c>
      <c r="K231" t="s">
        <v>1992</v>
      </c>
      <c r="L231" t="s">
        <v>1986</v>
      </c>
      <c r="M231" t="s">
        <v>170</v>
      </c>
      <c r="N231" t="s">
        <v>55</v>
      </c>
      <c r="P231" t="s">
        <v>63</v>
      </c>
      <c r="R231" t="s">
        <v>104</v>
      </c>
      <c r="S231" t="s">
        <v>104</v>
      </c>
      <c r="T231" t="s">
        <v>40</v>
      </c>
      <c r="U231" t="s">
        <v>862</v>
      </c>
      <c r="V231" t="s">
        <v>863</v>
      </c>
      <c r="W231" t="s">
        <v>57</v>
      </c>
      <c r="X231" t="s">
        <v>58</v>
      </c>
      <c r="Y231" t="s">
        <v>58</v>
      </c>
    </row>
    <row r="232" spans="1:25" x14ac:dyDescent="0.25">
      <c r="A232">
        <v>737</v>
      </c>
      <c r="B232" t="s">
        <v>725</v>
      </c>
      <c r="C232" t="s">
        <v>38</v>
      </c>
      <c r="D232">
        <v>0</v>
      </c>
      <c r="E232">
        <v>1.89</v>
      </c>
      <c r="F232" t="s">
        <v>77</v>
      </c>
      <c r="G232" t="s">
        <v>41</v>
      </c>
      <c r="H232" t="s">
        <v>1965</v>
      </c>
      <c r="I232" t="s">
        <v>1968</v>
      </c>
      <c r="J232" t="s">
        <v>1971</v>
      </c>
      <c r="K232" t="s">
        <v>1993</v>
      </c>
      <c r="L232" t="s">
        <v>1987</v>
      </c>
      <c r="M232" t="s">
        <v>170</v>
      </c>
      <c r="N232" t="s">
        <v>55</v>
      </c>
      <c r="O232" t="s">
        <v>104</v>
      </c>
      <c r="P232" t="s">
        <v>63</v>
      </c>
      <c r="R232" t="s">
        <v>104</v>
      </c>
      <c r="S232" t="s">
        <v>104</v>
      </c>
      <c r="T232" t="s">
        <v>40</v>
      </c>
      <c r="U232" t="s">
        <v>865</v>
      </c>
      <c r="V232" t="s">
        <v>866</v>
      </c>
      <c r="W232" t="s">
        <v>72</v>
      </c>
      <c r="X232" t="s">
        <v>73</v>
      </c>
      <c r="Y232" t="s">
        <v>58</v>
      </c>
    </row>
    <row r="233" spans="1:25" x14ac:dyDescent="0.25">
      <c r="A233">
        <v>737</v>
      </c>
      <c r="B233" t="s">
        <v>725</v>
      </c>
      <c r="C233" t="s">
        <v>38</v>
      </c>
      <c r="D233">
        <v>0</v>
      </c>
      <c r="E233">
        <v>1.89</v>
      </c>
      <c r="F233" t="s">
        <v>77</v>
      </c>
      <c r="G233" t="s">
        <v>41</v>
      </c>
      <c r="H233" t="s">
        <v>1965</v>
      </c>
      <c r="I233" t="s">
        <v>1968</v>
      </c>
      <c r="J233" t="s">
        <v>1971</v>
      </c>
      <c r="K233" t="s">
        <v>1993</v>
      </c>
      <c r="L233" t="s">
        <v>1988</v>
      </c>
      <c r="M233" t="s">
        <v>170</v>
      </c>
      <c r="N233" t="s">
        <v>55</v>
      </c>
      <c r="P233" t="s">
        <v>63</v>
      </c>
      <c r="T233" t="s">
        <v>40</v>
      </c>
      <c r="U233" t="s">
        <v>868</v>
      </c>
      <c r="V233" t="s">
        <v>869</v>
      </c>
      <c r="W233" t="s">
        <v>64</v>
      </c>
      <c r="X233" t="s">
        <v>73</v>
      </c>
      <c r="Y233" t="s">
        <v>97</v>
      </c>
    </row>
    <row r="234" spans="1:25" x14ac:dyDescent="0.25">
      <c r="A234">
        <v>737</v>
      </c>
      <c r="B234" t="s">
        <v>725</v>
      </c>
      <c r="C234" t="s">
        <v>38</v>
      </c>
      <c r="D234">
        <v>0</v>
      </c>
      <c r="E234">
        <v>1.89</v>
      </c>
      <c r="F234" t="s">
        <v>77</v>
      </c>
      <c r="G234" t="s">
        <v>41</v>
      </c>
      <c r="H234" t="s">
        <v>1965</v>
      </c>
      <c r="I234" t="s">
        <v>1968</v>
      </c>
      <c r="J234" t="s">
        <v>1971</v>
      </c>
      <c r="K234" t="s">
        <v>1992</v>
      </c>
      <c r="L234" t="s">
        <v>1985</v>
      </c>
      <c r="M234" t="s">
        <v>170</v>
      </c>
      <c r="N234" t="s">
        <v>55</v>
      </c>
      <c r="P234" t="s">
        <v>63</v>
      </c>
      <c r="R234" t="s">
        <v>104</v>
      </c>
      <c r="S234" t="s">
        <v>104</v>
      </c>
      <c r="T234" t="s">
        <v>40</v>
      </c>
      <c r="U234" t="s">
        <v>871</v>
      </c>
      <c r="V234" t="s">
        <v>872</v>
      </c>
      <c r="W234" t="s">
        <v>57</v>
      </c>
      <c r="X234" t="s">
        <v>58</v>
      </c>
      <c r="Y234" t="s">
        <v>58</v>
      </c>
    </row>
    <row r="235" spans="1:25" x14ac:dyDescent="0.25">
      <c r="A235">
        <v>737</v>
      </c>
      <c r="B235" t="s">
        <v>725</v>
      </c>
      <c r="C235" t="s">
        <v>38</v>
      </c>
      <c r="D235">
        <v>0</v>
      </c>
      <c r="E235">
        <v>1.89</v>
      </c>
      <c r="F235" t="s">
        <v>77</v>
      </c>
      <c r="G235" t="s">
        <v>41</v>
      </c>
      <c r="H235" t="s">
        <v>1965</v>
      </c>
      <c r="I235" t="s">
        <v>1968</v>
      </c>
      <c r="J235" t="s">
        <v>1971</v>
      </c>
      <c r="K235" t="s">
        <v>1992</v>
      </c>
      <c r="L235" t="s">
        <v>1986</v>
      </c>
      <c r="M235" t="s">
        <v>170</v>
      </c>
      <c r="N235" t="s">
        <v>55</v>
      </c>
      <c r="P235" t="s">
        <v>63</v>
      </c>
      <c r="R235" t="s">
        <v>104</v>
      </c>
      <c r="S235" t="s">
        <v>104</v>
      </c>
      <c r="T235" t="s">
        <v>40</v>
      </c>
      <c r="U235" t="s">
        <v>874</v>
      </c>
      <c r="V235" t="s">
        <v>875</v>
      </c>
      <c r="W235" t="s">
        <v>57</v>
      </c>
      <c r="X235" t="s">
        <v>58</v>
      </c>
      <c r="Y235" t="s">
        <v>58</v>
      </c>
    </row>
    <row r="236" spans="1:25" x14ac:dyDescent="0.25">
      <c r="A236">
        <v>737</v>
      </c>
      <c r="B236" t="s">
        <v>725</v>
      </c>
      <c r="C236" t="s">
        <v>38</v>
      </c>
      <c r="D236">
        <v>0</v>
      </c>
      <c r="E236">
        <v>1.89</v>
      </c>
      <c r="F236" t="s">
        <v>77</v>
      </c>
      <c r="G236" t="s">
        <v>41</v>
      </c>
      <c r="H236" t="s">
        <v>1965</v>
      </c>
      <c r="I236" t="s">
        <v>1968</v>
      </c>
      <c r="J236" t="s">
        <v>1971</v>
      </c>
      <c r="K236" t="s">
        <v>1992</v>
      </c>
      <c r="L236" t="s">
        <v>1986</v>
      </c>
      <c r="M236" t="s">
        <v>170</v>
      </c>
      <c r="N236" t="s">
        <v>55</v>
      </c>
      <c r="P236" t="s">
        <v>94</v>
      </c>
      <c r="R236" t="s">
        <v>104</v>
      </c>
      <c r="S236" t="s">
        <v>104</v>
      </c>
      <c r="T236" t="s">
        <v>40</v>
      </c>
      <c r="U236" t="s">
        <v>877</v>
      </c>
      <c r="V236" t="s">
        <v>878</v>
      </c>
      <c r="W236" t="s">
        <v>57</v>
      </c>
      <c r="X236" t="s">
        <v>58</v>
      </c>
      <c r="Y236" t="s">
        <v>58</v>
      </c>
    </row>
    <row r="237" spans="1:25" x14ac:dyDescent="0.25">
      <c r="A237">
        <v>737</v>
      </c>
      <c r="B237" t="s">
        <v>725</v>
      </c>
      <c r="C237" t="s">
        <v>38</v>
      </c>
      <c r="D237">
        <v>0</v>
      </c>
      <c r="E237">
        <v>1.89</v>
      </c>
      <c r="F237" t="s">
        <v>77</v>
      </c>
      <c r="G237" t="s">
        <v>41</v>
      </c>
      <c r="H237" t="s">
        <v>1965</v>
      </c>
      <c r="I237" t="s">
        <v>1968</v>
      </c>
      <c r="J237" t="s">
        <v>1971</v>
      </c>
      <c r="K237" t="s">
        <v>1992</v>
      </c>
      <c r="L237" t="s">
        <v>1987</v>
      </c>
      <c r="M237" t="s">
        <v>170</v>
      </c>
      <c r="N237" t="s">
        <v>55</v>
      </c>
      <c r="P237" t="s">
        <v>63</v>
      </c>
      <c r="R237" t="s">
        <v>104</v>
      </c>
      <c r="S237" t="s">
        <v>104</v>
      </c>
      <c r="T237" t="s">
        <v>40</v>
      </c>
      <c r="U237" t="s">
        <v>880</v>
      </c>
      <c r="V237" t="s">
        <v>881</v>
      </c>
      <c r="W237" t="s">
        <v>57</v>
      </c>
      <c r="X237" t="s">
        <v>58</v>
      </c>
      <c r="Y237" t="s">
        <v>58</v>
      </c>
    </row>
    <row r="238" spans="1:25" x14ac:dyDescent="0.25">
      <c r="A238">
        <v>737</v>
      </c>
      <c r="B238" t="s">
        <v>725</v>
      </c>
      <c r="C238" t="s">
        <v>38</v>
      </c>
      <c r="D238">
        <v>0</v>
      </c>
      <c r="E238">
        <v>1.89</v>
      </c>
      <c r="F238" t="s">
        <v>77</v>
      </c>
      <c r="G238" t="s">
        <v>41</v>
      </c>
      <c r="H238" t="s">
        <v>1965</v>
      </c>
      <c r="I238" t="s">
        <v>1968</v>
      </c>
      <c r="J238" t="s">
        <v>1971</v>
      </c>
      <c r="K238" t="s">
        <v>1992</v>
      </c>
      <c r="L238" t="s">
        <v>1986</v>
      </c>
      <c r="M238" t="s">
        <v>170</v>
      </c>
      <c r="N238" t="s">
        <v>55</v>
      </c>
      <c r="P238" t="s">
        <v>99</v>
      </c>
      <c r="R238" t="s">
        <v>104</v>
      </c>
      <c r="S238" t="s">
        <v>104</v>
      </c>
      <c r="T238" t="s">
        <v>40</v>
      </c>
      <c r="U238" t="s">
        <v>883</v>
      </c>
      <c r="V238" t="s">
        <v>884</v>
      </c>
      <c r="W238" t="s">
        <v>57</v>
      </c>
      <c r="X238" t="s">
        <v>58</v>
      </c>
      <c r="Y238" t="s">
        <v>58</v>
      </c>
    </row>
    <row r="239" spans="1:25" x14ac:dyDescent="0.25">
      <c r="A239">
        <v>737</v>
      </c>
      <c r="B239" t="s">
        <v>725</v>
      </c>
      <c r="C239" t="s">
        <v>38</v>
      </c>
      <c r="D239">
        <v>0</v>
      </c>
      <c r="E239">
        <v>1.89</v>
      </c>
      <c r="F239" t="s">
        <v>77</v>
      </c>
      <c r="G239" t="s">
        <v>41</v>
      </c>
      <c r="H239" t="s">
        <v>1965</v>
      </c>
      <c r="I239" t="s">
        <v>1968</v>
      </c>
      <c r="J239" t="s">
        <v>1971</v>
      </c>
      <c r="K239" t="s">
        <v>1992</v>
      </c>
      <c r="L239" t="s">
        <v>1986</v>
      </c>
      <c r="M239" t="s">
        <v>170</v>
      </c>
      <c r="N239" t="s">
        <v>55</v>
      </c>
      <c r="P239" t="s">
        <v>83</v>
      </c>
      <c r="R239" t="s">
        <v>104</v>
      </c>
      <c r="S239" t="s">
        <v>104</v>
      </c>
      <c r="T239" t="s">
        <v>40</v>
      </c>
      <c r="U239" t="s">
        <v>886</v>
      </c>
      <c r="V239" t="s">
        <v>887</v>
      </c>
      <c r="W239" t="s">
        <v>57</v>
      </c>
      <c r="X239" t="s">
        <v>58</v>
      </c>
      <c r="Y239" t="s">
        <v>58</v>
      </c>
    </row>
    <row r="240" spans="1:25" x14ac:dyDescent="0.25">
      <c r="A240">
        <v>737</v>
      </c>
      <c r="B240" t="s">
        <v>725</v>
      </c>
      <c r="C240" t="s">
        <v>38</v>
      </c>
      <c r="D240">
        <v>0</v>
      </c>
      <c r="E240">
        <v>1.89</v>
      </c>
      <c r="F240" t="s">
        <v>77</v>
      </c>
      <c r="G240" t="s">
        <v>41</v>
      </c>
      <c r="H240" t="s">
        <v>1965</v>
      </c>
      <c r="I240" t="s">
        <v>1968</v>
      </c>
      <c r="J240" t="s">
        <v>1971</v>
      </c>
      <c r="K240" t="s">
        <v>1992</v>
      </c>
      <c r="L240" t="s">
        <v>1987</v>
      </c>
      <c r="M240" t="s">
        <v>170</v>
      </c>
      <c r="N240" t="s">
        <v>55</v>
      </c>
      <c r="P240" t="s">
        <v>63</v>
      </c>
      <c r="R240" t="s">
        <v>104</v>
      </c>
      <c r="S240" t="s">
        <v>104</v>
      </c>
      <c r="T240" t="s">
        <v>40</v>
      </c>
      <c r="U240" t="s">
        <v>886</v>
      </c>
      <c r="V240" t="s">
        <v>887</v>
      </c>
      <c r="W240" t="s">
        <v>57</v>
      </c>
      <c r="X240" t="s">
        <v>58</v>
      </c>
      <c r="Y240" t="s">
        <v>58</v>
      </c>
    </row>
    <row r="241" spans="1:25" s="2" customFormat="1" x14ac:dyDescent="0.25">
      <c r="A241" s="2">
        <v>740</v>
      </c>
      <c r="B241" s="2" t="s">
        <v>725</v>
      </c>
      <c r="C241" s="2" t="s">
        <v>110</v>
      </c>
      <c r="D241" s="2">
        <v>0</v>
      </c>
      <c r="E241" s="2">
        <v>0.15</v>
      </c>
      <c r="F241" s="2" t="s">
        <v>99</v>
      </c>
      <c r="G241" s="2" t="s">
        <v>41</v>
      </c>
      <c r="H241" s="2" t="s">
        <v>1965</v>
      </c>
      <c r="I241" s="2" t="s">
        <v>1973</v>
      </c>
      <c r="J241" s="2" t="s">
        <v>1971</v>
      </c>
      <c r="K241" s="2" t="s">
        <v>1992</v>
      </c>
      <c r="L241" s="2" t="s">
        <v>1985</v>
      </c>
      <c r="M241" s="2" t="s">
        <v>170</v>
      </c>
      <c r="N241" s="2" t="s">
        <v>55</v>
      </c>
      <c r="P241" s="2" t="s">
        <v>63</v>
      </c>
      <c r="R241" s="2" t="s">
        <v>104</v>
      </c>
      <c r="S241" s="2" t="s">
        <v>104</v>
      </c>
      <c r="T241" s="2" t="s">
        <v>40</v>
      </c>
      <c r="U241" s="2" t="s">
        <v>893</v>
      </c>
      <c r="V241" s="2" t="s">
        <v>894</v>
      </c>
      <c r="W241" s="2" t="s">
        <v>57</v>
      </c>
      <c r="X241" s="2" t="s">
        <v>58</v>
      </c>
      <c r="Y241" s="2" t="s">
        <v>58</v>
      </c>
    </row>
    <row r="242" spans="1:25" s="2" customFormat="1" x14ac:dyDescent="0.25">
      <c r="A242" s="2">
        <v>740</v>
      </c>
      <c r="B242" s="2" t="s">
        <v>725</v>
      </c>
      <c r="C242" s="2" t="s">
        <v>110</v>
      </c>
      <c r="D242" s="2">
        <v>0</v>
      </c>
      <c r="E242" s="2">
        <v>0.15</v>
      </c>
      <c r="F242" s="2" t="s">
        <v>99</v>
      </c>
      <c r="G242" s="2" t="s">
        <v>41</v>
      </c>
      <c r="H242" s="2" t="s">
        <v>1965</v>
      </c>
      <c r="I242" s="2" t="s">
        <v>1973</v>
      </c>
      <c r="J242" s="2" t="s">
        <v>1971</v>
      </c>
      <c r="K242" s="2" t="s">
        <v>1992</v>
      </c>
      <c r="L242" s="2" t="s">
        <v>1986</v>
      </c>
      <c r="M242" s="2" t="s">
        <v>170</v>
      </c>
      <c r="N242" s="2" t="s">
        <v>55</v>
      </c>
      <c r="P242" s="2" t="s">
        <v>63</v>
      </c>
      <c r="R242" s="2" t="s">
        <v>104</v>
      </c>
      <c r="S242" s="2" t="s">
        <v>104</v>
      </c>
      <c r="T242" s="2" t="s">
        <v>40</v>
      </c>
      <c r="U242" s="2" t="s">
        <v>896</v>
      </c>
      <c r="V242" s="2" t="s">
        <v>897</v>
      </c>
      <c r="W242" s="2" t="s">
        <v>57</v>
      </c>
      <c r="X242" s="2" t="s">
        <v>58</v>
      </c>
      <c r="Y242" s="2" t="s">
        <v>58</v>
      </c>
    </row>
    <row r="243" spans="1:25" s="2" customFormat="1" x14ac:dyDescent="0.25">
      <c r="A243" s="2">
        <v>740</v>
      </c>
      <c r="B243" s="2" t="s">
        <v>725</v>
      </c>
      <c r="C243" s="2" t="s">
        <v>110</v>
      </c>
      <c r="D243" s="2">
        <v>0</v>
      </c>
      <c r="E243" s="2">
        <v>0.15</v>
      </c>
      <c r="F243" s="2" t="s">
        <v>99</v>
      </c>
      <c r="G243" s="2" t="s">
        <v>41</v>
      </c>
      <c r="H243" s="2" t="s">
        <v>1965</v>
      </c>
      <c r="I243" s="2" t="s">
        <v>1973</v>
      </c>
      <c r="J243" s="2" t="s">
        <v>1971</v>
      </c>
      <c r="K243" s="2" t="s">
        <v>1992</v>
      </c>
      <c r="L243" s="2" t="s">
        <v>1986</v>
      </c>
      <c r="M243" s="2" t="s">
        <v>170</v>
      </c>
      <c r="N243" s="2" t="s">
        <v>55</v>
      </c>
      <c r="P243" s="2" t="s">
        <v>74</v>
      </c>
      <c r="R243" s="2" t="s">
        <v>104</v>
      </c>
      <c r="S243" s="2" t="s">
        <v>104</v>
      </c>
      <c r="T243" s="2" t="s">
        <v>40</v>
      </c>
      <c r="U243" s="2" t="s">
        <v>899</v>
      </c>
      <c r="V243" s="2" t="s">
        <v>900</v>
      </c>
      <c r="W243" s="2" t="s">
        <v>57</v>
      </c>
      <c r="X243" s="2" t="s">
        <v>73</v>
      </c>
      <c r="Y243" s="2" t="s">
        <v>58</v>
      </c>
    </row>
    <row r="244" spans="1:25" s="2" customFormat="1" x14ac:dyDescent="0.25">
      <c r="A244" s="2">
        <v>740</v>
      </c>
      <c r="B244" s="2" t="s">
        <v>725</v>
      </c>
      <c r="C244" s="2" t="s">
        <v>110</v>
      </c>
      <c r="D244" s="2">
        <v>0</v>
      </c>
      <c r="E244" s="2">
        <v>0.15</v>
      </c>
      <c r="F244" s="2" t="s">
        <v>99</v>
      </c>
      <c r="G244" s="2" t="s">
        <v>41</v>
      </c>
      <c r="H244" s="2" t="s">
        <v>1965</v>
      </c>
      <c r="I244" s="2" t="s">
        <v>1973</v>
      </c>
      <c r="J244" s="2" t="s">
        <v>1971</v>
      </c>
      <c r="K244" s="2" t="s">
        <v>1993</v>
      </c>
      <c r="L244" s="2" t="s">
        <v>1986</v>
      </c>
      <c r="M244" s="2" t="s">
        <v>170</v>
      </c>
      <c r="N244" s="2" t="s">
        <v>55</v>
      </c>
      <c r="P244" s="2" t="s">
        <v>63</v>
      </c>
      <c r="R244" s="2" t="s">
        <v>104</v>
      </c>
      <c r="S244" s="2" t="s">
        <v>104</v>
      </c>
      <c r="T244" s="2" t="s">
        <v>40</v>
      </c>
      <c r="U244" s="2" t="s">
        <v>899</v>
      </c>
      <c r="V244" s="2" t="s">
        <v>900</v>
      </c>
      <c r="W244" s="2" t="s">
        <v>64</v>
      </c>
      <c r="X244" s="2" t="s">
        <v>58</v>
      </c>
      <c r="Y244" s="2" t="s">
        <v>66</v>
      </c>
    </row>
    <row r="245" spans="1:25" x14ac:dyDescent="0.25">
      <c r="A245">
        <v>743</v>
      </c>
      <c r="B245" t="s">
        <v>725</v>
      </c>
      <c r="C245" t="s">
        <v>110</v>
      </c>
      <c r="D245">
        <v>0.36</v>
      </c>
      <c r="E245">
        <v>0.36</v>
      </c>
      <c r="F245" t="s">
        <v>108</v>
      </c>
      <c r="G245" t="s">
        <v>40</v>
      </c>
      <c r="H245" t="s">
        <v>1965</v>
      </c>
      <c r="I245" t="s">
        <v>1973</v>
      </c>
      <c r="J245" t="s">
        <v>1971</v>
      </c>
    </row>
    <row r="246" spans="1:25" x14ac:dyDescent="0.25">
      <c r="A246">
        <v>746</v>
      </c>
      <c r="B246" t="s">
        <v>725</v>
      </c>
      <c r="C246" t="s">
        <v>110</v>
      </c>
      <c r="D246">
        <v>0.42</v>
      </c>
      <c r="E246">
        <v>0.42</v>
      </c>
      <c r="F246" t="s">
        <v>108</v>
      </c>
      <c r="G246" t="s">
        <v>40</v>
      </c>
      <c r="H246" t="s">
        <v>1965</v>
      </c>
      <c r="I246" t="s">
        <v>1973</v>
      </c>
      <c r="J246" t="s">
        <v>1971</v>
      </c>
    </row>
    <row r="247" spans="1:25" x14ac:dyDescent="0.25">
      <c r="A247">
        <v>749</v>
      </c>
      <c r="B247" t="s">
        <v>907</v>
      </c>
      <c r="C247" t="s">
        <v>724</v>
      </c>
      <c r="D247">
        <v>0</v>
      </c>
      <c r="E247">
        <v>0.15</v>
      </c>
      <c r="F247" t="s">
        <v>46</v>
      </c>
      <c r="G247" t="s">
        <v>41</v>
      </c>
      <c r="H247" t="s">
        <v>1967</v>
      </c>
      <c r="I247" t="s">
        <v>1973</v>
      </c>
      <c r="J247" t="s">
        <v>1971</v>
      </c>
      <c r="K247" t="s">
        <v>1992</v>
      </c>
      <c r="L247" t="s">
        <v>1986</v>
      </c>
      <c r="M247" t="s">
        <v>170</v>
      </c>
      <c r="N247" t="s">
        <v>55</v>
      </c>
      <c r="O247" t="s">
        <v>104</v>
      </c>
      <c r="P247" t="s">
        <v>56</v>
      </c>
      <c r="R247" t="s">
        <v>104</v>
      </c>
      <c r="S247" t="s">
        <v>104</v>
      </c>
      <c r="T247" t="s">
        <v>40</v>
      </c>
      <c r="U247" t="s">
        <v>910</v>
      </c>
      <c r="V247" t="s">
        <v>911</v>
      </c>
      <c r="W247" t="s">
        <v>57</v>
      </c>
      <c r="X247" t="s">
        <v>73</v>
      </c>
      <c r="Y247" t="s">
        <v>58</v>
      </c>
    </row>
    <row r="248" spans="1:25" x14ac:dyDescent="0.25">
      <c r="A248">
        <v>749</v>
      </c>
      <c r="B248" t="s">
        <v>907</v>
      </c>
      <c r="C248" t="s">
        <v>724</v>
      </c>
      <c r="D248">
        <v>0</v>
      </c>
      <c r="E248">
        <v>0.15</v>
      </c>
      <c r="F248" t="s">
        <v>46</v>
      </c>
      <c r="G248" t="s">
        <v>41</v>
      </c>
      <c r="H248" t="s">
        <v>1967</v>
      </c>
      <c r="I248" t="s">
        <v>1973</v>
      </c>
      <c r="J248" t="s">
        <v>1971</v>
      </c>
      <c r="K248" t="s">
        <v>1992</v>
      </c>
      <c r="L248" t="s">
        <v>1985</v>
      </c>
      <c r="M248" t="s">
        <v>170</v>
      </c>
      <c r="N248" t="s">
        <v>55</v>
      </c>
      <c r="O248" t="s">
        <v>104</v>
      </c>
      <c r="P248" t="s">
        <v>56</v>
      </c>
      <c r="R248" t="s">
        <v>104</v>
      </c>
      <c r="S248" t="s">
        <v>104</v>
      </c>
      <c r="T248" t="s">
        <v>40</v>
      </c>
      <c r="U248" t="s">
        <v>913</v>
      </c>
      <c r="V248" t="s">
        <v>914</v>
      </c>
      <c r="W248" t="s">
        <v>57</v>
      </c>
      <c r="X248" t="s">
        <v>73</v>
      </c>
      <c r="Y248" t="s">
        <v>58</v>
      </c>
    </row>
    <row r="249" spans="1:25" x14ac:dyDescent="0.25">
      <c r="A249">
        <v>749</v>
      </c>
      <c r="B249" t="s">
        <v>907</v>
      </c>
      <c r="C249" t="s">
        <v>724</v>
      </c>
      <c r="D249">
        <v>0</v>
      </c>
      <c r="E249">
        <v>0.15</v>
      </c>
      <c r="F249" t="s">
        <v>46</v>
      </c>
      <c r="G249" t="s">
        <v>41</v>
      </c>
      <c r="H249" t="s">
        <v>1967</v>
      </c>
      <c r="I249" t="s">
        <v>1973</v>
      </c>
      <c r="J249" t="s">
        <v>1971</v>
      </c>
      <c r="K249" t="s">
        <v>1992</v>
      </c>
      <c r="L249" t="s">
        <v>1986</v>
      </c>
      <c r="M249" t="s">
        <v>170</v>
      </c>
      <c r="N249" t="s">
        <v>55</v>
      </c>
      <c r="P249" t="s">
        <v>63</v>
      </c>
      <c r="R249" t="s">
        <v>104</v>
      </c>
      <c r="S249" t="s">
        <v>104</v>
      </c>
      <c r="T249" t="s">
        <v>40</v>
      </c>
      <c r="U249" t="s">
        <v>916</v>
      </c>
      <c r="V249" t="s">
        <v>917</v>
      </c>
      <c r="W249" t="s">
        <v>57</v>
      </c>
      <c r="X249" t="s">
        <v>58</v>
      </c>
      <c r="Y249" t="s">
        <v>58</v>
      </c>
    </row>
    <row r="250" spans="1:25" x14ac:dyDescent="0.25">
      <c r="A250">
        <v>764</v>
      </c>
      <c r="B250" t="s">
        <v>918</v>
      </c>
      <c r="C250" t="s">
        <v>110</v>
      </c>
      <c r="D250">
        <v>0</v>
      </c>
      <c r="E250">
        <v>0.15</v>
      </c>
      <c r="F250" t="s">
        <v>77</v>
      </c>
      <c r="G250" t="s">
        <v>41</v>
      </c>
      <c r="H250" t="s">
        <v>1967</v>
      </c>
      <c r="I250" t="s">
        <v>1973</v>
      </c>
      <c r="J250" t="s">
        <v>1970</v>
      </c>
      <c r="K250" t="s">
        <v>1993</v>
      </c>
      <c r="L250" t="s">
        <v>1986</v>
      </c>
      <c r="M250" t="s">
        <v>170</v>
      </c>
      <c r="N250" t="s">
        <v>55</v>
      </c>
      <c r="O250" t="s">
        <v>104</v>
      </c>
      <c r="P250" t="s">
        <v>63</v>
      </c>
      <c r="R250" t="s">
        <v>104</v>
      </c>
      <c r="S250" t="s">
        <v>104</v>
      </c>
      <c r="T250" t="s">
        <v>40</v>
      </c>
      <c r="U250" t="s">
        <v>923</v>
      </c>
      <c r="V250" t="s">
        <v>924</v>
      </c>
      <c r="W250" t="s">
        <v>64</v>
      </c>
      <c r="X250" t="s">
        <v>73</v>
      </c>
      <c r="Y250" t="s">
        <v>66</v>
      </c>
    </row>
    <row r="251" spans="1:25" x14ac:dyDescent="0.25">
      <c r="A251">
        <v>767</v>
      </c>
      <c r="B251" t="s">
        <v>918</v>
      </c>
      <c r="C251" t="s">
        <v>110</v>
      </c>
      <c r="D251">
        <v>0.36</v>
      </c>
      <c r="E251">
        <v>0.36</v>
      </c>
      <c r="F251" t="s">
        <v>101</v>
      </c>
      <c r="G251" t="s">
        <v>40</v>
      </c>
      <c r="H251" t="s">
        <v>1967</v>
      </c>
      <c r="I251" t="s">
        <v>1968</v>
      </c>
      <c r="J251" t="s">
        <v>1971</v>
      </c>
    </row>
    <row r="252" spans="1:25" x14ac:dyDescent="0.25">
      <c r="A252">
        <v>770</v>
      </c>
      <c r="B252" t="s">
        <v>918</v>
      </c>
      <c r="C252" t="s">
        <v>110</v>
      </c>
      <c r="D252">
        <v>0.42</v>
      </c>
      <c r="E252">
        <v>0.42</v>
      </c>
      <c r="F252" t="s">
        <v>101</v>
      </c>
      <c r="G252" t="s">
        <v>40</v>
      </c>
      <c r="H252" t="s">
        <v>1967</v>
      </c>
      <c r="I252" t="s">
        <v>1968</v>
      </c>
      <c r="J252" t="s">
        <v>1971</v>
      </c>
    </row>
    <row r="253" spans="1:25" x14ac:dyDescent="0.25">
      <c r="A253">
        <v>773</v>
      </c>
      <c r="B253" t="s">
        <v>918</v>
      </c>
      <c r="C253" t="s">
        <v>724</v>
      </c>
      <c r="D253">
        <v>0</v>
      </c>
      <c r="E253">
        <v>0.15</v>
      </c>
      <c r="F253" t="s">
        <v>99</v>
      </c>
      <c r="G253" t="s">
        <v>41</v>
      </c>
      <c r="H253" t="s">
        <v>1967</v>
      </c>
      <c r="I253" t="s">
        <v>1968</v>
      </c>
      <c r="J253" t="s">
        <v>1971</v>
      </c>
      <c r="K253" t="s">
        <v>1991</v>
      </c>
      <c r="L253" t="s">
        <v>1986</v>
      </c>
      <c r="M253" t="s">
        <v>170</v>
      </c>
      <c r="N253" t="s">
        <v>55</v>
      </c>
      <c r="O253" t="s">
        <v>63</v>
      </c>
      <c r="P253" t="s">
        <v>104</v>
      </c>
      <c r="R253" t="s">
        <v>934</v>
      </c>
      <c r="S253" t="s">
        <v>935</v>
      </c>
      <c r="T253" t="s">
        <v>41</v>
      </c>
      <c r="U253" t="s">
        <v>104</v>
      </c>
      <c r="V253" t="s">
        <v>104</v>
      </c>
      <c r="X253" t="s">
        <v>58</v>
      </c>
      <c r="Y253" t="s">
        <v>58</v>
      </c>
    </row>
    <row r="254" spans="1:25" x14ac:dyDescent="0.25">
      <c r="A254">
        <v>773</v>
      </c>
      <c r="B254" t="s">
        <v>918</v>
      </c>
      <c r="C254" t="s">
        <v>724</v>
      </c>
      <c r="D254">
        <v>0</v>
      </c>
      <c r="E254">
        <v>0.15</v>
      </c>
      <c r="F254" t="s">
        <v>99</v>
      </c>
      <c r="G254" t="s">
        <v>41</v>
      </c>
      <c r="H254" t="s">
        <v>1967</v>
      </c>
      <c r="I254" t="s">
        <v>1968</v>
      </c>
      <c r="J254" t="s">
        <v>1971</v>
      </c>
      <c r="K254" t="s">
        <v>1992</v>
      </c>
      <c r="L254" t="s">
        <v>1986</v>
      </c>
      <c r="M254" t="s">
        <v>170</v>
      </c>
      <c r="N254" t="s">
        <v>55</v>
      </c>
      <c r="P254" t="s">
        <v>63</v>
      </c>
      <c r="R254" t="s">
        <v>104</v>
      </c>
      <c r="S254" t="s">
        <v>104</v>
      </c>
      <c r="T254" t="s">
        <v>40</v>
      </c>
      <c r="U254" t="s">
        <v>937</v>
      </c>
      <c r="V254" t="s">
        <v>938</v>
      </c>
      <c r="W254" t="s">
        <v>57</v>
      </c>
      <c r="X254" t="s">
        <v>73</v>
      </c>
      <c r="Y254" t="s">
        <v>58</v>
      </c>
    </row>
    <row r="255" spans="1:25" x14ac:dyDescent="0.25">
      <c r="A255">
        <v>773</v>
      </c>
      <c r="B255" t="s">
        <v>918</v>
      </c>
      <c r="C255" t="s">
        <v>724</v>
      </c>
      <c r="D255">
        <v>0</v>
      </c>
      <c r="E255">
        <v>0.15</v>
      </c>
      <c r="F255" t="s">
        <v>99</v>
      </c>
      <c r="G255" t="s">
        <v>41</v>
      </c>
      <c r="H255" t="s">
        <v>1967</v>
      </c>
      <c r="I255" t="s">
        <v>1968</v>
      </c>
      <c r="J255" t="s">
        <v>1971</v>
      </c>
      <c r="K255" t="s">
        <v>1991</v>
      </c>
      <c r="L255" t="s">
        <v>1986</v>
      </c>
      <c r="M255" t="s">
        <v>170</v>
      </c>
      <c r="N255" t="s">
        <v>55</v>
      </c>
      <c r="O255" t="s">
        <v>63</v>
      </c>
      <c r="R255" t="s">
        <v>940</v>
      </c>
      <c r="S255" t="s">
        <v>941</v>
      </c>
      <c r="T255" t="s">
        <v>41</v>
      </c>
      <c r="U255" t="s">
        <v>104</v>
      </c>
      <c r="V255" t="s">
        <v>104</v>
      </c>
      <c r="X255" t="s">
        <v>58</v>
      </c>
      <c r="Y255" t="s">
        <v>58</v>
      </c>
    </row>
    <row r="256" spans="1:25" x14ac:dyDescent="0.25">
      <c r="A256">
        <v>773</v>
      </c>
      <c r="B256" t="s">
        <v>918</v>
      </c>
      <c r="C256" t="s">
        <v>724</v>
      </c>
      <c r="D256">
        <v>0</v>
      </c>
      <c r="E256">
        <v>0.15</v>
      </c>
      <c r="F256" t="s">
        <v>99</v>
      </c>
      <c r="G256" t="s">
        <v>41</v>
      </c>
      <c r="H256" t="s">
        <v>1967</v>
      </c>
      <c r="I256" t="s">
        <v>1968</v>
      </c>
      <c r="J256" t="s">
        <v>1971</v>
      </c>
      <c r="K256" t="s">
        <v>1992</v>
      </c>
      <c r="L256" t="s">
        <v>1986</v>
      </c>
      <c r="M256" t="s">
        <v>170</v>
      </c>
      <c r="N256" t="s">
        <v>55</v>
      </c>
      <c r="P256" t="s">
        <v>63</v>
      </c>
      <c r="R256" t="s">
        <v>104</v>
      </c>
      <c r="S256" t="s">
        <v>104</v>
      </c>
      <c r="T256" t="s">
        <v>40</v>
      </c>
      <c r="U256" t="s">
        <v>940</v>
      </c>
      <c r="V256" t="s">
        <v>941</v>
      </c>
      <c r="W256" t="s">
        <v>57</v>
      </c>
      <c r="X256" t="s">
        <v>92</v>
      </c>
      <c r="Y256" t="s">
        <v>58</v>
      </c>
    </row>
    <row r="257" spans="1:25" x14ac:dyDescent="0.25">
      <c r="A257">
        <v>776</v>
      </c>
      <c r="B257" t="s">
        <v>918</v>
      </c>
      <c r="C257" t="s">
        <v>121</v>
      </c>
      <c r="D257">
        <v>0.22</v>
      </c>
      <c r="E257">
        <v>0.22</v>
      </c>
      <c r="G257" t="s">
        <v>40</v>
      </c>
      <c r="H257" t="s">
        <v>1965</v>
      </c>
      <c r="I257" t="s">
        <v>1963</v>
      </c>
      <c r="J257" t="s">
        <v>1971</v>
      </c>
    </row>
    <row r="258" spans="1:25" x14ac:dyDescent="0.25">
      <c r="A258">
        <v>779</v>
      </c>
      <c r="B258" t="s">
        <v>918</v>
      </c>
      <c r="C258" t="s">
        <v>121</v>
      </c>
      <c r="D258">
        <v>0.26</v>
      </c>
      <c r="E258">
        <v>0.35</v>
      </c>
      <c r="G258" t="s">
        <v>40</v>
      </c>
      <c r="H258" t="s">
        <v>1965</v>
      </c>
      <c r="I258" t="s">
        <v>1968</v>
      </c>
      <c r="J258" t="s">
        <v>1971</v>
      </c>
    </row>
    <row r="259" spans="1:25" x14ac:dyDescent="0.25">
      <c r="A259">
        <v>782</v>
      </c>
      <c r="B259" t="s">
        <v>918</v>
      </c>
      <c r="C259" t="s">
        <v>121</v>
      </c>
      <c r="D259">
        <v>0.76</v>
      </c>
      <c r="E259">
        <v>0.76</v>
      </c>
      <c r="G259" t="s">
        <v>40</v>
      </c>
      <c r="H259" t="s">
        <v>1965</v>
      </c>
      <c r="I259" t="s">
        <v>1968</v>
      </c>
      <c r="J259" t="s">
        <v>1971</v>
      </c>
    </row>
    <row r="260" spans="1:25" x14ac:dyDescent="0.25">
      <c r="A260">
        <v>785</v>
      </c>
      <c r="B260" t="s">
        <v>918</v>
      </c>
      <c r="C260" t="s">
        <v>121</v>
      </c>
      <c r="D260">
        <v>1.17</v>
      </c>
      <c r="E260">
        <v>1.17</v>
      </c>
      <c r="G260" t="s">
        <v>40</v>
      </c>
      <c r="H260" t="s">
        <v>1965</v>
      </c>
      <c r="I260" t="s">
        <v>1968</v>
      </c>
      <c r="J260" t="s">
        <v>1971</v>
      </c>
    </row>
    <row r="261" spans="1:25" x14ac:dyDescent="0.25">
      <c r="A261">
        <v>788</v>
      </c>
      <c r="B261" t="s">
        <v>918</v>
      </c>
      <c r="C261" t="s">
        <v>86</v>
      </c>
      <c r="D261">
        <v>0</v>
      </c>
      <c r="E261">
        <v>1.81</v>
      </c>
      <c r="F261" t="s">
        <v>94</v>
      </c>
      <c r="G261" t="s">
        <v>41</v>
      </c>
      <c r="H261" t="s">
        <v>1967</v>
      </c>
      <c r="I261" t="s">
        <v>1968</v>
      </c>
      <c r="J261" t="s">
        <v>1970</v>
      </c>
      <c r="K261" t="s">
        <v>1993</v>
      </c>
      <c r="L261" t="s">
        <v>1986</v>
      </c>
      <c r="M261" t="s">
        <v>170</v>
      </c>
      <c r="N261" t="s">
        <v>55</v>
      </c>
      <c r="P261" t="s">
        <v>63</v>
      </c>
      <c r="R261" t="s">
        <v>104</v>
      </c>
      <c r="S261" t="s">
        <v>104</v>
      </c>
      <c r="T261" t="s">
        <v>40</v>
      </c>
      <c r="U261" t="s">
        <v>956</v>
      </c>
      <c r="V261" t="s">
        <v>957</v>
      </c>
      <c r="W261" t="s">
        <v>64</v>
      </c>
      <c r="X261" t="s">
        <v>73</v>
      </c>
      <c r="Y261" t="s">
        <v>97</v>
      </c>
    </row>
    <row r="262" spans="1:25" x14ac:dyDescent="0.25">
      <c r="A262">
        <v>788</v>
      </c>
      <c r="B262" t="s">
        <v>918</v>
      </c>
      <c r="C262" t="s">
        <v>86</v>
      </c>
      <c r="D262">
        <v>0</v>
      </c>
      <c r="E262">
        <v>1.81</v>
      </c>
      <c r="F262" t="s">
        <v>94</v>
      </c>
      <c r="G262" t="s">
        <v>41</v>
      </c>
      <c r="H262" t="s">
        <v>1967</v>
      </c>
      <c r="I262" t="s">
        <v>1968</v>
      </c>
      <c r="J262" t="s">
        <v>1970</v>
      </c>
      <c r="K262" t="s">
        <v>1993</v>
      </c>
      <c r="L262" t="s">
        <v>1986</v>
      </c>
      <c r="M262" t="s">
        <v>170</v>
      </c>
      <c r="N262" t="s">
        <v>55</v>
      </c>
      <c r="P262" t="s">
        <v>63</v>
      </c>
      <c r="R262" t="s">
        <v>104</v>
      </c>
      <c r="S262" t="s">
        <v>104</v>
      </c>
      <c r="T262" t="s">
        <v>40</v>
      </c>
      <c r="U262" t="s">
        <v>959</v>
      </c>
      <c r="V262" t="s">
        <v>960</v>
      </c>
      <c r="W262" t="s">
        <v>64</v>
      </c>
      <c r="X262" t="s">
        <v>73</v>
      </c>
      <c r="Y262" t="s">
        <v>97</v>
      </c>
    </row>
    <row r="263" spans="1:25" x14ac:dyDescent="0.25">
      <c r="A263">
        <v>788</v>
      </c>
      <c r="B263" t="s">
        <v>918</v>
      </c>
      <c r="C263" t="s">
        <v>86</v>
      </c>
      <c r="D263">
        <v>0</v>
      </c>
      <c r="E263">
        <v>1.81</v>
      </c>
      <c r="F263" t="s">
        <v>94</v>
      </c>
      <c r="G263" t="s">
        <v>41</v>
      </c>
      <c r="H263" t="s">
        <v>1967</v>
      </c>
      <c r="I263" t="s">
        <v>1968</v>
      </c>
      <c r="J263" t="s">
        <v>1970</v>
      </c>
      <c r="K263" t="s">
        <v>1993</v>
      </c>
      <c r="L263" t="s">
        <v>1986</v>
      </c>
      <c r="M263" t="s">
        <v>170</v>
      </c>
      <c r="N263" t="s">
        <v>55</v>
      </c>
      <c r="P263" t="s">
        <v>63</v>
      </c>
      <c r="R263" t="s">
        <v>104</v>
      </c>
      <c r="S263" t="s">
        <v>104</v>
      </c>
      <c r="T263" t="s">
        <v>40</v>
      </c>
      <c r="U263" t="s">
        <v>962</v>
      </c>
      <c r="V263" t="s">
        <v>963</v>
      </c>
      <c r="W263" t="s">
        <v>72</v>
      </c>
      <c r="X263" t="s">
        <v>73</v>
      </c>
      <c r="Y263" t="s">
        <v>58</v>
      </c>
    </row>
    <row r="264" spans="1:25" x14ac:dyDescent="0.25">
      <c r="A264">
        <v>788</v>
      </c>
      <c r="B264" t="s">
        <v>918</v>
      </c>
      <c r="C264" t="s">
        <v>86</v>
      </c>
      <c r="D264">
        <v>0</v>
      </c>
      <c r="E264">
        <v>1.81</v>
      </c>
      <c r="F264" t="s">
        <v>94</v>
      </c>
      <c r="G264" t="s">
        <v>41</v>
      </c>
      <c r="H264" t="s">
        <v>1967</v>
      </c>
      <c r="I264" t="s">
        <v>1968</v>
      </c>
      <c r="J264" t="s">
        <v>1970</v>
      </c>
      <c r="K264" t="s">
        <v>1993</v>
      </c>
      <c r="L264" t="s">
        <v>1986</v>
      </c>
      <c r="M264" t="s">
        <v>170</v>
      </c>
      <c r="N264" t="s">
        <v>55</v>
      </c>
      <c r="P264" t="s">
        <v>63</v>
      </c>
      <c r="R264" t="s">
        <v>104</v>
      </c>
      <c r="S264" t="s">
        <v>104</v>
      </c>
      <c r="T264" t="s">
        <v>40</v>
      </c>
      <c r="U264" t="s">
        <v>965</v>
      </c>
      <c r="V264" t="s">
        <v>966</v>
      </c>
      <c r="W264" t="s">
        <v>64</v>
      </c>
      <c r="X264" t="s">
        <v>73</v>
      </c>
      <c r="Y264" t="s">
        <v>97</v>
      </c>
    </row>
    <row r="265" spans="1:25" x14ac:dyDescent="0.25">
      <c r="A265">
        <v>788</v>
      </c>
      <c r="B265" t="s">
        <v>918</v>
      </c>
      <c r="C265" t="s">
        <v>86</v>
      </c>
      <c r="D265">
        <v>0</v>
      </c>
      <c r="E265">
        <v>1.81</v>
      </c>
      <c r="F265" t="s">
        <v>94</v>
      </c>
      <c r="G265" t="s">
        <v>41</v>
      </c>
      <c r="H265" t="s">
        <v>1967</v>
      </c>
      <c r="I265" t="s">
        <v>1968</v>
      </c>
      <c r="J265" t="s">
        <v>1970</v>
      </c>
      <c r="K265" t="s">
        <v>1993</v>
      </c>
      <c r="L265" t="s">
        <v>1986</v>
      </c>
      <c r="M265" t="s">
        <v>170</v>
      </c>
      <c r="N265" t="s">
        <v>55</v>
      </c>
      <c r="P265" t="s">
        <v>63</v>
      </c>
      <c r="R265" t="s">
        <v>104</v>
      </c>
      <c r="S265" t="s">
        <v>104</v>
      </c>
      <c r="T265" t="s">
        <v>40</v>
      </c>
      <c r="U265" t="s">
        <v>968</v>
      </c>
      <c r="V265" t="s">
        <v>969</v>
      </c>
      <c r="W265" t="s">
        <v>64</v>
      </c>
      <c r="X265" t="s">
        <v>73</v>
      </c>
      <c r="Y265" t="s">
        <v>97</v>
      </c>
    </row>
    <row r="266" spans="1:25" x14ac:dyDescent="0.25">
      <c r="A266">
        <v>788</v>
      </c>
      <c r="B266" t="s">
        <v>918</v>
      </c>
      <c r="C266" t="s">
        <v>86</v>
      </c>
      <c r="D266">
        <v>0</v>
      </c>
      <c r="E266">
        <v>1.81</v>
      </c>
      <c r="F266" t="s">
        <v>94</v>
      </c>
      <c r="G266" t="s">
        <v>41</v>
      </c>
      <c r="H266" t="s">
        <v>1967</v>
      </c>
      <c r="I266" t="s">
        <v>1968</v>
      </c>
      <c r="J266" t="s">
        <v>1970</v>
      </c>
      <c r="K266" t="s">
        <v>1992</v>
      </c>
      <c r="L266" t="s">
        <v>1986</v>
      </c>
      <c r="M266" t="s">
        <v>170</v>
      </c>
      <c r="N266" t="s">
        <v>55</v>
      </c>
      <c r="P266" t="s">
        <v>63</v>
      </c>
      <c r="R266" t="s">
        <v>104</v>
      </c>
      <c r="S266" t="s">
        <v>104</v>
      </c>
      <c r="T266" t="s">
        <v>40</v>
      </c>
      <c r="U266" t="s">
        <v>971</v>
      </c>
      <c r="V266" t="s">
        <v>972</v>
      </c>
      <c r="W266" t="s">
        <v>72</v>
      </c>
      <c r="X266" t="s">
        <v>73</v>
      </c>
      <c r="Y266" t="s">
        <v>58</v>
      </c>
    </row>
    <row r="267" spans="1:25" x14ac:dyDescent="0.25">
      <c r="A267">
        <v>788</v>
      </c>
      <c r="B267" t="s">
        <v>918</v>
      </c>
      <c r="C267" t="s">
        <v>86</v>
      </c>
      <c r="D267">
        <v>0</v>
      </c>
      <c r="E267">
        <v>1.81</v>
      </c>
      <c r="F267" t="s">
        <v>94</v>
      </c>
      <c r="G267" t="s">
        <v>41</v>
      </c>
      <c r="H267" t="s">
        <v>1967</v>
      </c>
      <c r="I267" t="s">
        <v>1968</v>
      </c>
      <c r="J267" t="s">
        <v>1970</v>
      </c>
      <c r="K267" t="s">
        <v>1992</v>
      </c>
      <c r="L267" t="s">
        <v>1986</v>
      </c>
      <c r="M267" t="s">
        <v>170</v>
      </c>
      <c r="N267" t="s">
        <v>55</v>
      </c>
      <c r="P267" t="s">
        <v>56</v>
      </c>
      <c r="R267" t="s">
        <v>104</v>
      </c>
      <c r="S267" t="s">
        <v>104</v>
      </c>
      <c r="T267" t="s">
        <v>40</v>
      </c>
      <c r="U267" t="s">
        <v>971</v>
      </c>
      <c r="V267" t="s">
        <v>972</v>
      </c>
      <c r="W267" t="s">
        <v>57</v>
      </c>
      <c r="X267" t="s">
        <v>58</v>
      </c>
      <c r="Y267" t="s">
        <v>58</v>
      </c>
    </row>
    <row r="268" spans="1:25" x14ac:dyDescent="0.25">
      <c r="A268">
        <v>788</v>
      </c>
      <c r="B268" t="s">
        <v>918</v>
      </c>
      <c r="C268" t="s">
        <v>86</v>
      </c>
      <c r="D268">
        <v>0</v>
      </c>
      <c r="E268">
        <v>1.81</v>
      </c>
      <c r="F268" t="s">
        <v>94</v>
      </c>
      <c r="G268" t="s">
        <v>41</v>
      </c>
      <c r="H268" t="s">
        <v>1967</v>
      </c>
      <c r="I268" t="s">
        <v>1968</v>
      </c>
      <c r="J268" t="s">
        <v>1970</v>
      </c>
      <c r="K268" t="s">
        <v>1993</v>
      </c>
      <c r="L268" t="s">
        <v>1986</v>
      </c>
      <c r="M268" t="s">
        <v>170</v>
      </c>
      <c r="N268" t="s">
        <v>55</v>
      </c>
      <c r="P268" t="s">
        <v>63</v>
      </c>
      <c r="R268" t="s">
        <v>104</v>
      </c>
      <c r="S268" t="s">
        <v>104</v>
      </c>
      <c r="T268" t="s">
        <v>40</v>
      </c>
      <c r="U268" t="s">
        <v>975</v>
      </c>
      <c r="V268" t="s">
        <v>976</v>
      </c>
      <c r="W268" t="s">
        <v>72</v>
      </c>
      <c r="X268" t="s">
        <v>92</v>
      </c>
      <c r="Y268" t="s">
        <v>58</v>
      </c>
    </row>
    <row r="269" spans="1:25" x14ac:dyDescent="0.25">
      <c r="A269">
        <v>788</v>
      </c>
      <c r="B269" t="s">
        <v>918</v>
      </c>
      <c r="C269" t="s">
        <v>86</v>
      </c>
      <c r="D269">
        <v>0</v>
      </c>
      <c r="E269">
        <v>1.81</v>
      </c>
      <c r="F269" t="s">
        <v>94</v>
      </c>
      <c r="G269" t="s">
        <v>41</v>
      </c>
      <c r="H269" t="s">
        <v>1967</v>
      </c>
      <c r="I269" t="s">
        <v>1968</v>
      </c>
      <c r="J269" t="s">
        <v>1970</v>
      </c>
      <c r="K269" t="s">
        <v>1993</v>
      </c>
      <c r="L269" t="s">
        <v>1986</v>
      </c>
      <c r="M269" t="s">
        <v>170</v>
      </c>
      <c r="N269" t="s">
        <v>55</v>
      </c>
      <c r="P269" t="s">
        <v>63</v>
      </c>
      <c r="R269" t="s">
        <v>104</v>
      </c>
      <c r="S269" t="s">
        <v>104</v>
      </c>
      <c r="T269" t="s">
        <v>40</v>
      </c>
      <c r="U269" t="s">
        <v>978</v>
      </c>
      <c r="V269" t="s">
        <v>979</v>
      </c>
      <c r="W269" t="s">
        <v>72</v>
      </c>
      <c r="X269" t="s">
        <v>73</v>
      </c>
      <c r="Y269" t="s">
        <v>58</v>
      </c>
    </row>
    <row r="270" spans="1:25" x14ac:dyDescent="0.25">
      <c r="A270">
        <v>788</v>
      </c>
      <c r="B270" t="s">
        <v>918</v>
      </c>
      <c r="C270" t="s">
        <v>86</v>
      </c>
      <c r="D270">
        <v>0</v>
      </c>
      <c r="E270">
        <v>1.81</v>
      </c>
      <c r="F270" t="s">
        <v>94</v>
      </c>
      <c r="G270" t="s">
        <v>41</v>
      </c>
      <c r="H270" t="s">
        <v>1967</v>
      </c>
      <c r="I270" t="s">
        <v>1968</v>
      </c>
      <c r="J270" t="s">
        <v>1970</v>
      </c>
      <c r="K270" t="s">
        <v>1992</v>
      </c>
      <c r="L270" t="s">
        <v>1986</v>
      </c>
      <c r="M270" t="s">
        <v>170</v>
      </c>
      <c r="N270" t="s">
        <v>55</v>
      </c>
      <c r="P270" t="s">
        <v>63</v>
      </c>
      <c r="R270" t="s">
        <v>104</v>
      </c>
      <c r="S270" t="s">
        <v>104</v>
      </c>
      <c r="T270" t="s">
        <v>40</v>
      </c>
      <c r="U270" t="s">
        <v>981</v>
      </c>
      <c r="V270" t="s">
        <v>982</v>
      </c>
      <c r="W270" t="s">
        <v>64</v>
      </c>
      <c r="X270" t="s">
        <v>73</v>
      </c>
      <c r="Y270" t="s">
        <v>58</v>
      </c>
    </row>
    <row r="271" spans="1:25" x14ac:dyDescent="0.25">
      <c r="A271">
        <v>788</v>
      </c>
      <c r="B271" t="s">
        <v>918</v>
      </c>
      <c r="C271" t="s">
        <v>86</v>
      </c>
      <c r="D271">
        <v>0</v>
      </c>
      <c r="E271">
        <v>1.81</v>
      </c>
      <c r="F271" t="s">
        <v>94</v>
      </c>
      <c r="G271" t="s">
        <v>41</v>
      </c>
      <c r="H271" t="s">
        <v>1967</v>
      </c>
      <c r="I271" t="s">
        <v>1968</v>
      </c>
      <c r="J271" t="s">
        <v>1970</v>
      </c>
      <c r="K271" t="s">
        <v>1992</v>
      </c>
      <c r="L271" t="s">
        <v>1986</v>
      </c>
      <c r="M271" t="s">
        <v>170</v>
      </c>
      <c r="N271" t="s">
        <v>55</v>
      </c>
      <c r="P271" t="s">
        <v>63</v>
      </c>
      <c r="R271" t="s">
        <v>104</v>
      </c>
      <c r="S271" t="s">
        <v>104</v>
      </c>
      <c r="T271" t="s">
        <v>40</v>
      </c>
      <c r="U271" t="s">
        <v>984</v>
      </c>
      <c r="V271" t="s">
        <v>985</v>
      </c>
      <c r="W271" t="s">
        <v>64</v>
      </c>
      <c r="X271" t="s">
        <v>73</v>
      </c>
      <c r="Y271" t="s">
        <v>58</v>
      </c>
    </row>
    <row r="272" spans="1:25" x14ac:dyDescent="0.25">
      <c r="A272">
        <v>788</v>
      </c>
      <c r="B272" t="s">
        <v>918</v>
      </c>
      <c r="C272" t="s">
        <v>86</v>
      </c>
      <c r="D272">
        <v>0</v>
      </c>
      <c r="E272">
        <v>1.81</v>
      </c>
      <c r="F272" t="s">
        <v>94</v>
      </c>
      <c r="G272" t="s">
        <v>41</v>
      </c>
      <c r="H272" t="s">
        <v>1967</v>
      </c>
      <c r="I272" t="s">
        <v>1968</v>
      </c>
      <c r="J272" t="s">
        <v>1970</v>
      </c>
      <c r="K272" t="s">
        <v>1992</v>
      </c>
      <c r="L272" t="s">
        <v>1986</v>
      </c>
      <c r="M272" t="s">
        <v>170</v>
      </c>
      <c r="N272" t="s">
        <v>55</v>
      </c>
      <c r="P272" t="s">
        <v>63</v>
      </c>
      <c r="R272" t="s">
        <v>104</v>
      </c>
      <c r="S272" t="s">
        <v>104</v>
      </c>
      <c r="T272" t="s">
        <v>40</v>
      </c>
      <c r="U272" t="s">
        <v>987</v>
      </c>
      <c r="V272" t="s">
        <v>988</v>
      </c>
      <c r="W272" t="s">
        <v>72</v>
      </c>
      <c r="X272" t="s">
        <v>92</v>
      </c>
      <c r="Y272" t="s">
        <v>58</v>
      </c>
    </row>
    <row r="273" spans="1:25" x14ac:dyDescent="0.25">
      <c r="A273">
        <v>788</v>
      </c>
      <c r="B273" t="s">
        <v>918</v>
      </c>
      <c r="C273" t="s">
        <v>86</v>
      </c>
      <c r="D273">
        <v>0</v>
      </c>
      <c r="E273">
        <v>1.81</v>
      </c>
      <c r="F273" t="s">
        <v>94</v>
      </c>
      <c r="G273" t="s">
        <v>41</v>
      </c>
      <c r="H273" t="s">
        <v>1967</v>
      </c>
      <c r="I273" t="s">
        <v>1968</v>
      </c>
      <c r="J273" t="s">
        <v>1970</v>
      </c>
      <c r="K273" t="s">
        <v>1992</v>
      </c>
      <c r="L273" t="s">
        <v>1986</v>
      </c>
      <c r="M273" t="s">
        <v>170</v>
      </c>
      <c r="N273" t="s">
        <v>55</v>
      </c>
      <c r="P273" t="s">
        <v>63</v>
      </c>
      <c r="R273" t="s">
        <v>104</v>
      </c>
      <c r="S273" t="s">
        <v>104</v>
      </c>
      <c r="T273" t="s">
        <v>40</v>
      </c>
      <c r="U273" t="s">
        <v>990</v>
      </c>
      <c r="V273" t="s">
        <v>991</v>
      </c>
      <c r="W273" t="s">
        <v>72</v>
      </c>
      <c r="X273" t="s">
        <v>73</v>
      </c>
      <c r="Y273" t="s">
        <v>58</v>
      </c>
    </row>
    <row r="274" spans="1:25" x14ac:dyDescent="0.25">
      <c r="A274">
        <v>788</v>
      </c>
      <c r="B274" t="s">
        <v>918</v>
      </c>
      <c r="C274" t="s">
        <v>86</v>
      </c>
      <c r="D274">
        <v>0</v>
      </c>
      <c r="E274">
        <v>1.81</v>
      </c>
      <c r="F274" t="s">
        <v>94</v>
      </c>
      <c r="G274" t="s">
        <v>41</v>
      </c>
      <c r="H274" t="s">
        <v>1967</v>
      </c>
      <c r="I274" t="s">
        <v>1968</v>
      </c>
      <c r="J274" t="s">
        <v>1970</v>
      </c>
      <c r="K274" t="s">
        <v>1991</v>
      </c>
      <c r="L274" t="s">
        <v>1986</v>
      </c>
      <c r="M274" t="s">
        <v>170</v>
      </c>
      <c r="N274" t="s">
        <v>55</v>
      </c>
      <c r="O274" t="s">
        <v>63</v>
      </c>
      <c r="R274" t="s">
        <v>993</v>
      </c>
      <c r="S274" t="s">
        <v>994</v>
      </c>
      <c r="T274" t="s">
        <v>41</v>
      </c>
      <c r="U274" t="s">
        <v>104</v>
      </c>
      <c r="V274" t="s">
        <v>104</v>
      </c>
      <c r="X274" t="s">
        <v>58</v>
      </c>
      <c r="Y274" t="s">
        <v>58</v>
      </c>
    </row>
    <row r="275" spans="1:25" x14ac:dyDescent="0.25">
      <c r="A275">
        <v>788</v>
      </c>
      <c r="B275" t="s">
        <v>918</v>
      </c>
      <c r="C275" t="s">
        <v>86</v>
      </c>
      <c r="D275">
        <v>0</v>
      </c>
      <c r="E275">
        <v>1.81</v>
      </c>
      <c r="F275" t="s">
        <v>94</v>
      </c>
      <c r="G275" t="s">
        <v>41</v>
      </c>
      <c r="H275" t="s">
        <v>1967</v>
      </c>
      <c r="I275" t="s">
        <v>1968</v>
      </c>
      <c r="J275" t="s">
        <v>1970</v>
      </c>
      <c r="K275" t="s">
        <v>1992</v>
      </c>
      <c r="L275" t="s">
        <v>1986</v>
      </c>
      <c r="M275" t="s">
        <v>170</v>
      </c>
      <c r="N275" t="s">
        <v>55</v>
      </c>
      <c r="P275" t="s">
        <v>56</v>
      </c>
      <c r="R275" t="s">
        <v>104</v>
      </c>
      <c r="S275" t="s">
        <v>104</v>
      </c>
      <c r="T275" t="s">
        <v>40</v>
      </c>
      <c r="U275" t="s">
        <v>996</v>
      </c>
      <c r="V275" t="s">
        <v>997</v>
      </c>
      <c r="W275" t="s">
        <v>64</v>
      </c>
      <c r="X275" t="s">
        <v>73</v>
      </c>
      <c r="Y275" t="s">
        <v>58</v>
      </c>
    </row>
    <row r="276" spans="1:25" x14ac:dyDescent="0.25">
      <c r="A276">
        <v>788</v>
      </c>
      <c r="B276" t="s">
        <v>918</v>
      </c>
      <c r="C276" t="s">
        <v>86</v>
      </c>
      <c r="D276">
        <v>0</v>
      </c>
      <c r="E276">
        <v>1.81</v>
      </c>
      <c r="F276" t="s">
        <v>94</v>
      </c>
      <c r="G276" t="s">
        <v>41</v>
      </c>
      <c r="H276" t="s">
        <v>1967</v>
      </c>
      <c r="I276" t="s">
        <v>1968</v>
      </c>
      <c r="J276" t="s">
        <v>1970</v>
      </c>
      <c r="K276" t="s">
        <v>1993</v>
      </c>
      <c r="L276" t="s">
        <v>1986</v>
      </c>
      <c r="M276" t="s">
        <v>170</v>
      </c>
      <c r="N276" t="s">
        <v>55</v>
      </c>
      <c r="P276" t="s">
        <v>63</v>
      </c>
      <c r="R276" t="s">
        <v>104</v>
      </c>
      <c r="S276" t="s">
        <v>104</v>
      </c>
      <c r="T276" t="s">
        <v>40</v>
      </c>
      <c r="U276" t="s">
        <v>999</v>
      </c>
      <c r="V276" t="s">
        <v>1000</v>
      </c>
      <c r="W276" t="s">
        <v>57</v>
      </c>
      <c r="X276" t="s">
        <v>92</v>
      </c>
      <c r="Y276" t="s">
        <v>58</v>
      </c>
    </row>
    <row r="277" spans="1:25" x14ac:dyDescent="0.25">
      <c r="A277">
        <v>788</v>
      </c>
      <c r="B277" t="s">
        <v>918</v>
      </c>
      <c r="C277" t="s">
        <v>86</v>
      </c>
      <c r="D277">
        <v>0</v>
      </c>
      <c r="E277">
        <v>1.81</v>
      </c>
      <c r="F277" t="s">
        <v>94</v>
      </c>
      <c r="G277" t="s">
        <v>41</v>
      </c>
      <c r="H277" t="s">
        <v>1967</v>
      </c>
      <c r="I277" t="s">
        <v>1968</v>
      </c>
      <c r="J277" t="s">
        <v>1970</v>
      </c>
      <c r="K277" t="s">
        <v>1993</v>
      </c>
      <c r="L277" t="s">
        <v>1986</v>
      </c>
      <c r="M277" t="s">
        <v>170</v>
      </c>
      <c r="N277" t="s">
        <v>55</v>
      </c>
      <c r="P277" t="s">
        <v>63</v>
      </c>
      <c r="R277" t="s">
        <v>104</v>
      </c>
      <c r="S277" t="s">
        <v>104</v>
      </c>
      <c r="T277" t="s">
        <v>40</v>
      </c>
      <c r="U277" t="s">
        <v>1002</v>
      </c>
      <c r="V277" t="s">
        <v>1003</v>
      </c>
      <c r="W277" t="s">
        <v>64</v>
      </c>
      <c r="X277" t="s">
        <v>73</v>
      </c>
      <c r="Y277" t="s">
        <v>97</v>
      </c>
    </row>
    <row r="278" spans="1:25" x14ac:dyDescent="0.25">
      <c r="A278">
        <v>788</v>
      </c>
      <c r="B278" t="s">
        <v>918</v>
      </c>
      <c r="C278" t="s">
        <v>86</v>
      </c>
      <c r="D278">
        <v>0</v>
      </c>
      <c r="E278">
        <v>1.81</v>
      </c>
      <c r="F278" t="s">
        <v>94</v>
      </c>
      <c r="G278" t="s">
        <v>41</v>
      </c>
      <c r="H278" t="s">
        <v>1967</v>
      </c>
      <c r="I278" t="s">
        <v>1968</v>
      </c>
      <c r="J278" t="s">
        <v>1970</v>
      </c>
      <c r="K278" t="s">
        <v>1993</v>
      </c>
      <c r="L278" t="s">
        <v>1986</v>
      </c>
      <c r="M278" t="s">
        <v>170</v>
      </c>
      <c r="N278" t="s">
        <v>55</v>
      </c>
      <c r="P278" t="s">
        <v>56</v>
      </c>
      <c r="R278" t="s">
        <v>104</v>
      </c>
      <c r="S278" t="s">
        <v>104</v>
      </c>
      <c r="T278" t="s">
        <v>40</v>
      </c>
      <c r="U278" t="s">
        <v>1005</v>
      </c>
      <c r="V278" t="s">
        <v>1006</v>
      </c>
      <c r="W278" t="s">
        <v>72</v>
      </c>
      <c r="X278" t="s">
        <v>73</v>
      </c>
      <c r="Y278" t="s">
        <v>58</v>
      </c>
    </row>
    <row r="279" spans="1:25" x14ac:dyDescent="0.25">
      <c r="A279">
        <v>788</v>
      </c>
      <c r="B279" t="s">
        <v>918</v>
      </c>
      <c r="C279" t="s">
        <v>86</v>
      </c>
      <c r="D279">
        <v>0</v>
      </c>
      <c r="E279">
        <v>1.81</v>
      </c>
      <c r="F279" t="s">
        <v>94</v>
      </c>
      <c r="G279" t="s">
        <v>41</v>
      </c>
      <c r="H279" t="s">
        <v>1967</v>
      </c>
      <c r="I279" t="s">
        <v>1968</v>
      </c>
      <c r="J279" t="s">
        <v>1970</v>
      </c>
      <c r="K279" t="s">
        <v>1992</v>
      </c>
      <c r="L279" t="s">
        <v>1986</v>
      </c>
      <c r="M279" t="s">
        <v>170</v>
      </c>
      <c r="N279" t="s">
        <v>55</v>
      </c>
      <c r="P279" t="s">
        <v>63</v>
      </c>
      <c r="R279" t="s">
        <v>104</v>
      </c>
      <c r="S279" t="s">
        <v>104</v>
      </c>
      <c r="T279" t="s">
        <v>40</v>
      </c>
      <c r="U279" t="s">
        <v>1008</v>
      </c>
      <c r="V279" t="s">
        <v>1009</v>
      </c>
      <c r="W279" t="s">
        <v>72</v>
      </c>
      <c r="X279" t="s">
        <v>73</v>
      </c>
      <c r="Y279" t="s">
        <v>58</v>
      </c>
    </row>
    <row r="280" spans="1:25" x14ac:dyDescent="0.25">
      <c r="A280">
        <v>788</v>
      </c>
      <c r="B280" t="s">
        <v>918</v>
      </c>
      <c r="C280" t="s">
        <v>86</v>
      </c>
      <c r="D280">
        <v>0</v>
      </c>
      <c r="E280">
        <v>1.81</v>
      </c>
      <c r="F280" t="s">
        <v>94</v>
      </c>
      <c r="G280" t="s">
        <v>41</v>
      </c>
      <c r="H280" t="s">
        <v>1967</v>
      </c>
      <c r="I280" t="s">
        <v>1968</v>
      </c>
      <c r="J280" t="s">
        <v>1970</v>
      </c>
      <c r="K280" t="s">
        <v>1992</v>
      </c>
      <c r="L280" t="s">
        <v>1986</v>
      </c>
      <c r="M280" t="s">
        <v>170</v>
      </c>
      <c r="N280" t="s">
        <v>55</v>
      </c>
      <c r="P280" t="s">
        <v>63</v>
      </c>
      <c r="R280" t="s">
        <v>104</v>
      </c>
      <c r="S280" t="s">
        <v>104</v>
      </c>
      <c r="T280" t="s">
        <v>40</v>
      </c>
      <c r="U280" t="s">
        <v>1011</v>
      </c>
      <c r="V280" t="s">
        <v>1012</v>
      </c>
      <c r="W280" t="s">
        <v>64</v>
      </c>
      <c r="X280" t="s">
        <v>73</v>
      </c>
      <c r="Y280" t="s">
        <v>58</v>
      </c>
    </row>
    <row r="281" spans="1:25" x14ac:dyDescent="0.25">
      <c r="A281">
        <v>788</v>
      </c>
      <c r="B281" t="s">
        <v>918</v>
      </c>
      <c r="C281" t="s">
        <v>86</v>
      </c>
      <c r="D281">
        <v>0</v>
      </c>
      <c r="E281">
        <v>1.81</v>
      </c>
      <c r="F281" t="s">
        <v>94</v>
      </c>
      <c r="G281" t="s">
        <v>41</v>
      </c>
      <c r="H281" t="s">
        <v>1967</v>
      </c>
      <c r="I281" t="s">
        <v>1968</v>
      </c>
      <c r="J281" t="s">
        <v>1970</v>
      </c>
      <c r="K281" t="s">
        <v>1993</v>
      </c>
      <c r="L281" t="s">
        <v>1986</v>
      </c>
      <c r="M281" t="s">
        <v>170</v>
      </c>
      <c r="N281" t="s">
        <v>55</v>
      </c>
      <c r="P281" t="s">
        <v>63</v>
      </c>
      <c r="R281" t="s">
        <v>104</v>
      </c>
      <c r="S281" t="s">
        <v>104</v>
      </c>
      <c r="T281" t="s">
        <v>40</v>
      </c>
      <c r="U281" t="s">
        <v>1014</v>
      </c>
      <c r="V281" t="s">
        <v>1015</v>
      </c>
      <c r="W281" t="s">
        <v>64</v>
      </c>
      <c r="X281" t="s">
        <v>73</v>
      </c>
      <c r="Y281" t="s">
        <v>66</v>
      </c>
    </row>
    <row r="282" spans="1:25" x14ac:dyDescent="0.25">
      <c r="A282">
        <v>788</v>
      </c>
      <c r="B282" t="s">
        <v>918</v>
      </c>
      <c r="C282" t="s">
        <v>86</v>
      </c>
      <c r="D282">
        <v>0</v>
      </c>
      <c r="E282">
        <v>1.81</v>
      </c>
      <c r="F282" t="s">
        <v>94</v>
      </c>
      <c r="G282" t="s">
        <v>41</v>
      </c>
      <c r="H282" t="s">
        <v>1967</v>
      </c>
      <c r="I282" t="s">
        <v>1968</v>
      </c>
      <c r="J282" t="s">
        <v>1970</v>
      </c>
      <c r="K282" t="s">
        <v>1993</v>
      </c>
      <c r="L282" t="s">
        <v>1986</v>
      </c>
      <c r="M282" t="s">
        <v>170</v>
      </c>
      <c r="N282" t="s">
        <v>55</v>
      </c>
      <c r="P282" t="s">
        <v>63</v>
      </c>
      <c r="R282" t="s">
        <v>104</v>
      </c>
      <c r="S282" t="s">
        <v>104</v>
      </c>
      <c r="T282" t="s">
        <v>40</v>
      </c>
      <c r="U282" t="s">
        <v>1017</v>
      </c>
      <c r="V282" t="s">
        <v>1018</v>
      </c>
      <c r="W282" t="s">
        <v>72</v>
      </c>
      <c r="X282" t="s">
        <v>73</v>
      </c>
      <c r="Y282" t="s">
        <v>58</v>
      </c>
    </row>
    <row r="283" spans="1:25" x14ac:dyDescent="0.25">
      <c r="A283">
        <v>788</v>
      </c>
      <c r="B283" t="s">
        <v>918</v>
      </c>
      <c r="C283" t="s">
        <v>86</v>
      </c>
      <c r="D283">
        <v>0</v>
      </c>
      <c r="E283">
        <v>1.81</v>
      </c>
      <c r="F283" t="s">
        <v>94</v>
      </c>
      <c r="G283" t="s">
        <v>41</v>
      </c>
      <c r="H283" t="s">
        <v>1967</v>
      </c>
      <c r="I283" t="s">
        <v>1968</v>
      </c>
      <c r="J283" t="s">
        <v>1970</v>
      </c>
      <c r="K283" t="s">
        <v>1993</v>
      </c>
      <c r="L283" t="s">
        <v>1986</v>
      </c>
      <c r="M283" t="s">
        <v>170</v>
      </c>
      <c r="N283" t="s">
        <v>55</v>
      </c>
      <c r="O283" t="s">
        <v>104</v>
      </c>
      <c r="P283" t="s">
        <v>63</v>
      </c>
      <c r="R283" t="s">
        <v>104</v>
      </c>
      <c r="S283" t="s">
        <v>104</v>
      </c>
      <c r="T283" t="s">
        <v>40</v>
      </c>
      <c r="U283" t="s">
        <v>1020</v>
      </c>
      <c r="V283" t="s">
        <v>1021</v>
      </c>
      <c r="W283" t="s">
        <v>57</v>
      </c>
      <c r="X283" t="s">
        <v>92</v>
      </c>
      <c r="Y283" t="s">
        <v>58</v>
      </c>
    </row>
    <row r="284" spans="1:25" x14ac:dyDescent="0.25">
      <c r="A284">
        <v>791</v>
      </c>
      <c r="B284" t="s">
        <v>918</v>
      </c>
      <c r="C284" t="s">
        <v>38</v>
      </c>
      <c r="D284">
        <v>0</v>
      </c>
      <c r="E284">
        <v>1.89</v>
      </c>
      <c r="F284" t="s">
        <v>74</v>
      </c>
      <c r="G284" t="s">
        <v>41</v>
      </c>
      <c r="H284" t="s">
        <v>1967</v>
      </c>
      <c r="I284" t="s">
        <v>1973</v>
      </c>
      <c r="J284" t="s">
        <v>1971</v>
      </c>
      <c r="K284" t="s">
        <v>1992</v>
      </c>
      <c r="L284" t="s">
        <v>1986</v>
      </c>
      <c r="M284" t="s">
        <v>170</v>
      </c>
      <c r="N284" t="s">
        <v>55</v>
      </c>
      <c r="P284" t="s">
        <v>63</v>
      </c>
      <c r="R284" t="s">
        <v>104</v>
      </c>
      <c r="S284" t="s">
        <v>104</v>
      </c>
      <c r="T284" t="s">
        <v>40</v>
      </c>
      <c r="U284" t="s">
        <v>1026</v>
      </c>
      <c r="V284" t="s">
        <v>1027</v>
      </c>
      <c r="W284" t="s">
        <v>57</v>
      </c>
      <c r="X284" t="s">
        <v>58</v>
      </c>
      <c r="Y284" t="s">
        <v>58</v>
      </c>
    </row>
    <row r="285" spans="1:25" x14ac:dyDescent="0.25">
      <c r="A285">
        <v>791</v>
      </c>
      <c r="B285" t="s">
        <v>918</v>
      </c>
      <c r="C285" t="s">
        <v>38</v>
      </c>
      <c r="D285">
        <v>0</v>
      </c>
      <c r="E285">
        <v>1.89</v>
      </c>
      <c r="F285" t="s">
        <v>74</v>
      </c>
      <c r="G285" t="s">
        <v>41</v>
      </c>
      <c r="H285" t="s">
        <v>1967</v>
      </c>
      <c r="I285" t="s">
        <v>1973</v>
      </c>
      <c r="J285" t="s">
        <v>1971</v>
      </c>
      <c r="K285" t="s">
        <v>1993</v>
      </c>
      <c r="L285" t="s">
        <v>1986</v>
      </c>
      <c r="M285" t="s">
        <v>170</v>
      </c>
      <c r="N285" t="s">
        <v>55</v>
      </c>
      <c r="P285" t="s">
        <v>63</v>
      </c>
      <c r="R285" t="s">
        <v>104</v>
      </c>
      <c r="S285" t="s">
        <v>104</v>
      </c>
      <c r="T285" t="s">
        <v>40</v>
      </c>
      <c r="U285" t="s">
        <v>1029</v>
      </c>
      <c r="V285" t="s">
        <v>1030</v>
      </c>
      <c r="W285" t="s">
        <v>64</v>
      </c>
      <c r="X285" t="s">
        <v>73</v>
      </c>
      <c r="Y285" t="s">
        <v>97</v>
      </c>
    </row>
    <row r="286" spans="1:25" x14ac:dyDescent="0.25">
      <c r="A286">
        <v>791</v>
      </c>
      <c r="B286" t="s">
        <v>918</v>
      </c>
      <c r="C286" t="s">
        <v>38</v>
      </c>
      <c r="D286">
        <v>0</v>
      </c>
      <c r="E286">
        <v>1.89</v>
      </c>
      <c r="F286" t="s">
        <v>74</v>
      </c>
      <c r="G286" t="s">
        <v>41</v>
      </c>
      <c r="H286" t="s">
        <v>1967</v>
      </c>
      <c r="I286" t="s">
        <v>1973</v>
      </c>
      <c r="J286" t="s">
        <v>1971</v>
      </c>
      <c r="K286" t="s">
        <v>1992</v>
      </c>
      <c r="L286" t="s">
        <v>1986</v>
      </c>
      <c r="M286" t="s">
        <v>170</v>
      </c>
      <c r="N286" t="s">
        <v>55</v>
      </c>
      <c r="P286" t="s">
        <v>63</v>
      </c>
      <c r="R286" t="s">
        <v>104</v>
      </c>
      <c r="S286" t="s">
        <v>104</v>
      </c>
      <c r="T286" t="s">
        <v>40</v>
      </c>
      <c r="U286" t="s">
        <v>1032</v>
      </c>
      <c r="V286" t="s">
        <v>1033</v>
      </c>
      <c r="W286" t="s">
        <v>57</v>
      </c>
      <c r="X286" t="s">
        <v>58</v>
      </c>
      <c r="Y286" t="s">
        <v>58</v>
      </c>
    </row>
    <row r="287" spans="1:25" x14ac:dyDescent="0.25">
      <c r="A287">
        <v>791</v>
      </c>
      <c r="B287" t="s">
        <v>918</v>
      </c>
      <c r="C287" t="s">
        <v>38</v>
      </c>
      <c r="D287">
        <v>0</v>
      </c>
      <c r="E287">
        <v>1.89</v>
      </c>
      <c r="F287" t="s">
        <v>74</v>
      </c>
      <c r="G287" t="s">
        <v>41</v>
      </c>
      <c r="H287" t="s">
        <v>1967</v>
      </c>
      <c r="I287" t="s">
        <v>1973</v>
      </c>
      <c r="J287" t="s">
        <v>1971</v>
      </c>
      <c r="K287" t="s">
        <v>1992</v>
      </c>
      <c r="L287" t="s">
        <v>1986</v>
      </c>
      <c r="M287" t="s">
        <v>170</v>
      </c>
      <c r="N287" t="s">
        <v>55</v>
      </c>
      <c r="O287" t="s">
        <v>104</v>
      </c>
      <c r="P287" t="s">
        <v>63</v>
      </c>
      <c r="R287" t="s">
        <v>104</v>
      </c>
      <c r="S287" t="s">
        <v>104</v>
      </c>
      <c r="T287" t="s">
        <v>40</v>
      </c>
      <c r="U287" t="s">
        <v>1035</v>
      </c>
      <c r="V287" t="s">
        <v>1036</v>
      </c>
      <c r="W287" t="s">
        <v>57</v>
      </c>
      <c r="X287" t="s">
        <v>58</v>
      </c>
      <c r="Y287" t="s">
        <v>58</v>
      </c>
    </row>
    <row r="288" spans="1:25" x14ac:dyDescent="0.25">
      <c r="A288">
        <v>791</v>
      </c>
      <c r="B288" t="s">
        <v>918</v>
      </c>
      <c r="C288" t="s">
        <v>38</v>
      </c>
      <c r="D288">
        <v>0</v>
      </c>
      <c r="E288">
        <v>1.89</v>
      </c>
      <c r="F288" t="s">
        <v>74</v>
      </c>
      <c r="G288" t="s">
        <v>41</v>
      </c>
      <c r="H288" t="s">
        <v>1967</v>
      </c>
      <c r="I288" t="s">
        <v>1973</v>
      </c>
      <c r="J288" t="s">
        <v>1971</v>
      </c>
      <c r="K288" t="s">
        <v>1993</v>
      </c>
      <c r="L288" t="s">
        <v>1986</v>
      </c>
      <c r="M288" t="s">
        <v>170</v>
      </c>
      <c r="N288" t="s">
        <v>55</v>
      </c>
      <c r="P288" t="s">
        <v>63</v>
      </c>
      <c r="R288" t="s">
        <v>104</v>
      </c>
      <c r="S288" t="s">
        <v>104</v>
      </c>
      <c r="T288" t="s">
        <v>40</v>
      </c>
      <c r="U288" t="s">
        <v>1038</v>
      </c>
      <c r="V288" t="s">
        <v>1039</v>
      </c>
      <c r="W288" t="s">
        <v>64</v>
      </c>
      <c r="X288" t="s">
        <v>92</v>
      </c>
      <c r="Y288" t="s">
        <v>66</v>
      </c>
    </row>
    <row r="289" spans="1:25" x14ac:dyDescent="0.25">
      <c r="A289">
        <v>791</v>
      </c>
      <c r="B289" t="s">
        <v>918</v>
      </c>
      <c r="C289" t="s">
        <v>38</v>
      </c>
      <c r="D289">
        <v>0</v>
      </c>
      <c r="E289">
        <v>1.89</v>
      </c>
      <c r="F289" t="s">
        <v>74</v>
      </c>
      <c r="G289" t="s">
        <v>41</v>
      </c>
      <c r="H289" t="s">
        <v>1967</v>
      </c>
      <c r="I289" t="s">
        <v>1973</v>
      </c>
      <c r="J289" t="s">
        <v>1971</v>
      </c>
      <c r="K289" t="s">
        <v>1993</v>
      </c>
      <c r="L289" t="s">
        <v>1986</v>
      </c>
      <c r="M289" t="s">
        <v>170</v>
      </c>
      <c r="N289" t="s">
        <v>55</v>
      </c>
      <c r="P289" t="s">
        <v>63</v>
      </c>
      <c r="R289" t="s">
        <v>104</v>
      </c>
      <c r="S289" t="s">
        <v>104</v>
      </c>
      <c r="T289" t="s">
        <v>40</v>
      </c>
      <c r="U289" t="s">
        <v>1041</v>
      </c>
      <c r="V289" t="s">
        <v>1042</v>
      </c>
      <c r="W289" t="s">
        <v>64</v>
      </c>
      <c r="X289" t="s">
        <v>92</v>
      </c>
      <c r="Y289" t="s">
        <v>100</v>
      </c>
    </row>
    <row r="290" spans="1:25" x14ac:dyDescent="0.25">
      <c r="A290">
        <v>791</v>
      </c>
      <c r="B290" t="s">
        <v>918</v>
      </c>
      <c r="C290" t="s">
        <v>38</v>
      </c>
      <c r="D290">
        <v>0</v>
      </c>
      <c r="E290">
        <v>1.89</v>
      </c>
      <c r="F290" t="s">
        <v>74</v>
      </c>
      <c r="G290" t="s">
        <v>41</v>
      </c>
      <c r="H290" t="s">
        <v>1967</v>
      </c>
      <c r="I290" t="s">
        <v>1973</v>
      </c>
      <c r="J290" t="s">
        <v>1971</v>
      </c>
      <c r="K290" t="s">
        <v>1993</v>
      </c>
      <c r="L290" t="s">
        <v>1986</v>
      </c>
      <c r="M290" t="s">
        <v>170</v>
      </c>
      <c r="N290" t="s">
        <v>55</v>
      </c>
      <c r="P290" t="s">
        <v>63</v>
      </c>
      <c r="R290" t="s">
        <v>104</v>
      </c>
      <c r="S290" t="s">
        <v>104</v>
      </c>
      <c r="T290" t="s">
        <v>40</v>
      </c>
      <c r="U290" t="s">
        <v>1044</v>
      </c>
      <c r="V290" t="s">
        <v>1045</v>
      </c>
      <c r="W290" t="s">
        <v>64</v>
      </c>
      <c r="X290" t="s">
        <v>73</v>
      </c>
      <c r="Y290" t="s">
        <v>100</v>
      </c>
    </row>
    <row r="291" spans="1:25" x14ac:dyDescent="0.25">
      <c r="A291">
        <v>791</v>
      </c>
      <c r="B291" t="s">
        <v>918</v>
      </c>
      <c r="C291" t="s">
        <v>38</v>
      </c>
      <c r="D291">
        <v>0</v>
      </c>
      <c r="E291">
        <v>1.89</v>
      </c>
      <c r="F291" t="s">
        <v>74</v>
      </c>
      <c r="G291" t="s">
        <v>41</v>
      </c>
      <c r="H291" t="s">
        <v>1967</v>
      </c>
      <c r="I291" t="s">
        <v>1973</v>
      </c>
      <c r="J291" t="s">
        <v>1971</v>
      </c>
      <c r="K291" t="s">
        <v>1992</v>
      </c>
      <c r="L291" t="s">
        <v>1986</v>
      </c>
      <c r="M291" t="s">
        <v>170</v>
      </c>
      <c r="N291" t="s">
        <v>55</v>
      </c>
      <c r="P291" t="s">
        <v>63</v>
      </c>
      <c r="R291" t="s">
        <v>104</v>
      </c>
      <c r="S291" t="s">
        <v>104</v>
      </c>
      <c r="T291" t="s">
        <v>40</v>
      </c>
      <c r="U291" t="s">
        <v>1047</v>
      </c>
      <c r="V291" t="s">
        <v>1048</v>
      </c>
      <c r="W291" t="s">
        <v>57</v>
      </c>
      <c r="X291" t="s">
        <v>58</v>
      </c>
      <c r="Y291" t="s">
        <v>58</v>
      </c>
    </row>
    <row r="292" spans="1:25" x14ac:dyDescent="0.25">
      <c r="A292">
        <v>791</v>
      </c>
      <c r="B292" t="s">
        <v>918</v>
      </c>
      <c r="C292" t="s">
        <v>38</v>
      </c>
      <c r="D292">
        <v>0</v>
      </c>
      <c r="E292">
        <v>1.89</v>
      </c>
      <c r="F292" t="s">
        <v>74</v>
      </c>
      <c r="G292" t="s">
        <v>41</v>
      </c>
      <c r="H292" t="s">
        <v>1967</v>
      </c>
      <c r="I292" t="s">
        <v>1973</v>
      </c>
      <c r="J292" t="s">
        <v>1971</v>
      </c>
      <c r="K292" t="s">
        <v>1992</v>
      </c>
      <c r="L292" t="s">
        <v>1987</v>
      </c>
      <c r="M292" t="s">
        <v>170</v>
      </c>
      <c r="N292" t="s">
        <v>55</v>
      </c>
      <c r="P292" t="s">
        <v>63</v>
      </c>
      <c r="R292" t="s">
        <v>104</v>
      </c>
      <c r="S292" t="s">
        <v>104</v>
      </c>
      <c r="T292" t="s">
        <v>40</v>
      </c>
      <c r="U292" t="s">
        <v>1050</v>
      </c>
      <c r="V292" t="s">
        <v>1051</v>
      </c>
      <c r="W292" t="s">
        <v>57</v>
      </c>
      <c r="X292" t="s">
        <v>58</v>
      </c>
      <c r="Y292" t="s">
        <v>58</v>
      </c>
    </row>
    <row r="293" spans="1:25" x14ac:dyDescent="0.25">
      <c r="A293">
        <v>791</v>
      </c>
      <c r="B293" t="s">
        <v>918</v>
      </c>
      <c r="C293" t="s">
        <v>38</v>
      </c>
      <c r="D293">
        <v>0</v>
      </c>
      <c r="E293">
        <v>1.89</v>
      </c>
      <c r="F293" t="s">
        <v>74</v>
      </c>
      <c r="G293" t="s">
        <v>41</v>
      </c>
      <c r="H293" t="s">
        <v>1967</v>
      </c>
      <c r="I293" t="s">
        <v>1973</v>
      </c>
      <c r="J293" t="s">
        <v>1971</v>
      </c>
      <c r="K293" t="s">
        <v>1992</v>
      </c>
      <c r="L293" t="s">
        <v>1986</v>
      </c>
      <c r="M293" t="s">
        <v>170</v>
      </c>
      <c r="N293" t="s">
        <v>55</v>
      </c>
      <c r="P293" t="s">
        <v>63</v>
      </c>
      <c r="R293" t="s">
        <v>104</v>
      </c>
      <c r="S293" t="s">
        <v>104</v>
      </c>
      <c r="T293" t="s">
        <v>40</v>
      </c>
      <c r="U293" t="s">
        <v>1053</v>
      </c>
      <c r="V293" t="s">
        <v>1054</v>
      </c>
      <c r="W293" t="s">
        <v>57</v>
      </c>
      <c r="X293" t="s">
        <v>58</v>
      </c>
      <c r="Y293" t="s">
        <v>58</v>
      </c>
    </row>
    <row r="294" spans="1:25" x14ac:dyDescent="0.25">
      <c r="A294">
        <v>791</v>
      </c>
      <c r="B294" t="s">
        <v>918</v>
      </c>
      <c r="C294" t="s">
        <v>38</v>
      </c>
      <c r="D294">
        <v>0</v>
      </c>
      <c r="E294">
        <v>1.89</v>
      </c>
      <c r="F294" t="s">
        <v>74</v>
      </c>
      <c r="G294" t="s">
        <v>41</v>
      </c>
      <c r="H294" t="s">
        <v>1967</v>
      </c>
      <c r="I294" t="s">
        <v>1973</v>
      </c>
      <c r="J294" t="s">
        <v>1971</v>
      </c>
      <c r="K294" t="s">
        <v>1992</v>
      </c>
      <c r="L294" t="s">
        <v>1986</v>
      </c>
      <c r="M294" t="s">
        <v>170</v>
      </c>
      <c r="N294" t="s">
        <v>55</v>
      </c>
      <c r="P294" t="s">
        <v>63</v>
      </c>
      <c r="R294" t="s">
        <v>104</v>
      </c>
      <c r="S294" t="s">
        <v>104</v>
      </c>
      <c r="T294" t="s">
        <v>40</v>
      </c>
      <c r="U294" t="s">
        <v>1056</v>
      </c>
      <c r="V294" t="s">
        <v>1057</v>
      </c>
      <c r="W294" t="s">
        <v>57</v>
      </c>
      <c r="X294" t="s">
        <v>73</v>
      </c>
      <c r="Y294" t="s">
        <v>58</v>
      </c>
    </row>
    <row r="295" spans="1:25" x14ac:dyDescent="0.25">
      <c r="A295">
        <v>791</v>
      </c>
      <c r="B295" t="s">
        <v>918</v>
      </c>
      <c r="C295" t="s">
        <v>38</v>
      </c>
      <c r="D295">
        <v>0</v>
      </c>
      <c r="E295">
        <v>1.89</v>
      </c>
      <c r="F295" t="s">
        <v>74</v>
      </c>
      <c r="G295" t="s">
        <v>41</v>
      </c>
      <c r="H295" t="s">
        <v>1967</v>
      </c>
      <c r="I295" t="s">
        <v>1973</v>
      </c>
      <c r="J295" t="s">
        <v>1971</v>
      </c>
      <c r="K295" t="s">
        <v>1992</v>
      </c>
      <c r="L295" t="s">
        <v>1986</v>
      </c>
      <c r="M295" t="s">
        <v>170</v>
      </c>
      <c r="N295" t="s">
        <v>55</v>
      </c>
      <c r="P295" t="s">
        <v>63</v>
      </c>
      <c r="R295" t="s">
        <v>104</v>
      </c>
      <c r="S295" t="s">
        <v>104</v>
      </c>
      <c r="T295" t="s">
        <v>40</v>
      </c>
      <c r="U295" t="s">
        <v>1059</v>
      </c>
      <c r="V295" t="s">
        <v>1060</v>
      </c>
      <c r="W295" t="s">
        <v>57</v>
      </c>
      <c r="X295" t="s">
        <v>73</v>
      </c>
      <c r="Y295" t="s">
        <v>58</v>
      </c>
    </row>
    <row r="296" spans="1:25" x14ac:dyDescent="0.25">
      <c r="A296">
        <v>791</v>
      </c>
      <c r="B296" t="s">
        <v>918</v>
      </c>
      <c r="C296" t="s">
        <v>38</v>
      </c>
      <c r="D296">
        <v>0</v>
      </c>
      <c r="E296">
        <v>1.89</v>
      </c>
      <c r="F296" t="s">
        <v>74</v>
      </c>
      <c r="G296" t="s">
        <v>41</v>
      </c>
      <c r="H296" t="s">
        <v>1967</v>
      </c>
      <c r="I296" t="s">
        <v>1973</v>
      </c>
      <c r="J296" t="s">
        <v>1971</v>
      </c>
      <c r="K296" t="s">
        <v>1992</v>
      </c>
      <c r="L296" t="s">
        <v>1986</v>
      </c>
      <c r="M296" t="s">
        <v>170</v>
      </c>
      <c r="N296" t="s">
        <v>55</v>
      </c>
      <c r="P296" t="s">
        <v>63</v>
      </c>
      <c r="R296" t="s">
        <v>104</v>
      </c>
      <c r="S296" t="s">
        <v>104</v>
      </c>
      <c r="T296" t="s">
        <v>40</v>
      </c>
      <c r="U296" t="s">
        <v>1062</v>
      </c>
      <c r="V296" t="s">
        <v>1063</v>
      </c>
      <c r="W296" t="s">
        <v>57</v>
      </c>
      <c r="X296" t="s">
        <v>58</v>
      </c>
      <c r="Y296" t="s">
        <v>58</v>
      </c>
    </row>
    <row r="297" spans="1:25" x14ac:dyDescent="0.25">
      <c r="A297">
        <v>791</v>
      </c>
      <c r="B297" t="s">
        <v>918</v>
      </c>
      <c r="C297" t="s">
        <v>38</v>
      </c>
      <c r="D297">
        <v>0</v>
      </c>
      <c r="E297">
        <v>1.89</v>
      </c>
      <c r="F297" t="s">
        <v>74</v>
      </c>
      <c r="G297" t="s">
        <v>41</v>
      </c>
      <c r="H297" t="s">
        <v>1967</v>
      </c>
      <c r="I297" t="s">
        <v>1973</v>
      </c>
      <c r="J297" t="s">
        <v>1971</v>
      </c>
      <c r="K297" t="s">
        <v>1992</v>
      </c>
      <c r="L297" t="s">
        <v>1986</v>
      </c>
      <c r="M297" t="s">
        <v>170</v>
      </c>
      <c r="N297" t="s">
        <v>55</v>
      </c>
      <c r="P297" t="s">
        <v>63</v>
      </c>
      <c r="R297" t="s">
        <v>104</v>
      </c>
      <c r="S297" t="s">
        <v>104</v>
      </c>
      <c r="T297" t="s">
        <v>40</v>
      </c>
      <c r="U297" t="s">
        <v>1065</v>
      </c>
      <c r="V297" t="s">
        <v>1066</v>
      </c>
      <c r="W297" t="s">
        <v>57</v>
      </c>
      <c r="X297" t="s">
        <v>58</v>
      </c>
      <c r="Y297" t="s">
        <v>58</v>
      </c>
    </row>
    <row r="298" spans="1:25" x14ac:dyDescent="0.25">
      <c r="A298">
        <v>791</v>
      </c>
      <c r="B298" t="s">
        <v>918</v>
      </c>
      <c r="C298" t="s">
        <v>38</v>
      </c>
      <c r="D298">
        <v>0</v>
      </c>
      <c r="E298">
        <v>1.89</v>
      </c>
      <c r="F298" t="s">
        <v>74</v>
      </c>
      <c r="G298" t="s">
        <v>41</v>
      </c>
      <c r="H298" t="s">
        <v>1967</v>
      </c>
      <c r="I298" t="s">
        <v>1973</v>
      </c>
      <c r="J298" t="s">
        <v>1971</v>
      </c>
      <c r="K298" t="s">
        <v>1992</v>
      </c>
      <c r="L298" t="s">
        <v>1986</v>
      </c>
      <c r="M298" t="s">
        <v>170</v>
      </c>
      <c r="N298" t="s">
        <v>55</v>
      </c>
      <c r="P298" t="s">
        <v>63</v>
      </c>
      <c r="R298" t="s">
        <v>104</v>
      </c>
      <c r="S298" t="s">
        <v>104</v>
      </c>
      <c r="T298" t="s">
        <v>40</v>
      </c>
      <c r="U298" t="s">
        <v>1068</v>
      </c>
      <c r="V298" t="s">
        <v>1069</v>
      </c>
      <c r="W298" t="s">
        <v>57</v>
      </c>
      <c r="X298" t="s">
        <v>58</v>
      </c>
      <c r="Y298" t="s">
        <v>58</v>
      </c>
    </row>
    <row r="299" spans="1:25" x14ac:dyDescent="0.25">
      <c r="A299">
        <v>791</v>
      </c>
      <c r="B299" t="s">
        <v>918</v>
      </c>
      <c r="C299" t="s">
        <v>38</v>
      </c>
      <c r="D299">
        <v>0</v>
      </c>
      <c r="E299">
        <v>1.89</v>
      </c>
      <c r="F299" t="s">
        <v>74</v>
      </c>
      <c r="G299" t="s">
        <v>41</v>
      </c>
      <c r="H299" t="s">
        <v>1967</v>
      </c>
      <c r="I299" t="s">
        <v>1973</v>
      </c>
      <c r="J299" t="s">
        <v>1971</v>
      </c>
      <c r="K299" t="s">
        <v>1993</v>
      </c>
      <c r="L299" t="s">
        <v>1986</v>
      </c>
      <c r="M299" t="s">
        <v>170</v>
      </c>
      <c r="N299" t="s">
        <v>55</v>
      </c>
      <c r="P299" t="s">
        <v>63</v>
      </c>
      <c r="R299" t="s">
        <v>104</v>
      </c>
      <c r="S299" t="s">
        <v>104</v>
      </c>
      <c r="T299" t="s">
        <v>40</v>
      </c>
      <c r="U299" t="s">
        <v>1071</v>
      </c>
      <c r="V299" t="s">
        <v>1072</v>
      </c>
      <c r="W299" t="s">
        <v>64</v>
      </c>
      <c r="X299" t="s">
        <v>73</v>
      </c>
      <c r="Y299" t="s">
        <v>100</v>
      </c>
    </row>
    <row r="300" spans="1:25" x14ac:dyDescent="0.25">
      <c r="A300">
        <v>791</v>
      </c>
      <c r="B300" t="s">
        <v>918</v>
      </c>
      <c r="C300" t="s">
        <v>38</v>
      </c>
      <c r="D300">
        <v>0</v>
      </c>
      <c r="E300">
        <v>1.89</v>
      </c>
      <c r="F300" t="s">
        <v>74</v>
      </c>
      <c r="G300" t="s">
        <v>41</v>
      </c>
      <c r="H300" t="s">
        <v>1967</v>
      </c>
      <c r="I300" t="s">
        <v>1973</v>
      </c>
      <c r="J300" t="s">
        <v>1971</v>
      </c>
      <c r="K300" t="s">
        <v>1992</v>
      </c>
      <c r="L300" t="s">
        <v>1986</v>
      </c>
      <c r="M300" t="s">
        <v>170</v>
      </c>
      <c r="N300" t="s">
        <v>55</v>
      </c>
      <c r="P300" t="s">
        <v>63</v>
      </c>
      <c r="R300" t="s">
        <v>104</v>
      </c>
      <c r="S300" t="s">
        <v>104</v>
      </c>
      <c r="T300" t="s">
        <v>40</v>
      </c>
      <c r="U300" t="s">
        <v>1074</v>
      </c>
      <c r="V300" t="s">
        <v>1075</v>
      </c>
      <c r="W300" t="s">
        <v>57</v>
      </c>
      <c r="X300" t="s">
        <v>58</v>
      </c>
      <c r="Y300" t="s">
        <v>58</v>
      </c>
    </row>
    <row r="301" spans="1:25" x14ac:dyDescent="0.25">
      <c r="A301">
        <v>791</v>
      </c>
      <c r="B301" t="s">
        <v>918</v>
      </c>
      <c r="C301" t="s">
        <v>38</v>
      </c>
      <c r="D301">
        <v>0</v>
      </c>
      <c r="E301">
        <v>1.89</v>
      </c>
      <c r="F301" t="s">
        <v>74</v>
      </c>
      <c r="G301" t="s">
        <v>41</v>
      </c>
      <c r="H301" t="s">
        <v>1967</v>
      </c>
      <c r="I301" t="s">
        <v>1973</v>
      </c>
      <c r="J301" t="s">
        <v>1971</v>
      </c>
      <c r="K301" t="s">
        <v>1993</v>
      </c>
      <c r="L301" t="s">
        <v>1988</v>
      </c>
      <c r="M301" t="s">
        <v>170</v>
      </c>
      <c r="N301" t="s">
        <v>55</v>
      </c>
      <c r="P301" t="s">
        <v>63</v>
      </c>
      <c r="R301" t="s">
        <v>104</v>
      </c>
      <c r="S301" t="s">
        <v>104</v>
      </c>
      <c r="T301" t="s">
        <v>40</v>
      </c>
      <c r="U301" t="s">
        <v>1077</v>
      </c>
      <c r="V301" t="s">
        <v>1078</v>
      </c>
      <c r="W301" t="s">
        <v>72</v>
      </c>
      <c r="X301" t="s">
        <v>92</v>
      </c>
      <c r="Y301" t="s">
        <v>58</v>
      </c>
    </row>
    <row r="302" spans="1:25" x14ac:dyDescent="0.25">
      <c r="A302">
        <v>791</v>
      </c>
      <c r="B302" t="s">
        <v>918</v>
      </c>
      <c r="C302" t="s">
        <v>38</v>
      </c>
      <c r="D302">
        <v>0</v>
      </c>
      <c r="E302">
        <v>1.89</v>
      </c>
      <c r="F302" t="s">
        <v>74</v>
      </c>
      <c r="G302" t="s">
        <v>41</v>
      </c>
      <c r="H302" t="s">
        <v>1967</v>
      </c>
      <c r="I302" t="s">
        <v>1973</v>
      </c>
      <c r="J302" t="s">
        <v>1971</v>
      </c>
      <c r="K302" t="s">
        <v>1993</v>
      </c>
      <c r="L302" t="s">
        <v>1986</v>
      </c>
      <c r="M302" t="s">
        <v>170</v>
      </c>
      <c r="N302" t="s">
        <v>55</v>
      </c>
      <c r="P302" t="s">
        <v>63</v>
      </c>
      <c r="R302" t="s">
        <v>104</v>
      </c>
      <c r="S302" t="s">
        <v>104</v>
      </c>
      <c r="T302" t="s">
        <v>40</v>
      </c>
      <c r="U302" t="s">
        <v>1080</v>
      </c>
      <c r="V302" t="s">
        <v>1081</v>
      </c>
      <c r="W302" t="s">
        <v>72</v>
      </c>
      <c r="X302" t="s">
        <v>58</v>
      </c>
      <c r="Y302" t="s">
        <v>58</v>
      </c>
    </row>
    <row r="303" spans="1:25" x14ac:dyDescent="0.25">
      <c r="A303">
        <v>791</v>
      </c>
      <c r="B303" t="s">
        <v>918</v>
      </c>
      <c r="C303" t="s">
        <v>38</v>
      </c>
      <c r="D303">
        <v>0</v>
      </c>
      <c r="E303">
        <v>1.89</v>
      </c>
      <c r="F303" t="s">
        <v>74</v>
      </c>
      <c r="G303" t="s">
        <v>41</v>
      </c>
      <c r="H303" t="s">
        <v>1967</v>
      </c>
      <c r="I303" t="s">
        <v>1973</v>
      </c>
      <c r="J303" t="s">
        <v>1971</v>
      </c>
      <c r="K303" t="s">
        <v>1993</v>
      </c>
      <c r="L303" t="s">
        <v>1986</v>
      </c>
      <c r="M303" t="s">
        <v>170</v>
      </c>
      <c r="N303" t="s">
        <v>55</v>
      </c>
      <c r="P303" t="s">
        <v>63</v>
      </c>
      <c r="R303" t="s">
        <v>104</v>
      </c>
      <c r="S303" t="s">
        <v>104</v>
      </c>
      <c r="T303" t="s">
        <v>40</v>
      </c>
      <c r="U303" t="s">
        <v>1083</v>
      </c>
      <c r="V303" t="s">
        <v>1084</v>
      </c>
      <c r="W303" t="s">
        <v>72</v>
      </c>
      <c r="X303" t="s">
        <v>73</v>
      </c>
      <c r="Y303" t="s">
        <v>58</v>
      </c>
    </row>
    <row r="304" spans="1:25" x14ac:dyDescent="0.25">
      <c r="A304">
        <v>791</v>
      </c>
      <c r="B304" t="s">
        <v>918</v>
      </c>
      <c r="C304" t="s">
        <v>38</v>
      </c>
      <c r="D304">
        <v>0</v>
      </c>
      <c r="E304">
        <v>1.89</v>
      </c>
      <c r="F304" t="s">
        <v>74</v>
      </c>
      <c r="G304" t="s">
        <v>41</v>
      </c>
      <c r="H304" t="s">
        <v>1967</v>
      </c>
      <c r="I304" t="s">
        <v>1973</v>
      </c>
      <c r="J304" t="s">
        <v>1971</v>
      </c>
      <c r="K304" t="s">
        <v>1992</v>
      </c>
      <c r="L304" t="s">
        <v>1986</v>
      </c>
      <c r="M304" t="s">
        <v>170</v>
      </c>
      <c r="N304" t="s">
        <v>55</v>
      </c>
      <c r="P304" t="s">
        <v>63</v>
      </c>
      <c r="R304" t="s">
        <v>104</v>
      </c>
      <c r="S304" t="s">
        <v>104</v>
      </c>
      <c r="T304" t="s">
        <v>40</v>
      </c>
      <c r="U304" t="s">
        <v>1086</v>
      </c>
      <c r="V304" t="s">
        <v>1087</v>
      </c>
      <c r="W304" t="s">
        <v>57</v>
      </c>
      <c r="X304" t="s">
        <v>58</v>
      </c>
      <c r="Y304" t="s">
        <v>58</v>
      </c>
    </row>
    <row r="305" spans="1:25" x14ac:dyDescent="0.25">
      <c r="A305">
        <v>791</v>
      </c>
      <c r="B305" t="s">
        <v>918</v>
      </c>
      <c r="C305" t="s">
        <v>38</v>
      </c>
      <c r="D305">
        <v>0</v>
      </c>
      <c r="E305">
        <v>1.89</v>
      </c>
      <c r="F305" t="s">
        <v>74</v>
      </c>
      <c r="G305" t="s">
        <v>41</v>
      </c>
      <c r="H305" t="s">
        <v>1967</v>
      </c>
      <c r="I305" t="s">
        <v>1973</v>
      </c>
      <c r="J305" t="s">
        <v>1971</v>
      </c>
      <c r="K305" t="s">
        <v>1991</v>
      </c>
      <c r="L305" t="s">
        <v>1986</v>
      </c>
      <c r="M305" t="s">
        <v>170</v>
      </c>
      <c r="N305" t="s">
        <v>55</v>
      </c>
      <c r="O305" t="s">
        <v>63</v>
      </c>
      <c r="R305" t="s">
        <v>1089</v>
      </c>
      <c r="S305" t="s">
        <v>1090</v>
      </c>
      <c r="T305" t="s">
        <v>40</v>
      </c>
      <c r="U305" t="s">
        <v>104</v>
      </c>
      <c r="V305" t="s">
        <v>104</v>
      </c>
      <c r="X305" t="s">
        <v>58</v>
      </c>
      <c r="Y305" t="s">
        <v>58</v>
      </c>
    </row>
    <row r="306" spans="1:25" x14ac:dyDescent="0.25">
      <c r="A306">
        <v>791</v>
      </c>
      <c r="B306" t="s">
        <v>918</v>
      </c>
      <c r="C306" t="s">
        <v>38</v>
      </c>
      <c r="D306">
        <v>0</v>
      </c>
      <c r="E306">
        <v>1.89</v>
      </c>
      <c r="F306" t="s">
        <v>74</v>
      </c>
      <c r="G306" t="s">
        <v>41</v>
      </c>
      <c r="H306" t="s">
        <v>1967</v>
      </c>
      <c r="I306" t="s">
        <v>1973</v>
      </c>
      <c r="J306" t="s">
        <v>1971</v>
      </c>
      <c r="K306" t="s">
        <v>1993</v>
      </c>
      <c r="L306" t="s">
        <v>1986</v>
      </c>
      <c r="M306" t="s">
        <v>170</v>
      </c>
      <c r="N306" t="s">
        <v>55</v>
      </c>
      <c r="P306" t="s">
        <v>63</v>
      </c>
      <c r="R306" t="s">
        <v>104</v>
      </c>
      <c r="S306" t="s">
        <v>104</v>
      </c>
      <c r="T306" t="s">
        <v>40</v>
      </c>
      <c r="U306" t="s">
        <v>1092</v>
      </c>
      <c r="V306" t="s">
        <v>1093</v>
      </c>
      <c r="W306" t="s">
        <v>64</v>
      </c>
      <c r="X306" t="s">
        <v>73</v>
      </c>
      <c r="Y306" t="s">
        <v>97</v>
      </c>
    </row>
    <row r="307" spans="1:25" x14ac:dyDescent="0.25">
      <c r="A307">
        <v>791</v>
      </c>
      <c r="B307" t="s">
        <v>918</v>
      </c>
      <c r="C307" t="s">
        <v>38</v>
      </c>
      <c r="D307">
        <v>0</v>
      </c>
      <c r="E307">
        <v>1.89</v>
      </c>
      <c r="F307" t="s">
        <v>74</v>
      </c>
      <c r="G307" t="s">
        <v>41</v>
      </c>
      <c r="H307" t="s">
        <v>1967</v>
      </c>
      <c r="I307" t="s">
        <v>1973</v>
      </c>
      <c r="J307" t="s">
        <v>1971</v>
      </c>
      <c r="K307" t="s">
        <v>1993</v>
      </c>
      <c r="L307" t="s">
        <v>1986</v>
      </c>
      <c r="M307" t="s">
        <v>170</v>
      </c>
      <c r="N307" t="s">
        <v>55</v>
      </c>
      <c r="P307" t="s">
        <v>63</v>
      </c>
      <c r="R307" t="s">
        <v>104</v>
      </c>
      <c r="S307" t="s">
        <v>104</v>
      </c>
      <c r="T307" t="s">
        <v>40</v>
      </c>
      <c r="U307" t="s">
        <v>1095</v>
      </c>
      <c r="V307" t="s">
        <v>1096</v>
      </c>
      <c r="W307" t="s">
        <v>72</v>
      </c>
      <c r="X307" t="s">
        <v>73</v>
      </c>
      <c r="Y307" t="s">
        <v>58</v>
      </c>
    </row>
    <row r="308" spans="1:25" x14ac:dyDescent="0.25">
      <c r="A308">
        <v>791</v>
      </c>
      <c r="B308" t="s">
        <v>918</v>
      </c>
      <c r="C308" t="s">
        <v>38</v>
      </c>
      <c r="D308">
        <v>0</v>
      </c>
      <c r="E308">
        <v>1.89</v>
      </c>
      <c r="F308" t="s">
        <v>74</v>
      </c>
      <c r="G308" t="s">
        <v>41</v>
      </c>
      <c r="H308" t="s">
        <v>1967</v>
      </c>
      <c r="I308" t="s">
        <v>1973</v>
      </c>
      <c r="J308" t="s">
        <v>1971</v>
      </c>
      <c r="K308" t="s">
        <v>1993</v>
      </c>
      <c r="L308" t="s">
        <v>1986</v>
      </c>
      <c r="M308" t="s">
        <v>170</v>
      </c>
      <c r="N308" t="s">
        <v>55</v>
      </c>
      <c r="P308" t="s">
        <v>63</v>
      </c>
      <c r="R308" t="s">
        <v>104</v>
      </c>
      <c r="S308" t="s">
        <v>104</v>
      </c>
      <c r="T308" t="s">
        <v>40</v>
      </c>
      <c r="U308" t="s">
        <v>1098</v>
      </c>
      <c r="V308" t="s">
        <v>1099</v>
      </c>
      <c r="W308" t="s">
        <v>64</v>
      </c>
      <c r="X308" t="s">
        <v>73</v>
      </c>
      <c r="Y308" t="s">
        <v>100</v>
      </c>
    </row>
    <row r="309" spans="1:25" x14ac:dyDescent="0.25">
      <c r="A309">
        <v>791</v>
      </c>
      <c r="B309" t="s">
        <v>918</v>
      </c>
      <c r="C309" t="s">
        <v>38</v>
      </c>
      <c r="D309">
        <v>0</v>
      </c>
      <c r="E309">
        <v>1.89</v>
      </c>
      <c r="F309" t="s">
        <v>74</v>
      </c>
      <c r="G309" t="s">
        <v>41</v>
      </c>
      <c r="H309" t="s">
        <v>1967</v>
      </c>
      <c r="I309" t="s">
        <v>1973</v>
      </c>
      <c r="J309" t="s">
        <v>1971</v>
      </c>
      <c r="K309" t="s">
        <v>1993</v>
      </c>
      <c r="L309" t="s">
        <v>1986</v>
      </c>
      <c r="M309" t="s">
        <v>170</v>
      </c>
      <c r="N309" t="s">
        <v>55</v>
      </c>
      <c r="P309" t="s">
        <v>56</v>
      </c>
      <c r="R309" t="s">
        <v>104</v>
      </c>
      <c r="S309" t="s">
        <v>104</v>
      </c>
      <c r="T309" t="s">
        <v>40</v>
      </c>
      <c r="U309" t="s">
        <v>1101</v>
      </c>
      <c r="V309" t="s">
        <v>1102</v>
      </c>
      <c r="W309" t="s">
        <v>72</v>
      </c>
      <c r="X309" t="s">
        <v>58</v>
      </c>
      <c r="Y309" t="s">
        <v>58</v>
      </c>
    </row>
    <row r="310" spans="1:25" x14ac:dyDescent="0.25">
      <c r="A310">
        <v>791</v>
      </c>
      <c r="B310" t="s">
        <v>918</v>
      </c>
      <c r="C310" t="s">
        <v>38</v>
      </c>
      <c r="D310">
        <v>0</v>
      </c>
      <c r="E310">
        <v>1.89</v>
      </c>
      <c r="F310" t="s">
        <v>74</v>
      </c>
      <c r="G310" t="s">
        <v>41</v>
      </c>
      <c r="H310" t="s">
        <v>1967</v>
      </c>
      <c r="I310" t="s">
        <v>1973</v>
      </c>
      <c r="J310" t="s">
        <v>1971</v>
      </c>
      <c r="K310" t="s">
        <v>1993</v>
      </c>
      <c r="L310" t="s">
        <v>1986</v>
      </c>
      <c r="M310" t="s">
        <v>170</v>
      </c>
      <c r="N310" t="s">
        <v>55</v>
      </c>
      <c r="P310" t="s">
        <v>63</v>
      </c>
      <c r="R310" t="s">
        <v>104</v>
      </c>
      <c r="S310" t="s">
        <v>104</v>
      </c>
      <c r="T310" t="s">
        <v>40</v>
      </c>
      <c r="U310" t="s">
        <v>1104</v>
      </c>
      <c r="V310" t="s">
        <v>1105</v>
      </c>
      <c r="W310" t="s">
        <v>64</v>
      </c>
      <c r="X310" t="s">
        <v>73</v>
      </c>
      <c r="Y310" t="s">
        <v>100</v>
      </c>
    </row>
    <row r="311" spans="1:25" x14ac:dyDescent="0.25">
      <c r="A311">
        <v>791</v>
      </c>
      <c r="B311" t="s">
        <v>918</v>
      </c>
      <c r="C311" t="s">
        <v>38</v>
      </c>
      <c r="D311">
        <v>0</v>
      </c>
      <c r="E311">
        <v>1.89</v>
      </c>
      <c r="F311" t="s">
        <v>74</v>
      </c>
      <c r="G311" t="s">
        <v>41</v>
      </c>
      <c r="H311" t="s">
        <v>1967</v>
      </c>
      <c r="I311" t="s">
        <v>1973</v>
      </c>
      <c r="J311" t="s">
        <v>1971</v>
      </c>
      <c r="K311" t="s">
        <v>1993</v>
      </c>
      <c r="L311" t="s">
        <v>1986</v>
      </c>
      <c r="M311" t="s">
        <v>170</v>
      </c>
      <c r="N311" t="s">
        <v>55</v>
      </c>
      <c r="P311" t="s">
        <v>63</v>
      </c>
      <c r="R311" t="s">
        <v>104</v>
      </c>
      <c r="S311" t="s">
        <v>104</v>
      </c>
      <c r="T311" t="s">
        <v>40</v>
      </c>
      <c r="U311" t="s">
        <v>1107</v>
      </c>
      <c r="V311" t="s">
        <v>1108</v>
      </c>
      <c r="W311" t="s">
        <v>72</v>
      </c>
      <c r="X311" t="s">
        <v>73</v>
      </c>
      <c r="Y311" t="s">
        <v>58</v>
      </c>
    </row>
    <row r="312" spans="1:25" x14ac:dyDescent="0.25">
      <c r="A312">
        <v>791</v>
      </c>
      <c r="B312" t="s">
        <v>918</v>
      </c>
      <c r="C312" t="s">
        <v>38</v>
      </c>
      <c r="D312">
        <v>0</v>
      </c>
      <c r="E312">
        <v>1.89</v>
      </c>
      <c r="F312" t="s">
        <v>74</v>
      </c>
      <c r="G312" t="s">
        <v>41</v>
      </c>
      <c r="H312" t="s">
        <v>1967</v>
      </c>
      <c r="I312" t="s">
        <v>1973</v>
      </c>
      <c r="J312" t="s">
        <v>1971</v>
      </c>
      <c r="K312" t="s">
        <v>1993</v>
      </c>
      <c r="L312" t="s">
        <v>1986</v>
      </c>
      <c r="M312" t="s">
        <v>170</v>
      </c>
      <c r="N312" t="s">
        <v>55</v>
      </c>
      <c r="P312" t="s">
        <v>63</v>
      </c>
      <c r="R312" t="s">
        <v>104</v>
      </c>
      <c r="S312" t="s">
        <v>104</v>
      </c>
      <c r="T312" t="s">
        <v>40</v>
      </c>
      <c r="U312" t="s">
        <v>1110</v>
      </c>
      <c r="V312" t="s">
        <v>1111</v>
      </c>
      <c r="W312" t="s">
        <v>72</v>
      </c>
      <c r="X312" t="s">
        <v>73</v>
      </c>
      <c r="Y312" t="s">
        <v>58</v>
      </c>
    </row>
    <row r="313" spans="1:25" x14ac:dyDescent="0.25">
      <c r="A313">
        <v>791</v>
      </c>
      <c r="B313" t="s">
        <v>918</v>
      </c>
      <c r="C313" t="s">
        <v>38</v>
      </c>
      <c r="D313">
        <v>0</v>
      </c>
      <c r="E313">
        <v>1.89</v>
      </c>
      <c r="F313" t="s">
        <v>74</v>
      </c>
      <c r="G313" t="s">
        <v>41</v>
      </c>
      <c r="H313" t="s">
        <v>1967</v>
      </c>
      <c r="I313" t="s">
        <v>1973</v>
      </c>
      <c r="J313" t="s">
        <v>1971</v>
      </c>
      <c r="K313" t="s">
        <v>1993</v>
      </c>
      <c r="L313" t="s">
        <v>1986</v>
      </c>
      <c r="M313" t="s">
        <v>170</v>
      </c>
      <c r="N313" t="s">
        <v>55</v>
      </c>
      <c r="P313" t="s">
        <v>56</v>
      </c>
      <c r="R313" t="s">
        <v>104</v>
      </c>
      <c r="S313" t="s">
        <v>104</v>
      </c>
      <c r="T313" t="s">
        <v>40</v>
      </c>
      <c r="U313" t="s">
        <v>1113</v>
      </c>
      <c r="V313" t="s">
        <v>1114</v>
      </c>
      <c r="W313" t="s">
        <v>72</v>
      </c>
      <c r="X313" t="s">
        <v>73</v>
      </c>
      <c r="Y313" t="s">
        <v>58</v>
      </c>
    </row>
    <row r="314" spans="1:25" x14ac:dyDescent="0.25">
      <c r="A314">
        <v>791</v>
      </c>
      <c r="B314" t="s">
        <v>918</v>
      </c>
      <c r="C314" t="s">
        <v>38</v>
      </c>
      <c r="D314">
        <v>0</v>
      </c>
      <c r="E314">
        <v>1.89</v>
      </c>
      <c r="F314" t="s">
        <v>74</v>
      </c>
      <c r="G314" t="s">
        <v>41</v>
      </c>
      <c r="H314" t="s">
        <v>1967</v>
      </c>
      <c r="I314" t="s">
        <v>1973</v>
      </c>
      <c r="J314" t="s">
        <v>1971</v>
      </c>
      <c r="K314" t="s">
        <v>1993</v>
      </c>
      <c r="L314" t="s">
        <v>1986</v>
      </c>
      <c r="M314" t="s">
        <v>170</v>
      </c>
      <c r="N314" t="s">
        <v>55</v>
      </c>
      <c r="P314" t="s">
        <v>63</v>
      </c>
      <c r="R314" t="s">
        <v>104</v>
      </c>
      <c r="S314" t="s">
        <v>104</v>
      </c>
      <c r="T314" t="s">
        <v>40</v>
      </c>
      <c r="U314" t="s">
        <v>1116</v>
      </c>
      <c r="V314" t="s">
        <v>1117</v>
      </c>
      <c r="W314" t="s">
        <v>64</v>
      </c>
      <c r="X314" t="s">
        <v>73</v>
      </c>
      <c r="Y314" t="s">
        <v>97</v>
      </c>
    </row>
    <row r="315" spans="1:25" x14ac:dyDescent="0.25">
      <c r="A315">
        <v>791</v>
      </c>
      <c r="B315" t="s">
        <v>918</v>
      </c>
      <c r="C315" t="s">
        <v>38</v>
      </c>
      <c r="D315">
        <v>0</v>
      </c>
      <c r="E315">
        <v>1.89</v>
      </c>
      <c r="F315" t="s">
        <v>74</v>
      </c>
      <c r="G315" t="s">
        <v>41</v>
      </c>
      <c r="H315" t="s">
        <v>1967</v>
      </c>
      <c r="I315" t="s">
        <v>1973</v>
      </c>
      <c r="J315" t="s">
        <v>1971</v>
      </c>
      <c r="K315" t="s">
        <v>1993</v>
      </c>
      <c r="L315" t="s">
        <v>1986</v>
      </c>
      <c r="M315" t="s">
        <v>170</v>
      </c>
      <c r="N315" t="s">
        <v>55</v>
      </c>
      <c r="O315" t="s">
        <v>104</v>
      </c>
      <c r="P315" t="s">
        <v>63</v>
      </c>
      <c r="R315" t="s">
        <v>104</v>
      </c>
      <c r="S315" t="s">
        <v>104</v>
      </c>
      <c r="T315" t="s">
        <v>40</v>
      </c>
      <c r="U315" t="s">
        <v>1119</v>
      </c>
      <c r="V315" t="s">
        <v>1120</v>
      </c>
      <c r="W315" t="s">
        <v>64</v>
      </c>
      <c r="X315" t="s">
        <v>73</v>
      </c>
      <c r="Y315" t="s">
        <v>97</v>
      </c>
    </row>
    <row r="316" spans="1:25" x14ac:dyDescent="0.25">
      <c r="A316">
        <v>791</v>
      </c>
      <c r="B316" t="s">
        <v>918</v>
      </c>
      <c r="C316" t="s">
        <v>38</v>
      </c>
      <c r="D316">
        <v>0</v>
      </c>
      <c r="E316">
        <v>1.89</v>
      </c>
      <c r="F316" t="s">
        <v>74</v>
      </c>
      <c r="G316" t="s">
        <v>41</v>
      </c>
      <c r="H316" t="s">
        <v>1967</v>
      </c>
      <c r="I316" t="s">
        <v>1973</v>
      </c>
      <c r="J316" t="s">
        <v>1971</v>
      </c>
      <c r="K316" t="s">
        <v>1993</v>
      </c>
      <c r="L316" t="s">
        <v>1986</v>
      </c>
      <c r="M316" t="s">
        <v>170</v>
      </c>
      <c r="N316" t="s">
        <v>55</v>
      </c>
      <c r="P316" t="s">
        <v>63</v>
      </c>
      <c r="R316" t="s">
        <v>104</v>
      </c>
      <c r="S316" t="s">
        <v>104</v>
      </c>
      <c r="T316" t="s">
        <v>40</v>
      </c>
      <c r="U316" t="s">
        <v>1122</v>
      </c>
      <c r="V316" t="s">
        <v>1123</v>
      </c>
      <c r="W316" t="s">
        <v>64</v>
      </c>
      <c r="X316" t="s">
        <v>73</v>
      </c>
      <c r="Y316" t="s">
        <v>100</v>
      </c>
    </row>
    <row r="317" spans="1:25" x14ac:dyDescent="0.25">
      <c r="A317">
        <v>791</v>
      </c>
      <c r="B317" t="s">
        <v>918</v>
      </c>
      <c r="C317" t="s">
        <v>38</v>
      </c>
      <c r="D317">
        <v>0</v>
      </c>
      <c r="E317">
        <v>1.89</v>
      </c>
      <c r="F317" t="s">
        <v>74</v>
      </c>
      <c r="G317" t="s">
        <v>41</v>
      </c>
      <c r="H317" t="s">
        <v>1967</v>
      </c>
      <c r="I317" t="s">
        <v>1973</v>
      </c>
      <c r="J317" t="s">
        <v>1971</v>
      </c>
      <c r="K317" t="s">
        <v>1992</v>
      </c>
      <c r="L317" t="s">
        <v>1986</v>
      </c>
      <c r="M317" t="s">
        <v>170</v>
      </c>
      <c r="N317" t="s">
        <v>55</v>
      </c>
      <c r="P317" t="s">
        <v>63</v>
      </c>
      <c r="R317" t="s">
        <v>104</v>
      </c>
      <c r="S317" t="s">
        <v>104</v>
      </c>
      <c r="T317" t="s">
        <v>40</v>
      </c>
      <c r="U317" t="s">
        <v>1125</v>
      </c>
      <c r="V317" t="s">
        <v>1126</v>
      </c>
      <c r="W317" t="s">
        <v>57</v>
      </c>
      <c r="X317" t="s">
        <v>58</v>
      </c>
      <c r="Y317" t="s">
        <v>58</v>
      </c>
    </row>
    <row r="318" spans="1:25" x14ac:dyDescent="0.25">
      <c r="A318">
        <v>791</v>
      </c>
      <c r="B318" t="s">
        <v>918</v>
      </c>
      <c r="C318" t="s">
        <v>38</v>
      </c>
      <c r="D318">
        <v>0</v>
      </c>
      <c r="E318">
        <v>1.89</v>
      </c>
      <c r="F318" t="s">
        <v>74</v>
      </c>
      <c r="G318" t="s">
        <v>41</v>
      </c>
      <c r="H318" t="s">
        <v>1967</v>
      </c>
      <c r="I318" t="s">
        <v>1973</v>
      </c>
      <c r="J318" t="s">
        <v>1971</v>
      </c>
      <c r="K318" t="s">
        <v>1993</v>
      </c>
      <c r="L318" t="s">
        <v>1986</v>
      </c>
      <c r="M318" t="s">
        <v>170</v>
      </c>
      <c r="N318" t="s">
        <v>55</v>
      </c>
      <c r="P318" t="s">
        <v>63</v>
      </c>
      <c r="R318" t="s">
        <v>104</v>
      </c>
      <c r="S318" t="s">
        <v>104</v>
      </c>
      <c r="T318" t="s">
        <v>40</v>
      </c>
      <c r="U318" t="s">
        <v>1128</v>
      </c>
      <c r="V318" t="s">
        <v>1129</v>
      </c>
      <c r="W318" t="s">
        <v>72</v>
      </c>
      <c r="X318" t="s">
        <v>73</v>
      </c>
      <c r="Y318" t="s">
        <v>58</v>
      </c>
    </row>
    <row r="319" spans="1:25" x14ac:dyDescent="0.25">
      <c r="A319">
        <v>791</v>
      </c>
      <c r="B319" t="s">
        <v>918</v>
      </c>
      <c r="C319" t="s">
        <v>38</v>
      </c>
      <c r="D319">
        <v>0</v>
      </c>
      <c r="E319">
        <v>1.89</v>
      </c>
      <c r="F319" t="s">
        <v>74</v>
      </c>
      <c r="G319" t="s">
        <v>41</v>
      </c>
      <c r="H319" t="s">
        <v>1967</v>
      </c>
      <c r="I319" t="s">
        <v>1973</v>
      </c>
      <c r="J319" t="s">
        <v>1971</v>
      </c>
      <c r="K319" t="s">
        <v>1993</v>
      </c>
      <c r="L319" t="s">
        <v>1986</v>
      </c>
      <c r="M319" t="s">
        <v>170</v>
      </c>
      <c r="N319" t="s">
        <v>55</v>
      </c>
      <c r="P319" t="s">
        <v>63</v>
      </c>
      <c r="R319" t="s">
        <v>104</v>
      </c>
      <c r="S319" t="s">
        <v>104</v>
      </c>
      <c r="T319" t="s">
        <v>40</v>
      </c>
      <c r="U319" t="s">
        <v>1131</v>
      </c>
      <c r="V319" t="s">
        <v>1129</v>
      </c>
      <c r="W319" t="s">
        <v>72</v>
      </c>
      <c r="X319" t="s">
        <v>73</v>
      </c>
      <c r="Y319" t="s">
        <v>58</v>
      </c>
    </row>
    <row r="320" spans="1:25" x14ac:dyDescent="0.25">
      <c r="A320">
        <v>791</v>
      </c>
      <c r="B320" t="s">
        <v>918</v>
      </c>
      <c r="C320" t="s">
        <v>38</v>
      </c>
      <c r="D320">
        <v>0</v>
      </c>
      <c r="E320">
        <v>1.89</v>
      </c>
      <c r="F320" t="s">
        <v>74</v>
      </c>
      <c r="G320" t="s">
        <v>41</v>
      </c>
      <c r="H320" t="s">
        <v>1967</v>
      </c>
      <c r="I320" t="s">
        <v>1973</v>
      </c>
      <c r="J320" t="s">
        <v>1971</v>
      </c>
      <c r="K320" t="s">
        <v>1993</v>
      </c>
      <c r="L320" t="s">
        <v>1986</v>
      </c>
      <c r="M320" t="s">
        <v>170</v>
      </c>
      <c r="N320" t="s">
        <v>55</v>
      </c>
      <c r="P320" t="s">
        <v>63</v>
      </c>
      <c r="R320" t="s">
        <v>104</v>
      </c>
      <c r="S320" t="s">
        <v>104</v>
      </c>
      <c r="T320" t="s">
        <v>40</v>
      </c>
      <c r="U320" t="s">
        <v>1133</v>
      </c>
      <c r="V320" t="s">
        <v>1134</v>
      </c>
      <c r="W320" t="s">
        <v>64</v>
      </c>
      <c r="X320" t="s">
        <v>58</v>
      </c>
      <c r="Y320" t="s">
        <v>100</v>
      </c>
    </row>
    <row r="321" spans="1:25" x14ac:dyDescent="0.25">
      <c r="A321">
        <v>791</v>
      </c>
      <c r="B321" t="s">
        <v>918</v>
      </c>
      <c r="C321" t="s">
        <v>38</v>
      </c>
      <c r="D321">
        <v>0</v>
      </c>
      <c r="E321">
        <v>1.89</v>
      </c>
      <c r="F321" t="s">
        <v>74</v>
      </c>
      <c r="G321" t="s">
        <v>41</v>
      </c>
      <c r="H321" t="s">
        <v>1967</v>
      </c>
      <c r="I321" t="s">
        <v>1973</v>
      </c>
      <c r="J321" t="s">
        <v>1971</v>
      </c>
      <c r="K321" t="s">
        <v>1992</v>
      </c>
      <c r="L321" t="s">
        <v>1986</v>
      </c>
      <c r="M321" t="s">
        <v>170</v>
      </c>
      <c r="N321" t="s">
        <v>55</v>
      </c>
      <c r="P321" t="s">
        <v>63</v>
      </c>
      <c r="R321" t="s">
        <v>104</v>
      </c>
      <c r="S321" t="s">
        <v>104</v>
      </c>
      <c r="T321" t="s">
        <v>40</v>
      </c>
      <c r="U321" t="s">
        <v>1136</v>
      </c>
      <c r="V321" t="s">
        <v>1137</v>
      </c>
      <c r="W321" t="s">
        <v>57</v>
      </c>
      <c r="X321" t="s">
        <v>58</v>
      </c>
      <c r="Y321" t="s">
        <v>58</v>
      </c>
    </row>
    <row r="322" spans="1:25" x14ac:dyDescent="0.25">
      <c r="A322">
        <v>791</v>
      </c>
      <c r="B322" t="s">
        <v>918</v>
      </c>
      <c r="C322" t="s">
        <v>38</v>
      </c>
      <c r="D322">
        <v>0</v>
      </c>
      <c r="E322">
        <v>1.89</v>
      </c>
      <c r="F322" t="s">
        <v>74</v>
      </c>
      <c r="G322" t="s">
        <v>41</v>
      </c>
      <c r="H322" t="s">
        <v>1967</v>
      </c>
      <c r="I322" t="s">
        <v>1973</v>
      </c>
      <c r="J322" t="s">
        <v>1971</v>
      </c>
      <c r="K322" t="s">
        <v>1992</v>
      </c>
      <c r="L322" t="s">
        <v>1986</v>
      </c>
      <c r="M322" t="s">
        <v>170</v>
      </c>
      <c r="N322" t="s">
        <v>55</v>
      </c>
      <c r="P322" t="s">
        <v>77</v>
      </c>
      <c r="R322" t="s">
        <v>104</v>
      </c>
      <c r="S322" t="s">
        <v>104</v>
      </c>
      <c r="T322" t="s">
        <v>40</v>
      </c>
      <c r="U322" t="s">
        <v>1139</v>
      </c>
      <c r="V322" t="s">
        <v>1140</v>
      </c>
      <c r="W322" t="s">
        <v>57</v>
      </c>
      <c r="X322" t="s">
        <v>58</v>
      </c>
      <c r="Y322" t="s">
        <v>58</v>
      </c>
    </row>
    <row r="323" spans="1:25" x14ac:dyDescent="0.25">
      <c r="A323">
        <v>791</v>
      </c>
      <c r="B323" t="s">
        <v>918</v>
      </c>
      <c r="C323" t="s">
        <v>38</v>
      </c>
      <c r="D323">
        <v>0</v>
      </c>
      <c r="E323">
        <v>1.89</v>
      </c>
      <c r="F323" t="s">
        <v>74</v>
      </c>
      <c r="G323" t="s">
        <v>41</v>
      </c>
      <c r="H323" t="s">
        <v>1967</v>
      </c>
      <c r="I323" t="s">
        <v>1973</v>
      </c>
      <c r="J323" t="s">
        <v>1971</v>
      </c>
      <c r="K323" t="s">
        <v>1993</v>
      </c>
      <c r="L323" t="s">
        <v>1986</v>
      </c>
      <c r="M323" t="s">
        <v>170</v>
      </c>
      <c r="N323" t="s">
        <v>55</v>
      </c>
      <c r="P323" t="s">
        <v>63</v>
      </c>
      <c r="R323" t="s">
        <v>104</v>
      </c>
      <c r="S323" t="s">
        <v>104</v>
      </c>
      <c r="T323" t="s">
        <v>40</v>
      </c>
      <c r="U323" t="s">
        <v>1142</v>
      </c>
      <c r="V323" t="s">
        <v>1143</v>
      </c>
      <c r="W323" t="s">
        <v>72</v>
      </c>
      <c r="X323" t="s">
        <v>73</v>
      </c>
      <c r="Y323" t="s">
        <v>58</v>
      </c>
    </row>
    <row r="324" spans="1:25" x14ac:dyDescent="0.25">
      <c r="A324">
        <v>791</v>
      </c>
      <c r="B324" t="s">
        <v>918</v>
      </c>
      <c r="C324" t="s">
        <v>38</v>
      </c>
      <c r="D324">
        <v>0</v>
      </c>
      <c r="E324">
        <v>1.89</v>
      </c>
      <c r="F324" t="s">
        <v>74</v>
      </c>
      <c r="G324" t="s">
        <v>41</v>
      </c>
      <c r="H324" t="s">
        <v>1967</v>
      </c>
      <c r="I324" t="s">
        <v>1973</v>
      </c>
      <c r="J324" t="s">
        <v>1971</v>
      </c>
      <c r="K324" t="s">
        <v>1993</v>
      </c>
      <c r="L324" t="s">
        <v>1986</v>
      </c>
      <c r="M324" t="s">
        <v>170</v>
      </c>
      <c r="N324" t="s">
        <v>55</v>
      </c>
      <c r="P324" t="s">
        <v>63</v>
      </c>
      <c r="R324" t="s">
        <v>104</v>
      </c>
      <c r="S324" t="s">
        <v>104</v>
      </c>
      <c r="T324" t="s">
        <v>40</v>
      </c>
      <c r="U324" t="s">
        <v>1145</v>
      </c>
      <c r="V324" t="s">
        <v>1146</v>
      </c>
      <c r="W324" t="s">
        <v>72</v>
      </c>
      <c r="X324" t="s">
        <v>58</v>
      </c>
      <c r="Y324" t="s">
        <v>58</v>
      </c>
    </row>
    <row r="325" spans="1:25" x14ac:dyDescent="0.25">
      <c r="A325">
        <v>791</v>
      </c>
      <c r="B325" t="s">
        <v>918</v>
      </c>
      <c r="C325" t="s">
        <v>38</v>
      </c>
      <c r="D325">
        <v>0</v>
      </c>
      <c r="E325">
        <v>1.89</v>
      </c>
      <c r="F325" t="s">
        <v>74</v>
      </c>
      <c r="G325" t="s">
        <v>41</v>
      </c>
      <c r="H325" t="s">
        <v>1967</v>
      </c>
      <c r="I325" t="s">
        <v>1973</v>
      </c>
      <c r="J325" t="s">
        <v>1971</v>
      </c>
      <c r="K325" t="s">
        <v>1992</v>
      </c>
      <c r="L325" t="s">
        <v>1986</v>
      </c>
      <c r="M325" t="s">
        <v>170</v>
      </c>
      <c r="N325" t="s">
        <v>55</v>
      </c>
      <c r="P325" t="s">
        <v>63</v>
      </c>
      <c r="R325" t="s">
        <v>104</v>
      </c>
      <c r="S325" t="s">
        <v>104</v>
      </c>
      <c r="T325" t="s">
        <v>40</v>
      </c>
      <c r="U325" t="s">
        <v>1148</v>
      </c>
      <c r="V325" t="s">
        <v>1149</v>
      </c>
      <c r="W325" t="s">
        <v>57</v>
      </c>
      <c r="X325" t="s">
        <v>58</v>
      </c>
      <c r="Y325" t="s">
        <v>58</v>
      </c>
    </row>
    <row r="326" spans="1:25" x14ac:dyDescent="0.25">
      <c r="A326">
        <v>791</v>
      </c>
      <c r="B326" t="s">
        <v>918</v>
      </c>
      <c r="C326" t="s">
        <v>38</v>
      </c>
      <c r="D326">
        <v>0</v>
      </c>
      <c r="E326">
        <v>1.89</v>
      </c>
      <c r="F326" t="s">
        <v>74</v>
      </c>
      <c r="G326" t="s">
        <v>41</v>
      </c>
      <c r="H326" t="s">
        <v>1967</v>
      </c>
      <c r="I326" t="s">
        <v>1973</v>
      </c>
      <c r="J326" t="s">
        <v>1971</v>
      </c>
      <c r="K326" t="s">
        <v>1992</v>
      </c>
      <c r="L326" t="s">
        <v>1986</v>
      </c>
      <c r="M326" t="s">
        <v>170</v>
      </c>
      <c r="N326" t="s">
        <v>55</v>
      </c>
      <c r="P326" t="s">
        <v>63</v>
      </c>
      <c r="R326" t="s">
        <v>104</v>
      </c>
      <c r="S326" t="s">
        <v>104</v>
      </c>
      <c r="T326" t="s">
        <v>40</v>
      </c>
      <c r="U326" t="s">
        <v>1151</v>
      </c>
      <c r="V326" t="s">
        <v>1152</v>
      </c>
      <c r="W326" t="s">
        <v>57</v>
      </c>
      <c r="X326" t="s">
        <v>58</v>
      </c>
      <c r="Y326" t="s">
        <v>58</v>
      </c>
    </row>
    <row r="327" spans="1:25" x14ac:dyDescent="0.25">
      <c r="A327">
        <v>791</v>
      </c>
      <c r="B327" t="s">
        <v>918</v>
      </c>
      <c r="C327" t="s">
        <v>38</v>
      </c>
      <c r="D327">
        <v>0</v>
      </c>
      <c r="E327">
        <v>1.89</v>
      </c>
      <c r="F327" t="s">
        <v>74</v>
      </c>
      <c r="G327" t="s">
        <v>41</v>
      </c>
      <c r="H327" t="s">
        <v>1967</v>
      </c>
      <c r="I327" t="s">
        <v>1973</v>
      </c>
      <c r="J327" t="s">
        <v>1971</v>
      </c>
      <c r="K327" t="s">
        <v>1992</v>
      </c>
      <c r="L327" t="s">
        <v>1986</v>
      </c>
      <c r="M327" t="s">
        <v>170</v>
      </c>
      <c r="N327" t="s">
        <v>55</v>
      </c>
      <c r="P327" t="s">
        <v>63</v>
      </c>
      <c r="R327" t="s">
        <v>104</v>
      </c>
      <c r="S327" t="s">
        <v>104</v>
      </c>
      <c r="T327" t="s">
        <v>40</v>
      </c>
      <c r="U327" t="s">
        <v>1154</v>
      </c>
      <c r="V327" t="s">
        <v>1155</v>
      </c>
      <c r="W327" t="s">
        <v>57</v>
      </c>
      <c r="X327" t="s">
        <v>58</v>
      </c>
      <c r="Y327" t="s">
        <v>58</v>
      </c>
    </row>
    <row r="328" spans="1:25" x14ac:dyDescent="0.25">
      <c r="A328">
        <v>791</v>
      </c>
      <c r="B328" t="s">
        <v>918</v>
      </c>
      <c r="C328" t="s">
        <v>38</v>
      </c>
      <c r="D328">
        <v>0</v>
      </c>
      <c r="E328">
        <v>1.89</v>
      </c>
      <c r="F328" t="s">
        <v>74</v>
      </c>
      <c r="G328" t="s">
        <v>41</v>
      </c>
      <c r="H328" t="s">
        <v>1967</v>
      </c>
      <c r="I328" t="s">
        <v>1973</v>
      </c>
      <c r="J328" t="s">
        <v>1971</v>
      </c>
      <c r="K328" t="s">
        <v>1992</v>
      </c>
      <c r="L328" t="s">
        <v>1986</v>
      </c>
      <c r="M328" t="s">
        <v>170</v>
      </c>
      <c r="N328" t="s">
        <v>55</v>
      </c>
      <c r="P328" t="s">
        <v>63</v>
      </c>
      <c r="R328" t="s">
        <v>104</v>
      </c>
      <c r="S328" t="s">
        <v>104</v>
      </c>
      <c r="T328" t="s">
        <v>40</v>
      </c>
      <c r="U328" t="s">
        <v>1157</v>
      </c>
      <c r="V328" t="s">
        <v>1158</v>
      </c>
      <c r="W328" t="s">
        <v>57</v>
      </c>
      <c r="X328" t="s">
        <v>58</v>
      </c>
      <c r="Y328" t="s">
        <v>58</v>
      </c>
    </row>
    <row r="329" spans="1:25" x14ac:dyDescent="0.25">
      <c r="A329">
        <v>791</v>
      </c>
      <c r="B329" t="s">
        <v>918</v>
      </c>
      <c r="C329" t="s">
        <v>38</v>
      </c>
      <c r="D329">
        <v>0</v>
      </c>
      <c r="E329">
        <v>1.89</v>
      </c>
      <c r="F329" t="s">
        <v>74</v>
      </c>
      <c r="G329" t="s">
        <v>41</v>
      </c>
      <c r="H329" t="s">
        <v>1967</v>
      </c>
      <c r="I329" t="s">
        <v>1973</v>
      </c>
      <c r="J329" t="s">
        <v>1971</v>
      </c>
      <c r="K329" t="s">
        <v>1992</v>
      </c>
      <c r="L329" t="s">
        <v>1986</v>
      </c>
      <c r="M329" t="s">
        <v>170</v>
      </c>
      <c r="N329" t="s">
        <v>55</v>
      </c>
      <c r="P329" t="s">
        <v>63</v>
      </c>
      <c r="R329" t="s">
        <v>104</v>
      </c>
      <c r="S329" t="s">
        <v>104</v>
      </c>
      <c r="T329" t="s">
        <v>40</v>
      </c>
      <c r="U329" t="s">
        <v>1160</v>
      </c>
      <c r="V329" t="s">
        <v>1161</v>
      </c>
      <c r="W329" t="s">
        <v>57</v>
      </c>
      <c r="X329" t="s">
        <v>58</v>
      </c>
      <c r="Y329" t="s">
        <v>58</v>
      </c>
    </row>
    <row r="330" spans="1:25" x14ac:dyDescent="0.25">
      <c r="A330">
        <v>791</v>
      </c>
      <c r="B330" t="s">
        <v>918</v>
      </c>
      <c r="C330" t="s">
        <v>38</v>
      </c>
      <c r="D330">
        <v>0</v>
      </c>
      <c r="E330">
        <v>1.89</v>
      </c>
      <c r="F330" t="s">
        <v>74</v>
      </c>
      <c r="G330" t="s">
        <v>41</v>
      </c>
      <c r="H330" t="s">
        <v>1967</v>
      </c>
      <c r="I330" t="s">
        <v>1973</v>
      </c>
      <c r="J330" t="s">
        <v>1971</v>
      </c>
      <c r="K330" t="s">
        <v>1993</v>
      </c>
      <c r="L330" t="s">
        <v>1986</v>
      </c>
      <c r="M330" t="s">
        <v>170</v>
      </c>
      <c r="N330" t="s">
        <v>55</v>
      </c>
      <c r="P330" t="s">
        <v>63</v>
      </c>
      <c r="R330" t="s">
        <v>104</v>
      </c>
      <c r="S330" t="s">
        <v>104</v>
      </c>
      <c r="T330" t="s">
        <v>40</v>
      </c>
      <c r="U330" t="s">
        <v>1163</v>
      </c>
      <c r="V330" t="s">
        <v>1164</v>
      </c>
      <c r="W330" t="s">
        <v>64</v>
      </c>
      <c r="X330" t="s">
        <v>73</v>
      </c>
      <c r="Y330" t="s">
        <v>100</v>
      </c>
    </row>
    <row r="331" spans="1:25" x14ac:dyDescent="0.25">
      <c r="A331">
        <v>791</v>
      </c>
      <c r="B331" t="s">
        <v>918</v>
      </c>
      <c r="C331" t="s">
        <v>38</v>
      </c>
      <c r="D331">
        <v>0</v>
      </c>
      <c r="E331">
        <v>1.89</v>
      </c>
      <c r="F331" t="s">
        <v>74</v>
      </c>
      <c r="G331" t="s">
        <v>41</v>
      </c>
      <c r="H331" t="s">
        <v>1967</v>
      </c>
      <c r="I331" t="s">
        <v>1973</v>
      </c>
      <c r="J331" t="s">
        <v>1971</v>
      </c>
      <c r="K331" t="s">
        <v>1993</v>
      </c>
      <c r="L331" t="s">
        <v>1988</v>
      </c>
      <c r="M331" t="s">
        <v>170</v>
      </c>
      <c r="N331" t="s">
        <v>55</v>
      </c>
      <c r="P331" t="s">
        <v>63</v>
      </c>
      <c r="R331" t="s">
        <v>104</v>
      </c>
      <c r="S331" t="s">
        <v>104</v>
      </c>
      <c r="T331" t="s">
        <v>40</v>
      </c>
      <c r="U331" t="s">
        <v>1166</v>
      </c>
      <c r="V331" t="s">
        <v>1167</v>
      </c>
      <c r="W331" t="s">
        <v>72</v>
      </c>
      <c r="X331" t="s">
        <v>58</v>
      </c>
      <c r="Y331" t="s">
        <v>58</v>
      </c>
    </row>
    <row r="332" spans="1:25" x14ac:dyDescent="0.25">
      <c r="A332">
        <v>791</v>
      </c>
      <c r="B332" t="s">
        <v>918</v>
      </c>
      <c r="C332" t="s">
        <v>38</v>
      </c>
      <c r="D332">
        <v>0</v>
      </c>
      <c r="E332">
        <v>1.89</v>
      </c>
      <c r="F332" t="s">
        <v>74</v>
      </c>
      <c r="G332" t="s">
        <v>41</v>
      </c>
      <c r="H332" t="s">
        <v>1967</v>
      </c>
      <c r="I332" t="s">
        <v>1973</v>
      </c>
      <c r="J332" t="s">
        <v>1971</v>
      </c>
      <c r="K332" t="s">
        <v>1993</v>
      </c>
      <c r="L332" t="s">
        <v>1985</v>
      </c>
      <c r="M332" t="s">
        <v>170</v>
      </c>
      <c r="N332" t="s">
        <v>55</v>
      </c>
      <c r="P332" t="s">
        <v>63</v>
      </c>
      <c r="R332" t="s">
        <v>104</v>
      </c>
      <c r="S332" t="s">
        <v>104</v>
      </c>
      <c r="T332" t="s">
        <v>40</v>
      </c>
      <c r="U332" t="s">
        <v>1169</v>
      </c>
      <c r="V332" t="s">
        <v>1170</v>
      </c>
      <c r="W332" t="s">
        <v>289</v>
      </c>
      <c r="X332" t="s">
        <v>73</v>
      </c>
      <c r="Y332" t="s">
        <v>58</v>
      </c>
    </row>
    <row r="333" spans="1:25" x14ac:dyDescent="0.25">
      <c r="A333">
        <v>791</v>
      </c>
      <c r="B333" t="s">
        <v>918</v>
      </c>
      <c r="C333" t="s">
        <v>38</v>
      </c>
      <c r="D333">
        <v>0</v>
      </c>
      <c r="E333">
        <v>1.89</v>
      </c>
      <c r="F333" t="s">
        <v>74</v>
      </c>
      <c r="G333" t="s">
        <v>41</v>
      </c>
      <c r="H333" t="s">
        <v>1967</v>
      </c>
      <c r="I333" t="s">
        <v>1973</v>
      </c>
      <c r="J333" t="s">
        <v>1971</v>
      </c>
      <c r="K333" t="s">
        <v>1993</v>
      </c>
      <c r="L333" t="s">
        <v>1986</v>
      </c>
      <c r="M333" t="s">
        <v>170</v>
      </c>
      <c r="N333" t="s">
        <v>55</v>
      </c>
      <c r="P333" t="s">
        <v>63</v>
      </c>
      <c r="R333" t="s">
        <v>104</v>
      </c>
      <c r="S333" t="s">
        <v>104</v>
      </c>
      <c r="T333" t="s">
        <v>40</v>
      </c>
      <c r="U333" t="s">
        <v>1172</v>
      </c>
      <c r="V333" t="s">
        <v>1173</v>
      </c>
      <c r="W333" t="s">
        <v>64</v>
      </c>
      <c r="X333" t="s">
        <v>73</v>
      </c>
      <c r="Y333" t="s">
        <v>97</v>
      </c>
    </row>
    <row r="334" spans="1:25" x14ac:dyDescent="0.25">
      <c r="A334">
        <v>791</v>
      </c>
      <c r="B334" t="s">
        <v>918</v>
      </c>
      <c r="C334" t="s">
        <v>38</v>
      </c>
      <c r="D334">
        <v>0</v>
      </c>
      <c r="E334">
        <v>1.89</v>
      </c>
      <c r="F334" t="s">
        <v>74</v>
      </c>
      <c r="G334" t="s">
        <v>41</v>
      </c>
      <c r="H334" t="s">
        <v>1967</v>
      </c>
      <c r="I334" t="s">
        <v>1973</v>
      </c>
      <c r="J334" t="s">
        <v>1971</v>
      </c>
      <c r="K334" t="s">
        <v>1993</v>
      </c>
      <c r="L334" t="s">
        <v>1986</v>
      </c>
      <c r="M334" t="s">
        <v>170</v>
      </c>
      <c r="N334" t="s">
        <v>55</v>
      </c>
      <c r="P334" t="s">
        <v>63</v>
      </c>
      <c r="R334" t="s">
        <v>104</v>
      </c>
      <c r="S334" t="s">
        <v>104</v>
      </c>
      <c r="T334" t="s">
        <v>40</v>
      </c>
      <c r="U334" t="s">
        <v>1175</v>
      </c>
      <c r="V334" t="s">
        <v>1176</v>
      </c>
      <c r="W334" t="s">
        <v>72</v>
      </c>
      <c r="X334" t="s">
        <v>58</v>
      </c>
      <c r="Y334" t="s">
        <v>58</v>
      </c>
    </row>
    <row r="335" spans="1:25" x14ac:dyDescent="0.25">
      <c r="A335">
        <v>791</v>
      </c>
      <c r="B335" t="s">
        <v>918</v>
      </c>
      <c r="C335" t="s">
        <v>38</v>
      </c>
      <c r="D335">
        <v>0</v>
      </c>
      <c r="E335">
        <v>1.89</v>
      </c>
      <c r="F335" t="s">
        <v>74</v>
      </c>
      <c r="G335" t="s">
        <v>41</v>
      </c>
      <c r="H335" t="s">
        <v>1967</v>
      </c>
      <c r="I335" t="s">
        <v>1973</v>
      </c>
      <c r="J335" t="s">
        <v>1971</v>
      </c>
      <c r="K335" t="s">
        <v>1993</v>
      </c>
      <c r="L335" t="s">
        <v>1986</v>
      </c>
      <c r="M335" t="s">
        <v>170</v>
      </c>
      <c r="N335" t="s">
        <v>55</v>
      </c>
      <c r="P335" t="s">
        <v>63</v>
      </c>
      <c r="R335" t="s">
        <v>104</v>
      </c>
      <c r="S335" t="s">
        <v>104</v>
      </c>
      <c r="T335" t="s">
        <v>40</v>
      </c>
      <c r="U335" t="s">
        <v>1178</v>
      </c>
      <c r="V335" t="s">
        <v>1179</v>
      </c>
      <c r="W335" t="s">
        <v>64</v>
      </c>
      <c r="X335" t="s">
        <v>58</v>
      </c>
      <c r="Y335" t="s">
        <v>66</v>
      </c>
    </row>
    <row r="336" spans="1:25" x14ac:dyDescent="0.25">
      <c r="A336">
        <v>791</v>
      </c>
      <c r="B336" t="s">
        <v>918</v>
      </c>
      <c r="C336" t="s">
        <v>38</v>
      </c>
      <c r="D336">
        <v>0</v>
      </c>
      <c r="E336">
        <v>1.89</v>
      </c>
      <c r="F336" t="s">
        <v>74</v>
      </c>
      <c r="G336" t="s">
        <v>41</v>
      </c>
      <c r="H336" t="s">
        <v>1967</v>
      </c>
      <c r="I336" t="s">
        <v>1973</v>
      </c>
      <c r="J336" t="s">
        <v>1971</v>
      </c>
      <c r="K336" t="s">
        <v>1992</v>
      </c>
      <c r="L336" t="s">
        <v>1985</v>
      </c>
      <c r="M336" t="s">
        <v>170</v>
      </c>
      <c r="N336" t="s">
        <v>55</v>
      </c>
      <c r="P336" t="s">
        <v>63</v>
      </c>
      <c r="R336" t="s">
        <v>104</v>
      </c>
      <c r="S336" t="s">
        <v>104</v>
      </c>
      <c r="T336" t="s">
        <v>40</v>
      </c>
      <c r="U336" t="s">
        <v>1181</v>
      </c>
      <c r="V336" t="s">
        <v>1182</v>
      </c>
      <c r="W336" t="s">
        <v>289</v>
      </c>
      <c r="X336" t="s">
        <v>58</v>
      </c>
      <c r="Y336" t="s">
        <v>58</v>
      </c>
    </row>
    <row r="337" spans="1:25" x14ac:dyDescent="0.25">
      <c r="A337">
        <v>791</v>
      </c>
      <c r="B337" t="s">
        <v>918</v>
      </c>
      <c r="C337" t="s">
        <v>38</v>
      </c>
      <c r="D337">
        <v>0</v>
      </c>
      <c r="E337">
        <v>1.89</v>
      </c>
      <c r="F337" t="s">
        <v>74</v>
      </c>
      <c r="G337" t="s">
        <v>41</v>
      </c>
      <c r="H337" t="s">
        <v>1967</v>
      </c>
      <c r="I337" t="s">
        <v>1973</v>
      </c>
      <c r="J337" t="s">
        <v>1971</v>
      </c>
      <c r="K337" t="s">
        <v>1992</v>
      </c>
      <c r="L337" t="s">
        <v>1986</v>
      </c>
      <c r="M337" t="s">
        <v>170</v>
      </c>
      <c r="N337" t="s">
        <v>55</v>
      </c>
      <c r="P337" t="s">
        <v>63</v>
      </c>
      <c r="R337" t="s">
        <v>104</v>
      </c>
      <c r="S337" t="s">
        <v>104</v>
      </c>
      <c r="T337" t="s">
        <v>40</v>
      </c>
      <c r="U337" t="s">
        <v>1184</v>
      </c>
      <c r="V337" t="s">
        <v>1185</v>
      </c>
      <c r="W337" t="s">
        <v>57</v>
      </c>
      <c r="X337" t="s">
        <v>58</v>
      </c>
      <c r="Y337" t="s">
        <v>58</v>
      </c>
    </row>
    <row r="338" spans="1:25" x14ac:dyDescent="0.25">
      <c r="A338">
        <v>791</v>
      </c>
      <c r="B338" t="s">
        <v>918</v>
      </c>
      <c r="C338" t="s">
        <v>38</v>
      </c>
      <c r="D338">
        <v>0</v>
      </c>
      <c r="E338">
        <v>1.89</v>
      </c>
      <c r="F338" t="s">
        <v>74</v>
      </c>
      <c r="G338" t="s">
        <v>41</v>
      </c>
      <c r="H338" t="s">
        <v>1967</v>
      </c>
      <c r="I338" t="s">
        <v>1973</v>
      </c>
      <c r="J338" t="s">
        <v>1971</v>
      </c>
      <c r="K338" t="s">
        <v>1991</v>
      </c>
      <c r="L338" t="s">
        <v>1986</v>
      </c>
      <c r="M338" t="s">
        <v>170</v>
      </c>
      <c r="N338" t="s">
        <v>55</v>
      </c>
      <c r="O338" t="s">
        <v>63</v>
      </c>
      <c r="R338" t="s">
        <v>1187</v>
      </c>
      <c r="S338" t="s">
        <v>1188</v>
      </c>
      <c r="T338" t="s">
        <v>41</v>
      </c>
      <c r="U338" t="s">
        <v>104</v>
      </c>
      <c r="V338" t="s">
        <v>104</v>
      </c>
      <c r="X338" t="s">
        <v>58</v>
      </c>
      <c r="Y338" t="s">
        <v>58</v>
      </c>
    </row>
    <row r="339" spans="1:25" x14ac:dyDescent="0.25">
      <c r="A339">
        <v>791</v>
      </c>
      <c r="B339" t="s">
        <v>918</v>
      </c>
      <c r="C339" t="s">
        <v>38</v>
      </c>
      <c r="D339">
        <v>0</v>
      </c>
      <c r="E339">
        <v>1.89</v>
      </c>
      <c r="F339" t="s">
        <v>74</v>
      </c>
      <c r="G339" t="s">
        <v>41</v>
      </c>
      <c r="H339" t="s">
        <v>1967</v>
      </c>
      <c r="I339" t="s">
        <v>1973</v>
      </c>
      <c r="J339" t="s">
        <v>1971</v>
      </c>
      <c r="K339" t="s">
        <v>1992</v>
      </c>
      <c r="L339" t="s">
        <v>1986</v>
      </c>
      <c r="M339" t="s">
        <v>170</v>
      </c>
      <c r="N339" t="s">
        <v>55</v>
      </c>
      <c r="P339" t="s">
        <v>63</v>
      </c>
      <c r="R339" t="s">
        <v>104</v>
      </c>
      <c r="S339" t="s">
        <v>104</v>
      </c>
      <c r="T339" t="s">
        <v>40</v>
      </c>
      <c r="U339" t="s">
        <v>1187</v>
      </c>
      <c r="V339" t="s">
        <v>1188</v>
      </c>
      <c r="W339" t="s">
        <v>57</v>
      </c>
      <c r="X339" t="s">
        <v>58</v>
      </c>
      <c r="Y339" t="s">
        <v>58</v>
      </c>
    </row>
    <row r="340" spans="1:25" x14ac:dyDescent="0.25">
      <c r="A340">
        <v>791</v>
      </c>
      <c r="B340" t="s">
        <v>918</v>
      </c>
      <c r="C340" t="s">
        <v>38</v>
      </c>
      <c r="D340">
        <v>0</v>
      </c>
      <c r="E340">
        <v>1.89</v>
      </c>
      <c r="F340" t="s">
        <v>74</v>
      </c>
      <c r="G340" t="s">
        <v>41</v>
      </c>
      <c r="H340" t="s">
        <v>1967</v>
      </c>
      <c r="I340" t="s">
        <v>1973</v>
      </c>
      <c r="J340" t="s">
        <v>1971</v>
      </c>
      <c r="K340" t="s">
        <v>1992</v>
      </c>
      <c r="L340" t="s">
        <v>1986</v>
      </c>
      <c r="M340" t="s">
        <v>170</v>
      </c>
      <c r="N340" t="s">
        <v>55</v>
      </c>
      <c r="P340" t="s">
        <v>63</v>
      </c>
      <c r="R340" t="s">
        <v>104</v>
      </c>
      <c r="S340" t="s">
        <v>104</v>
      </c>
      <c r="T340" t="s">
        <v>40</v>
      </c>
      <c r="U340" t="s">
        <v>1191</v>
      </c>
      <c r="V340" t="s">
        <v>1192</v>
      </c>
      <c r="W340" t="s">
        <v>57</v>
      </c>
      <c r="X340" t="s">
        <v>58</v>
      </c>
      <c r="Y340" t="s">
        <v>58</v>
      </c>
    </row>
    <row r="341" spans="1:25" x14ac:dyDescent="0.25">
      <c r="A341">
        <v>791</v>
      </c>
      <c r="B341" t="s">
        <v>918</v>
      </c>
      <c r="C341" t="s">
        <v>38</v>
      </c>
      <c r="D341">
        <v>0</v>
      </c>
      <c r="E341">
        <v>1.89</v>
      </c>
      <c r="F341" t="s">
        <v>74</v>
      </c>
      <c r="G341" t="s">
        <v>41</v>
      </c>
      <c r="H341" t="s">
        <v>1967</v>
      </c>
      <c r="I341" t="s">
        <v>1973</v>
      </c>
      <c r="J341" t="s">
        <v>1971</v>
      </c>
      <c r="K341" t="s">
        <v>1993</v>
      </c>
      <c r="L341" t="s">
        <v>1986</v>
      </c>
      <c r="M341" t="s">
        <v>170</v>
      </c>
      <c r="N341" t="s">
        <v>55</v>
      </c>
      <c r="P341" t="s">
        <v>56</v>
      </c>
      <c r="R341" t="s">
        <v>104</v>
      </c>
      <c r="S341" t="s">
        <v>104</v>
      </c>
      <c r="T341" t="s">
        <v>40</v>
      </c>
      <c r="U341" t="s">
        <v>1194</v>
      </c>
      <c r="V341" t="s">
        <v>1195</v>
      </c>
      <c r="W341" t="s">
        <v>72</v>
      </c>
      <c r="X341" t="s">
        <v>73</v>
      </c>
      <c r="Y341" t="s">
        <v>58</v>
      </c>
    </row>
    <row r="342" spans="1:25" x14ac:dyDescent="0.25">
      <c r="A342">
        <v>791</v>
      </c>
      <c r="B342" t="s">
        <v>918</v>
      </c>
      <c r="C342" t="s">
        <v>38</v>
      </c>
      <c r="D342">
        <v>0</v>
      </c>
      <c r="E342">
        <v>1.89</v>
      </c>
      <c r="F342" t="s">
        <v>74</v>
      </c>
      <c r="G342" t="s">
        <v>41</v>
      </c>
      <c r="H342" t="s">
        <v>1967</v>
      </c>
      <c r="I342" t="s">
        <v>1973</v>
      </c>
      <c r="J342" t="s">
        <v>1971</v>
      </c>
      <c r="K342" t="s">
        <v>1992</v>
      </c>
      <c r="L342" t="s">
        <v>1986</v>
      </c>
      <c r="M342" t="s">
        <v>170</v>
      </c>
      <c r="N342" t="s">
        <v>55</v>
      </c>
      <c r="P342" t="s">
        <v>63</v>
      </c>
      <c r="R342" t="s">
        <v>104</v>
      </c>
      <c r="S342" t="s">
        <v>104</v>
      </c>
      <c r="T342" t="s">
        <v>40</v>
      </c>
      <c r="U342" t="s">
        <v>1197</v>
      </c>
      <c r="V342" t="s">
        <v>1198</v>
      </c>
      <c r="W342" t="s">
        <v>64</v>
      </c>
      <c r="X342" t="s">
        <v>65</v>
      </c>
      <c r="Y342" t="s">
        <v>58</v>
      </c>
    </row>
    <row r="343" spans="1:25" x14ac:dyDescent="0.25">
      <c r="A343">
        <v>791</v>
      </c>
      <c r="B343" t="s">
        <v>918</v>
      </c>
      <c r="C343" t="s">
        <v>38</v>
      </c>
      <c r="D343">
        <v>0</v>
      </c>
      <c r="E343">
        <v>1.89</v>
      </c>
      <c r="F343" t="s">
        <v>74</v>
      </c>
      <c r="G343" t="s">
        <v>41</v>
      </c>
      <c r="H343" t="s">
        <v>1967</v>
      </c>
      <c r="I343" t="s">
        <v>1973</v>
      </c>
      <c r="J343" t="s">
        <v>1971</v>
      </c>
      <c r="K343" t="s">
        <v>1992</v>
      </c>
      <c r="L343" t="s">
        <v>1986</v>
      </c>
      <c r="M343" t="s">
        <v>170</v>
      </c>
      <c r="N343" t="s">
        <v>55</v>
      </c>
      <c r="P343" t="s">
        <v>63</v>
      </c>
      <c r="R343" t="s">
        <v>104</v>
      </c>
      <c r="S343" t="s">
        <v>104</v>
      </c>
      <c r="T343" t="s">
        <v>40</v>
      </c>
      <c r="U343" t="s">
        <v>1200</v>
      </c>
      <c r="V343" t="s">
        <v>1201</v>
      </c>
      <c r="W343" t="s">
        <v>57</v>
      </c>
      <c r="X343" t="s">
        <v>58</v>
      </c>
      <c r="Y343" t="s">
        <v>58</v>
      </c>
    </row>
    <row r="344" spans="1:25" x14ac:dyDescent="0.25">
      <c r="A344">
        <v>791</v>
      </c>
      <c r="B344" t="s">
        <v>918</v>
      </c>
      <c r="C344" t="s">
        <v>38</v>
      </c>
      <c r="D344">
        <v>0</v>
      </c>
      <c r="E344">
        <v>1.89</v>
      </c>
      <c r="F344" t="s">
        <v>74</v>
      </c>
      <c r="G344" t="s">
        <v>41</v>
      </c>
      <c r="H344" t="s">
        <v>1967</v>
      </c>
      <c r="I344" t="s">
        <v>1973</v>
      </c>
      <c r="J344" t="s">
        <v>1971</v>
      </c>
      <c r="K344" t="s">
        <v>1993</v>
      </c>
      <c r="L344" t="s">
        <v>1986</v>
      </c>
      <c r="M344" t="s">
        <v>170</v>
      </c>
      <c r="N344" t="s">
        <v>55</v>
      </c>
      <c r="P344" t="s">
        <v>63</v>
      </c>
      <c r="R344" t="s">
        <v>104</v>
      </c>
      <c r="S344" t="s">
        <v>104</v>
      </c>
      <c r="T344" t="s">
        <v>40</v>
      </c>
      <c r="U344" t="s">
        <v>1203</v>
      </c>
      <c r="V344" t="s">
        <v>1204</v>
      </c>
      <c r="W344" t="s">
        <v>64</v>
      </c>
      <c r="X344" t="s">
        <v>58</v>
      </c>
      <c r="Y344" t="s">
        <v>100</v>
      </c>
    </row>
    <row r="345" spans="1:25" x14ac:dyDescent="0.25">
      <c r="A345">
        <v>791</v>
      </c>
      <c r="B345" t="s">
        <v>918</v>
      </c>
      <c r="C345" t="s">
        <v>38</v>
      </c>
      <c r="D345">
        <v>0</v>
      </c>
      <c r="E345">
        <v>1.89</v>
      </c>
      <c r="F345" t="s">
        <v>74</v>
      </c>
      <c r="G345" t="s">
        <v>41</v>
      </c>
      <c r="H345" t="s">
        <v>1967</v>
      </c>
      <c r="I345" t="s">
        <v>1973</v>
      </c>
      <c r="J345" t="s">
        <v>1971</v>
      </c>
      <c r="K345" t="s">
        <v>1993</v>
      </c>
      <c r="L345" t="s">
        <v>1986</v>
      </c>
      <c r="M345" t="s">
        <v>170</v>
      </c>
      <c r="N345" t="s">
        <v>55</v>
      </c>
      <c r="P345" t="s">
        <v>63</v>
      </c>
      <c r="R345" t="s">
        <v>104</v>
      </c>
      <c r="S345" t="s">
        <v>104</v>
      </c>
      <c r="T345" t="s">
        <v>40</v>
      </c>
      <c r="U345" t="s">
        <v>1203</v>
      </c>
      <c r="V345" t="s">
        <v>1204</v>
      </c>
      <c r="W345" t="s">
        <v>72</v>
      </c>
      <c r="X345" t="s">
        <v>73</v>
      </c>
      <c r="Y345" t="s">
        <v>58</v>
      </c>
    </row>
    <row r="346" spans="1:25" x14ac:dyDescent="0.25">
      <c r="A346">
        <v>791</v>
      </c>
      <c r="B346" t="s">
        <v>918</v>
      </c>
      <c r="C346" t="s">
        <v>38</v>
      </c>
      <c r="D346">
        <v>0</v>
      </c>
      <c r="E346">
        <v>1.89</v>
      </c>
      <c r="F346" t="s">
        <v>74</v>
      </c>
      <c r="G346" t="s">
        <v>41</v>
      </c>
      <c r="H346" t="s">
        <v>1967</v>
      </c>
      <c r="I346" t="s">
        <v>1973</v>
      </c>
      <c r="J346" t="s">
        <v>1971</v>
      </c>
      <c r="K346" t="s">
        <v>1992</v>
      </c>
      <c r="L346" t="s">
        <v>1986</v>
      </c>
      <c r="M346" t="s">
        <v>170</v>
      </c>
      <c r="N346" t="s">
        <v>55</v>
      </c>
      <c r="P346" t="s">
        <v>63</v>
      </c>
      <c r="R346" t="s">
        <v>104</v>
      </c>
      <c r="S346" t="s">
        <v>104</v>
      </c>
      <c r="T346" t="s">
        <v>40</v>
      </c>
      <c r="U346" t="s">
        <v>1207</v>
      </c>
      <c r="V346" t="s">
        <v>1208</v>
      </c>
      <c r="W346" t="s">
        <v>57</v>
      </c>
      <c r="X346" t="s">
        <v>58</v>
      </c>
      <c r="Y346" t="s">
        <v>58</v>
      </c>
    </row>
    <row r="347" spans="1:25" x14ac:dyDescent="0.25">
      <c r="A347">
        <v>791</v>
      </c>
      <c r="B347" t="s">
        <v>918</v>
      </c>
      <c r="C347" t="s">
        <v>38</v>
      </c>
      <c r="D347">
        <v>0</v>
      </c>
      <c r="E347">
        <v>1.89</v>
      </c>
      <c r="F347" t="s">
        <v>74</v>
      </c>
      <c r="G347" t="s">
        <v>41</v>
      </c>
      <c r="H347" t="s">
        <v>1967</v>
      </c>
      <c r="I347" t="s">
        <v>1973</v>
      </c>
      <c r="J347" t="s">
        <v>1971</v>
      </c>
      <c r="K347" t="s">
        <v>1992</v>
      </c>
      <c r="L347" t="s">
        <v>1986</v>
      </c>
      <c r="M347" t="s">
        <v>170</v>
      </c>
      <c r="N347" t="s">
        <v>55</v>
      </c>
      <c r="P347" t="s">
        <v>63</v>
      </c>
      <c r="R347" t="s">
        <v>104</v>
      </c>
      <c r="S347" t="s">
        <v>104</v>
      </c>
      <c r="T347" t="s">
        <v>40</v>
      </c>
      <c r="U347" t="s">
        <v>1210</v>
      </c>
      <c r="V347" t="s">
        <v>1211</v>
      </c>
      <c r="W347" t="s">
        <v>57</v>
      </c>
      <c r="X347" t="s">
        <v>58</v>
      </c>
      <c r="Y347" t="s">
        <v>58</v>
      </c>
    </row>
    <row r="348" spans="1:25" x14ac:dyDescent="0.25">
      <c r="A348">
        <v>791</v>
      </c>
      <c r="B348" t="s">
        <v>918</v>
      </c>
      <c r="C348" t="s">
        <v>38</v>
      </c>
      <c r="D348">
        <v>0</v>
      </c>
      <c r="E348">
        <v>1.89</v>
      </c>
      <c r="F348" t="s">
        <v>74</v>
      </c>
      <c r="G348" t="s">
        <v>41</v>
      </c>
      <c r="H348" t="s">
        <v>1967</v>
      </c>
      <c r="I348" t="s">
        <v>1973</v>
      </c>
      <c r="J348" t="s">
        <v>1971</v>
      </c>
      <c r="K348" t="s">
        <v>1992</v>
      </c>
      <c r="L348" t="s">
        <v>1986</v>
      </c>
      <c r="M348" t="s">
        <v>170</v>
      </c>
      <c r="N348" t="s">
        <v>55</v>
      </c>
      <c r="P348" t="s">
        <v>63</v>
      </c>
      <c r="R348" t="s">
        <v>104</v>
      </c>
      <c r="S348" t="s">
        <v>104</v>
      </c>
      <c r="T348" t="s">
        <v>40</v>
      </c>
      <c r="U348" t="s">
        <v>1213</v>
      </c>
      <c r="V348" t="s">
        <v>1214</v>
      </c>
      <c r="W348" t="s">
        <v>57</v>
      </c>
      <c r="X348" t="s">
        <v>58</v>
      </c>
      <c r="Y348" t="s">
        <v>58</v>
      </c>
    </row>
    <row r="349" spans="1:25" x14ac:dyDescent="0.25">
      <c r="A349">
        <v>791</v>
      </c>
      <c r="B349" t="s">
        <v>918</v>
      </c>
      <c r="C349" t="s">
        <v>38</v>
      </c>
      <c r="D349">
        <v>0</v>
      </c>
      <c r="E349">
        <v>1.89</v>
      </c>
      <c r="F349" t="s">
        <v>74</v>
      </c>
      <c r="G349" t="s">
        <v>41</v>
      </c>
      <c r="H349" t="s">
        <v>1967</v>
      </c>
      <c r="I349" t="s">
        <v>1973</v>
      </c>
      <c r="J349" t="s">
        <v>1971</v>
      </c>
      <c r="K349" t="s">
        <v>1992</v>
      </c>
      <c r="L349" t="s">
        <v>1986</v>
      </c>
      <c r="M349" t="s">
        <v>170</v>
      </c>
      <c r="N349" t="s">
        <v>55</v>
      </c>
      <c r="P349" t="s">
        <v>74</v>
      </c>
      <c r="R349" t="s">
        <v>104</v>
      </c>
      <c r="S349" t="s">
        <v>104</v>
      </c>
      <c r="T349" t="s">
        <v>40</v>
      </c>
      <c r="U349" t="s">
        <v>1216</v>
      </c>
      <c r="V349" t="s">
        <v>1217</v>
      </c>
      <c r="W349" t="s">
        <v>57</v>
      </c>
      <c r="X349" t="s">
        <v>58</v>
      </c>
      <c r="Y349" t="s">
        <v>58</v>
      </c>
    </row>
    <row r="350" spans="1:25" x14ac:dyDescent="0.25">
      <c r="A350">
        <v>791</v>
      </c>
      <c r="B350" t="s">
        <v>918</v>
      </c>
      <c r="C350" t="s">
        <v>38</v>
      </c>
      <c r="D350">
        <v>0</v>
      </c>
      <c r="E350">
        <v>1.89</v>
      </c>
      <c r="F350" t="s">
        <v>74</v>
      </c>
      <c r="G350" t="s">
        <v>41</v>
      </c>
      <c r="H350" t="s">
        <v>1967</v>
      </c>
      <c r="I350" t="s">
        <v>1973</v>
      </c>
      <c r="J350" t="s">
        <v>1971</v>
      </c>
      <c r="K350" t="s">
        <v>1992</v>
      </c>
      <c r="L350" t="s">
        <v>1986</v>
      </c>
      <c r="M350" t="s">
        <v>170</v>
      </c>
      <c r="N350" t="s">
        <v>55</v>
      </c>
      <c r="P350" t="s">
        <v>94</v>
      </c>
      <c r="R350" t="s">
        <v>104</v>
      </c>
      <c r="S350" t="s">
        <v>104</v>
      </c>
      <c r="T350" t="s">
        <v>40</v>
      </c>
      <c r="U350" t="s">
        <v>1219</v>
      </c>
      <c r="V350" t="s">
        <v>1220</v>
      </c>
      <c r="W350" t="s">
        <v>57</v>
      </c>
      <c r="X350" t="s">
        <v>58</v>
      </c>
      <c r="Y350" t="s">
        <v>58</v>
      </c>
    </row>
    <row r="351" spans="1:25" x14ac:dyDescent="0.25">
      <c r="A351">
        <v>794</v>
      </c>
      <c r="B351" t="s">
        <v>918</v>
      </c>
      <c r="C351" t="s">
        <v>121</v>
      </c>
      <c r="D351">
        <v>1.53</v>
      </c>
      <c r="E351">
        <v>2.6</v>
      </c>
      <c r="F351" t="s">
        <v>78</v>
      </c>
      <c r="G351" t="s">
        <v>41</v>
      </c>
      <c r="H351" t="s">
        <v>1974</v>
      </c>
      <c r="I351" t="s">
        <v>1968</v>
      </c>
      <c r="J351" t="s">
        <v>1971</v>
      </c>
      <c r="K351" t="s">
        <v>1991</v>
      </c>
      <c r="L351" t="s">
        <v>1985</v>
      </c>
      <c r="M351" t="s">
        <v>170</v>
      </c>
      <c r="N351" t="s">
        <v>55</v>
      </c>
      <c r="O351" t="s">
        <v>63</v>
      </c>
      <c r="R351" t="s">
        <v>1226</v>
      </c>
      <c r="S351" t="s">
        <v>1227</v>
      </c>
      <c r="T351" t="s">
        <v>40</v>
      </c>
      <c r="U351" t="s">
        <v>104</v>
      </c>
      <c r="V351" t="s">
        <v>104</v>
      </c>
      <c r="X351" t="s">
        <v>58</v>
      </c>
      <c r="Y351" t="s">
        <v>58</v>
      </c>
    </row>
    <row r="352" spans="1:25" x14ac:dyDescent="0.25">
      <c r="A352">
        <v>794</v>
      </c>
      <c r="B352" t="s">
        <v>918</v>
      </c>
      <c r="C352" t="s">
        <v>121</v>
      </c>
      <c r="D352">
        <v>1.53</v>
      </c>
      <c r="E352">
        <v>2.6</v>
      </c>
      <c r="F352" t="s">
        <v>78</v>
      </c>
      <c r="G352" t="s">
        <v>41</v>
      </c>
      <c r="H352" t="s">
        <v>1974</v>
      </c>
      <c r="I352" t="s">
        <v>1968</v>
      </c>
      <c r="J352" t="s">
        <v>1971</v>
      </c>
      <c r="K352" t="s">
        <v>1991</v>
      </c>
      <c r="L352" t="s">
        <v>1985</v>
      </c>
      <c r="M352" t="s">
        <v>170</v>
      </c>
      <c r="N352" t="s">
        <v>55</v>
      </c>
      <c r="O352" t="s">
        <v>63</v>
      </c>
      <c r="R352" t="s">
        <v>1229</v>
      </c>
      <c r="S352" t="s">
        <v>1230</v>
      </c>
      <c r="T352" t="s">
        <v>40</v>
      </c>
      <c r="U352" t="s">
        <v>104</v>
      </c>
      <c r="V352" t="s">
        <v>104</v>
      </c>
      <c r="X352" t="s">
        <v>58</v>
      </c>
      <c r="Y352" t="s">
        <v>58</v>
      </c>
    </row>
    <row r="353" spans="1:25" x14ac:dyDescent="0.25">
      <c r="A353">
        <v>797</v>
      </c>
      <c r="B353" t="s">
        <v>918</v>
      </c>
      <c r="C353" t="s">
        <v>86</v>
      </c>
      <c r="D353">
        <v>2.61</v>
      </c>
      <c r="E353">
        <v>3.82</v>
      </c>
      <c r="F353" t="s">
        <v>94</v>
      </c>
      <c r="G353" t="s">
        <v>40</v>
      </c>
      <c r="H353" t="s">
        <v>1967</v>
      </c>
      <c r="I353" t="s">
        <v>1968</v>
      </c>
      <c r="J353" t="s">
        <v>1970</v>
      </c>
    </row>
    <row r="354" spans="1:25" x14ac:dyDescent="0.25">
      <c r="A354">
        <v>800</v>
      </c>
      <c r="B354" t="s">
        <v>1437</v>
      </c>
      <c r="C354" t="s">
        <v>121</v>
      </c>
      <c r="D354">
        <v>0.22</v>
      </c>
      <c r="E354">
        <v>0.22</v>
      </c>
      <c r="F354" t="s">
        <v>108</v>
      </c>
      <c r="G354" t="s">
        <v>40</v>
      </c>
      <c r="H354" t="s">
        <v>1974</v>
      </c>
      <c r="I354" t="s">
        <v>1963</v>
      </c>
      <c r="J354" t="s">
        <v>1970</v>
      </c>
    </row>
    <row r="355" spans="1:25" x14ac:dyDescent="0.25">
      <c r="A355">
        <v>803</v>
      </c>
      <c r="B355" t="s">
        <v>1437</v>
      </c>
      <c r="C355" t="s">
        <v>121</v>
      </c>
      <c r="D355">
        <v>0.26</v>
      </c>
      <c r="E355">
        <v>0.35</v>
      </c>
      <c r="F355" t="s">
        <v>104</v>
      </c>
      <c r="G355" t="s">
        <v>40</v>
      </c>
      <c r="H355" t="s">
        <v>1974</v>
      </c>
      <c r="I355" t="s">
        <v>1969</v>
      </c>
      <c r="J355" t="s">
        <v>1970</v>
      </c>
    </row>
    <row r="356" spans="1:25" x14ac:dyDescent="0.25">
      <c r="A356">
        <v>806</v>
      </c>
      <c r="B356" t="s">
        <v>1437</v>
      </c>
      <c r="C356" t="s">
        <v>121</v>
      </c>
      <c r="D356">
        <v>0.76</v>
      </c>
      <c r="E356">
        <v>0.76</v>
      </c>
      <c r="F356" t="s">
        <v>108</v>
      </c>
      <c r="G356" t="s">
        <v>40</v>
      </c>
      <c r="H356" t="s">
        <v>1974</v>
      </c>
      <c r="I356" t="s">
        <v>1973</v>
      </c>
      <c r="J356" t="s">
        <v>1970</v>
      </c>
    </row>
    <row r="357" spans="1:25" x14ac:dyDescent="0.25">
      <c r="A357">
        <v>809</v>
      </c>
      <c r="B357" t="s">
        <v>1437</v>
      </c>
      <c r="C357" t="s">
        <v>121</v>
      </c>
      <c r="D357">
        <v>1.17</v>
      </c>
      <c r="E357">
        <v>1.17</v>
      </c>
      <c r="F357" t="s">
        <v>108</v>
      </c>
      <c r="G357" t="s">
        <v>40</v>
      </c>
      <c r="H357" t="s">
        <v>1974</v>
      </c>
      <c r="I357" t="s">
        <v>1969</v>
      </c>
      <c r="J357" t="s">
        <v>1970</v>
      </c>
    </row>
    <row r="358" spans="1:25" x14ac:dyDescent="0.25">
      <c r="A358">
        <v>812</v>
      </c>
      <c r="B358" t="s">
        <v>1437</v>
      </c>
      <c r="C358" t="s">
        <v>38</v>
      </c>
      <c r="D358">
        <v>0</v>
      </c>
      <c r="E358">
        <v>1.89</v>
      </c>
      <c r="F358" t="s">
        <v>1450</v>
      </c>
      <c r="G358" t="s">
        <v>41</v>
      </c>
      <c r="H358" t="s">
        <v>1966</v>
      </c>
      <c r="I358" t="s">
        <v>1962</v>
      </c>
      <c r="J358" t="s">
        <v>1970</v>
      </c>
      <c r="K358" t="s">
        <v>1993</v>
      </c>
      <c r="L358" t="s">
        <v>1986</v>
      </c>
      <c r="M358" t="s">
        <v>170</v>
      </c>
      <c r="N358" t="s">
        <v>55</v>
      </c>
      <c r="P358" t="s">
        <v>63</v>
      </c>
      <c r="R358" t="s">
        <v>104</v>
      </c>
      <c r="S358" t="s">
        <v>104</v>
      </c>
      <c r="T358" t="s">
        <v>40</v>
      </c>
      <c r="U358" t="s">
        <v>1453</v>
      </c>
      <c r="V358" t="s">
        <v>1454</v>
      </c>
      <c r="W358" t="s">
        <v>72</v>
      </c>
      <c r="X358" t="s">
        <v>73</v>
      </c>
      <c r="Y358" t="s">
        <v>58</v>
      </c>
    </row>
    <row r="359" spans="1:25" x14ac:dyDescent="0.25">
      <c r="A359">
        <v>812</v>
      </c>
      <c r="B359" t="s">
        <v>1437</v>
      </c>
      <c r="C359" t="s">
        <v>38</v>
      </c>
      <c r="D359">
        <v>0</v>
      </c>
      <c r="E359">
        <v>1.89</v>
      </c>
      <c r="F359" t="s">
        <v>1450</v>
      </c>
      <c r="G359" t="s">
        <v>41</v>
      </c>
      <c r="H359" t="s">
        <v>1966</v>
      </c>
      <c r="I359" t="s">
        <v>1962</v>
      </c>
      <c r="J359" t="s">
        <v>1970</v>
      </c>
      <c r="K359" t="s">
        <v>1993</v>
      </c>
      <c r="L359" t="s">
        <v>1986</v>
      </c>
      <c r="M359" t="s">
        <v>170</v>
      </c>
      <c r="N359" t="s">
        <v>55</v>
      </c>
      <c r="O359" t="s">
        <v>104</v>
      </c>
      <c r="P359" t="s">
        <v>63</v>
      </c>
      <c r="R359" t="s">
        <v>104</v>
      </c>
      <c r="S359" t="s">
        <v>104</v>
      </c>
      <c r="T359" t="s">
        <v>40</v>
      </c>
      <c r="U359" t="s">
        <v>1456</v>
      </c>
      <c r="V359" t="s">
        <v>1457</v>
      </c>
      <c r="W359" t="s">
        <v>64</v>
      </c>
      <c r="X359" t="s">
        <v>73</v>
      </c>
      <c r="Y359" t="s">
        <v>66</v>
      </c>
    </row>
    <row r="360" spans="1:25" x14ac:dyDescent="0.25">
      <c r="A360">
        <v>812</v>
      </c>
      <c r="B360" t="s">
        <v>1437</v>
      </c>
      <c r="C360" t="s">
        <v>38</v>
      </c>
      <c r="D360">
        <v>0</v>
      </c>
      <c r="E360">
        <v>1.89</v>
      </c>
      <c r="F360" t="s">
        <v>1450</v>
      </c>
      <c r="G360" t="s">
        <v>41</v>
      </c>
      <c r="H360" t="s">
        <v>1966</v>
      </c>
      <c r="I360" t="s">
        <v>1962</v>
      </c>
      <c r="J360" t="s">
        <v>1970</v>
      </c>
      <c r="K360" t="s">
        <v>1993</v>
      </c>
      <c r="L360" t="s">
        <v>1986</v>
      </c>
      <c r="M360" t="s">
        <v>170</v>
      </c>
      <c r="N360" t="s">
        <v>55</v>
      </c>
      <c r="P360" t="s">
        <v>63</v>
      </c>
      <c r="R360" t="s">
        <v>104</v>
      </c>
      <c r="S360" t="s">
        <v>104</v>
      </c>
      <c r="T360" t="s">
        <v>40</v>
      </c>
      <c r="U360" t="s">
        <v>1459</v>
      </c>
      <c r="V360" t="s">
        <v>1460</v>
      </c>
      <c r="W360" t="s">
        <v>72</v>
      </c>
      <c r="X360" t="s">
        <v>92</v>
      </c>
      <c r="Y360" t="s">
        <v>58</v>
      </c>
    </row>
    <row r="361" spans="1:25" x14ac:dyDescent="0.25">
      <c r="A361">
        <v>812</v>
      </c>
      <c r="B361" t="s">
        <v>1437</v>
      </c>
      <c r="C361" t="s">
        <v>38</v>
      </c>
      <c r="D361">
        <v>0</v>
      </c>
      <c r="E361">
        <v>1.89</v>
      </c>
      <c r="F361" t="s">
        <v>1450</v>
      </c>
      <c r="G361" t="s">
        <v>41</v>
      </c>
      <c r="H361" t="s">
        <v>1966</v>
      </c>
      <c r="I361" t="s">
        <v>1962</v>
      </c>
      <c r="J361" t="s">
        <v>1970</v>
      </c>
      <c r="K361" t="s">
        <v>1993</v>
      </c>
      <c r="L361" t="s">
        <v>1986</v>
      </c>
      <c r="M361" t="s">
        <v>170</v>
      </c>
      <c r="N361" t="s">
        <v>55</v>
      </c>
      <c r="P361" t="s">
        <v>63</v>
      </c>
      <c r="R361" t="s">
        <v>104</v>
      </c>
      <c r="S361" t="s">
        <v>104</v>
      </c>
      <c r="T361" t="s">
        <v>40</v>
      </c>
      <c r="U361" t="s">
        <v>1462</v>
      </c>
      <c r="V361" t="s">
        <v>1463</v>
      </c>
      <c r="W361" t="s">
        <v>64</v>
      </c>
      <c r="X361" t="s">
        <v>58</v>
      </c>
      <c r="Y361" t="s">
        <v>97</v>
      </c>
    </row>
    <row r="362" spans="1:25" x14ac:dyDescent="0.25">
      <c r="A362">
        <v>812</v>
      </c>
      <c r="B362" t="s">
        <v>1437</v>
      </c>
      <c r="C362" t="s">
        <v>38</v>
      </c>
      <c r="D362">
        <v>0</v>
      </c>
      <c r="E362">
        <v>1.89</v>
      </c>
      <c r="F362" t="s">
        <v>1450</v>
      </c>
      <c r="G362" t="s">
        <v>41</v>
      </c>
      <c r="H362" t="s">
        <v>1966</v>
      </c>
      <c r="I362" t="s">
        <v>1962</v>
      </c>
      <c r="J362" t="s">
        <v>1970</v>
      </c>
      <c r="K362" t="s">
        <v>1992</v>
      </c>
      <c r="L362" t="s">
        <v>1986</v>
      </c>
      <c r="M362" t="s">
        <v>170</v>
      </c>
      <c r="N362" t="s">
        <v>55</v>
      </c>
      <c r="P362" t="s">
        <v>63</v>
      </c>
      <c r="R362" t="s">
        <v>104</v>
      </c>
      <c r="S362" t="s">
        <v>104</v>
      </c>
      <c r="T362" t="s">
        <v>40</v>
      </c>
      <c r="U362" t="s">
        <v>1465</v>
      </c>
      <c r="V362" t="s">
        <v>1466</v>
      </c>
      <c r="W362" t="s">
        <v>57</v>
      </c>
      <c r="X362" t="s">
        <v>58</v>
      </c>
      <c r="Y362" t="s">
        <v>58</v>
      </c>
    </row>
    <row r="363" spans="1:25" x14ac:dyDescent="0.25">
      <c r="A363">
        <v>812</v>
      </c>
      <c r="B363" t="s">
        <v>1437</v>
      </c>
      <c r="C363" t="s">
        <v>38</v>
      </c>
      <c r="D363">
        <v>0</v>
      </c>
      <c r="E363">
        <v>1.89</v>
      </c>
      <c r="F363" t="s">
        <v>1450</v>
      </c>
      <c r="G363" t="s">
        <v>41</v>
      </c>
      <c r="H363" t="s">
        <v>1966</v>
      </c>
      <c r="I363" t="s">
        <v>1962</v>
      </c>
      <c r="J363" t="s">
        <v>1970</v>
      </c>
      <c r="K363" t="s">
        <v>1993</v>
      </c>
      <c r="L363" t="s">
        <v>1986</v>
      </c>
      <c r="M363" t="s">
        <v>170</v>
      </c>
      <c r="N363" t="s">
        <v>55</v>
      </c>
      <c r="P363" t="s">
        <v>63</v>
      </c>
      <c r="R363" t="s">
        <v>104</v>
      </c>
      <c r="S363" t="s">
        <v>104</v>
      </c>
      <c r="T363" t="s">
        <v>40</v>
      </c>
      <c r="U363" t="s">
        <v>1468</v>
      </c>
      <c r="V363" t="s">
        <v>1469</v>
      </c>
      <c r="W363" t="s">
        <v>64</v>
      </c>
      <c r="X363" t="s">
        <v>92</v>
      </c>
      <c r="Y363" t="s">
        <v>97</v>
      </c>
    </row>
    <row r="364" spans="1:25" x14ac:dyDescent="0.25">
      <c r="A364">
        <v>815</v>
      </c>
      <c r="B364" t="s">
        <v>1437</v>
      </c>
      <c r="C364" t="s">
        <v>86</v>
      </c>
      <c r="D364">
        <v>0</v>
      </c>
      <c r="E364">
        <v>1.81</v>
      </c>
      <c r="F364" t="s">
        <v>56</v>
      </c>
      <c r="G364" t="s">
        <v>41</v>
      </c>
      <c r="H364" t="s">
        <v>1966</v>
      </c>
      <c r="I364" t="s">
        <v>1962</v>
      </c>
      <c r="J364" t="s">
        <v>1970</v>
      </c>
      <c r="K364" t="s">
        <v>1993</v>
      </c>
      <c r="L364" t="s">
        <v>1986</v>
      </c>
      <c r="M364" t="s">
        <v>170</v>
      </c>
      <c r="N364" t="s">
        <v>55</v>
      </c>
      <c r="P364" t="s">
        <v>63</v>
      </c>
      <c r="R364" t="s">
        <v>104</v>
      </c>
      <c r="S364" t="s">
        <v>104</v>
      </c>
      <c r="T364" t="s">
        <v>40</v>
      </c>
      <c r="U364" t="s">
        <v>1473</v>
      </c>
      <c r="V364" t="s">
        <v>1474</v>
      </c>
      <c r="W364" t="s">
        <v>57</v>
      </c>
      <c r="X364" t="s">
        <v>73</v>
      </c>
      <c r="Y364" t="s">
        <v>58</v>
      </c>
    </row>
    <row r="365" spans="1:25" x14ac:dyDescent="0.25">
      <c r="A365">
        <v>815</v>
      </c>
      <c r="B365" t="s">
        <v>1437</v>
      </c>
      <c r="C365" t="s">
        <v>86</v>
      </c>
      <c r="D365">
        <v>0</v>
      </c>
      <c r="E365">
        <v>1.81</v>
      </c>
      <c r="F365" t="s">
        <v>56</v>
      </c>
      <c r="G365" t="s">
        <v>41</v>
      </c>
      <c r="H365" t="s">
        <v>1966</v>
      </c>
      <c r="I365" t="s">
        <v>1962</v>
      </c>
      <c r="J365" t="s">
        <v>1970</v>
      </c>
      <c r="K365" t="s">
        <v>1993</v>
      </c>
      <c r="L365" t="s">
        <v>1986</v>
      </c>
      <c r="M365" t="s">
        <v>170</v>
      </c>
      <c r="N365" t="s">
        <v>55</v>
      </c>
      <c r="P365" t="s">
        <v>63</v>
      </c>
      <c r="R365" t="s">
        <v>104</v>
      </c>
      <c r="S365" t="s">
        <v>104</v>
      </c>
      <c r="T365" t="s">
        <v>40</v>
      </c>
      <c r="U365" t="s">
        <v>1476</v>
      </c>
      <c r="V365" t="s">
        <v>1477</v>
      </c>
      <c r="W365" t="s">
        <v>72</v>
      </c>
      <c r="X365" t="s">
        <v>73</v>
      </c>
      <c r="Y365" t="s">
        <v>58</v>
      </c>
    </row>
    <row r="366" spans="1:25" x14ac:dyDescent="0.25">
      <c r="A366">
        <v>815</v>
      </c>
      <c r="B366" t="s">
        <v>1437</v>
      </c>
      <c r="C366" t="s">
        <v>86</v>
      </c>
      <c r="D366">
        <v>0</v>
      </c>
      <c r="E366">
        <v>1.81</v>
      </c>
      <c r="F366" t="s">
        <v>56</v>
      </c>
      <c r="G366" t="s">
        <v>41</v>
      </c>
      <c r="H366" t="s">
        <v>1966</v>
      </c>
      <c r="I366" t="s">
        <v>1962</v>
      </c>
      <c r="J366" t="s">
        <v>1970</v>
      </c>
      <c r="K366" t="s">
        <v>1992</v>
      </c>
      <c r="L366" t="s">
        <v>1986</v>
      </c>
      <c r="M366" t="s">
        <v>170</v>
      </c>
      <c r="N366" t="s">
        <v>55</v>
      </c>
      <c r="P366" t="s">
        <v>63</v>
      </c>
      <c r="R366" t="s">
        <v>104</v>
      </c>
      <c r="S366" t="s">
        <v>104</v>
      </c>
      <c r="T366" t="s">
        <v>40</v>
      </c>
      <c r="U366" t="s">
        <v>1479</v>
      </c>
      <c r="V366" t="s">
        <v>1480</v>
      </c>
      <c r="W366" t="s">
        <v>57</v>
      </c>
      <c r="X366" t="s">
        <v>92</v>
      </c>
      <c r="Y366" t="s">
        <v>58</v>
      </c>
    </row>
    <row r="367" spans="1:25" x14ac:dyDescent="0.25">
      <c r="A367">
        <v>818</v>
      </c>
      <c r="B367" t="s">
        <v>1437</v>
      </c>
      <c r="C367" t="s">
        <v>121</v>
      </c>
      <c r="D367">
        <v>1.53</v>
      </c>
      <c r="E367">
        <v>2.6</v>
      </c>
      <c r="F367" t="s">
        <v>77</v>
      </c>
      <c r="G367" t="s">
        <v>40</v>
      </c>
      <c r="H367" t="s">
        <v>1974</v>
      </c>
      <c r="I367" t="s">
        <v>1963</v>
      </c>
      <c r="J367" t="s">
        <v>1970</v>
      </c>
    </row>
    <row r="368" spans="1:25" x14ac:dyDescent="0.25">
      <c r="A368">
        <v>821</v>
      </c>
      <c r="B368" t="s">
        <v>1437</v>
      </c>
      <c r="C368" t="s">
        <v>110</v>
      </c>
      <c r="D368">
        <v>0</v>
      </c>
      <c r="E368">
        <v>0.15</v>
      </c>
      <c r="F368" t="s">
        <v>77</v>
      </c>
      <c r="G368" t="s">
        <v>40</v>
      </c>
      <c r="H368" t="s">
        <v>1965</v>
      </c>
      <c r="I368" t="s">
        <v>1963</v>
      </c>
      <c r="J368" t="s">
        <v>1970</v>
      </c>
    </row>
    <row r="369" spans="1:25" x14ac:dyDescent="0.25">
      <c r="A369">
        <v>824</v>
      </c>
      <c r="B369" t="s">
        <v>1437</v>
      </c>
      <c r="C369" t="s">
        <v>110</v>
      </c>
      <c r="D369">
        <v>0.36</v>
      </c>
      <c r="E369">
        <v>0.36</v>
      </c>
      <c r="F369" t="s">
        <v>77</v>
      </c>
      <c r="G369" t="s">
        <v>40</v>
      </c>
      <c r="H369" t="s">
        <v>1965</v>
      </c>
      <c r="I369" t="s">
        <v>1963</v>
      </c>
      <c r="J369" t="s">
        <v>1970</v>
      </c>
    </row>
    <row r="370" spans="1:25" x14ac:dyDescent="0.25">
      <c r="A370">
        <v>827</v>
      </c>
      <c r="B370" t="s">
        <v>1437</v>
      </c>
      <c r="C370" t="s">
        <v>110</v>
      </c>
      <c r="D370">
        <v>0.42</v>
      </c>
      <c r="E370">
        <v>0.42</v>
      </c>
      <c r="F370" t="s">
        <v>77</v>
      </c>
      <c r="G370" t="s">
        <v>40</v>
      </c>
      <c r="H370" t="s">
        <v>1965</v>
      </c>
      <c r="I370" t="s">
        <v>1968</v>
      </c>
      <c r="J370" t="s">
        <v>1970</v>
      </c>
    </row>
    <row r="371" spans="1:25" x14ac:dyDescent="0.25">
      <c r="A371">
        <v>830</v>
      </c>
      <c r="B371" t="s">
        <v>1437</v>
      </c>
      <c r="C371" t="s">
        <v>724</v>
      </c>
      <c r="D371">
        <v>0</v>
      </c>
      <c r="E371">
        <v>0.15</v>
      </c>
      <c r="F371" t="s">
        <v>101</v>
      </c>
      <c r="G371" t="s">
        <v>40</v>
      </c>
      <c r="H371" t="s">
        <v>1967</v>
      </c>
      <c r="I371" t="s">
        <v>1968</v>
      </c>
      <c r="J371" t="s">
        <v>1970</v>
      </c>
    </row>
    <row r="372" spans="1:25" x14ac:dyDescent="0.25">
      <c r="A372">
        <v>833</v>
      </c>
      <c r="B372" t="s">
        <v>1437</v>
      </c>
      <c r="C372" t="s">
        <v>86</v>
      </c>
      <c r="D372">
        <v>2.61</v>
      </c>
      <c r="E372">
        <v>3.82</v>
      </c>
      <c r="F372" t="s">
        <v>107</v>
      </c>
      <c r="G372" t="s">
        <v>40</v>
      </c>
      <c r="H372" t="s">
        <v>1966</v>
      </c>
      <c r="I372" t="s">
        <v>1963</v>
      </c>
      <c r="J372" t="s">
        <v>1970</v>
      </c>
    </row>
    <row r="373" spans="1:25" s="4" customFormat="1" x14ac:dyDescent="0.25">
      <c r="A373" s="4">
        <v>836</v>
      </c>
      <c r="B373" s="4" t="s">
        <v>1494</v>
      </c>
      <c r="C373" s="4" t="s">
        <v>121</v>
      </c>
      <c r="D373" s="4">
        <v>0.22</v>
      </c>
      <c r="E373" s="4">
        <v>0.22</v>
      </c>
      <c r="G373" s="4" t="s">
        <v>40</v>
      </c>
      <c r="H373" s="4" t="s">
        <v>1966</v>
      </c>
      <c r="I373" s="4" t="s">
        <v>1963</v>
      </c>
      <c r="J373" s="4" t="s">
        <v>106</v>
      </c>
    </row>
    <row r="374" spans="1:25" s="4" customFormat="1" x14ac:dyDescent="0.25">
      <c r="A374" s="4">
        <v>839</v>
      </c>
      <c r="B374" s="4" t="s">
        <v>1494</v>
      </c>
      <c r="C374" s="4" t="s">
        <v>121</v>
      </c>
      <c r="D374" s="4">
        <v>0.26</v>
      </c>
      <c r="E374" s="4">
        <v>0.35</v>
      </c>
      <c r="F374" s="4" t="s">
        <v>112</v>
      </c>
      <c r="G374" s="4" t="s">
        <v>40</v>
      </c>
      <c r="H374" s="4" t="s">
        <v>1966</v>
      </c>
      <c r="I374" s="4" t="s">
        <v>1968</v>
      </c>
      <c r="J374" s="4" t="s">
        <v>106</v>
      </c>
    </row>
    <row r="375" spans="1:25" s="4" customFormat="1" x14ac:dyDescent="0.25">
      <c r="A375" s="4">
        <v>842</v>
      </c>
      <c r="B375" s="4" t="s">
        <v>1494</v>
      </c>
      <c r="C375" s="4" t="s">
        <v>121</v>
      </c>
      <c r="D375" s="4">
        <v>0.76</v>
      </c>
      <c r="E375" s="4">
        <v>0.76</v>
      </c>
      <c r="G375" s="4" t="s">
        <v>40</v>
      </c>
      <c r="H375" s="4" t="s">
        <v>1965</v>
      </c>
      <c r="I375" s="4" t="s">
        <v>1968</v>
      </c>
      <c r="J375" s="4" t="s">
        <v>106</v>
      </c>
    </row>
    <row r="376" spans="1:25" s="4" customFormat="1" x14ac:dyDescent="0.25">
      <c r="A376" s="4">
        <v>845</v>
      </c>
      <c r="B376" s="4" t="s">
        <v>1494</v>
      </c>
      <c r="C376" s="4" t="s">
        <v>121</v>
      </c>
      <c r="D376" s="4">
        <v>1.17</v>
      </c>
      <c r="E376" s="4">
        <v>1.17</v>
      </c>
      <c r="G376" s="4" t="s">
        <v>40</v>
      </c>
      <c r="H376" s="4" t="s">
        <v>1965</v>
      </c>
      <c r="I376" s="4" t="s">
        <v>1968</v>
      </c>
      <c r="J376" s="4" t="s">
        <v>106</v>
      </c>
    </row>
    <row r="377" spans="1:25" s="4" customFormat="1" x14ac:dyDescent="0.25">
      <c r="A377" s="4">
        <v>848</v>
      </c>
      <c r="B377" s="4" t="s">
        <v>1494</v>
      </c>
      <c r="C377" s="4" t="s">
        <v>121</v>
      </c>
      <c r="D377" s="4">
        <v>1.53</v>
      </c>
      <c r="E377" s="4">
        <v>2.6</v>
      </c>
      <c r="F377" s="4" t="s">
        <v>74</v>
      </c>
      <c r="G377" s="4" t="s">
        <v>40</v>
      </c>
      <c r="H377" s="4" t="s">
        <v>1966</v>
      </c>
      <c r="I377" s="4" t="s">
        <v>1963</v>
      </c>
      <c r="J377" s="4" t="s">
        <v>106</v>
      </c>
    </row>
    <row r="378" spans="1:25" s="4" customFormat="1" x14ac:dyDescent="0.25">
      <c r="A378" s="4">
        <v>851</v>
      </c>
      <c r="B378" s="4" t="s">
        <v>1494</v>
      </c>
      <c r="C378" s="4" t="s">
        <v>86</v>
      </c>
      <c r="D378" s="4">
        <v>0</v>
      </c>
      <c r="E378" s="4">
        <v>1.81</v>
      </c>
      <c r="F378" s="4" t="s">
        <v>94</v>
      </c>
      <c r="G378" s="4" t="s">
        <v>40</v>
      </c>
      <c r="H378" s="4" t="s">
        <v>1965</v>
      </c>
      <c r="I378" s="4" t="s">
        <v>1968</v>
      </c>
      <c r="J378" s="4" t="s">
        <v>106</v>
      </c>
    </row>
    <row r="379" spans="1:25" s="4" customFormat="1" x14ac:dyDescent="0.25">
      <c r="A379" s="4">
        <v>854</v>
      </c>
      <c r="B379" s="4" t="s">
        <v>1494</v>
      </c>
      <c r="C379" s="4" t="s">
        <v>86</v>
      </c>
      <c r="D379" s="4">
        <v>2.61</v>
      </c>
      <c r="E379" s="4">
        <v>3.82</v>
      </c>
      <c r="F379" s="4" t="s">
        <v>63</v>
      </c>
      <c r="G379" s="4" t="s">
        <v>40</v>
      </c>
      <c r="H379" s="4" t="s">
        <v>1965</v>
      </c>
      <c r="I379" s="4" t="s">
        <v>1968</v>
      </c>
      <c r="J379" s="4" t="s">
        <v>106</v>
      </c>
    </row>
    <row r="380" spans="1:25" s="2" customFormat="1" x14ac:dyDescent="0.25">
      <c r="A380" s="2">
        <v>857</v>
      </c>
      <c r="B380" s="2" t="s">
        <v>1494</v>
      </c>
      <c r="C380" s="2" t="s">
        <v>38</v>
      </c>
      <c r="D380" s="2">
        <v>0</v>
      </c>
      <c r="E380" s="2">
        <v>1.89</v>
      </c>
      <c r="F380" s="2" t="s">
        <v>94</v>
      </c>
      <c r="G380" s="2" t="s">
        <v>41</v>
      </c>
      <c r="H380" s="2" t="s">
        <v>1965</v>
      </c>
      <c r="I380" s="2" t="s">
        <v>1969</v>
      </c>
      <c r="J380" s="2" t="s">
        <v>1970</v>
      </c>
      <c r="K380" s="2" t="s">
        <v>1993</v>
      </c>
      <c r="L380" s="2" t="s">
        <v>1986</v>
      </c>
      <c r="M380" s="2" t="s">
        <v>170</v>
      </c>
      <c r="N380" s="2" t="s">
        <v>55</v>
      </c>
      <c r="P380" s="2" t="s">
        <v>63</v>
      </c>
      <c r="R380" s="2" t="s">
        <v>104</v>
      </c>
      <c r="S380" s="2" t="s">
        <v>104</v>
      </c>
      <c r="T380" s="2" t="s">
        <v>40</v>
      </c>
      <c r="U380" s="2" t="s">
        <v>1516</v>
      </c>
      <c r="V380" s="2" t="s">
        <v>1517</v>
      </c>
      <c r="W380" s="2" t="s">
        <v>72</v>
      </c>
      <c r="X380" s="2" t="s">
        <v>92</v>
      </c>
      <c r="Y380" s="2" t="s">
        <v>58</v>
      </c>
    </row>
    <row r="381" spans="1:25" s="2" customFormat="1" x14ac:dyDescent="0.25">
      <c r="A381" s="2">
        <v>857</v>
      </c>
      <c r="B381" s="2" t="s">
        <v>1494</v>
      </c>
      <c r="C381" s="2" t="s">
        <v>38</v>
      </c>
      <c r="D381" s="2">
        <v>0</v>
      </c>
      <c r="E381" s="2">
        <v>1.89</v>
      </c>
      <c r="F381" s="2" t="s">
        <v>94</v>
      </c>
      <c r="G381" s="2" t="s">
        <v>41</v>
      </c>
      <c r="H381" s="2" t="s">
        <v>1965</v>
      </c>
      <c r="I381" s="2" t="s">
        <v>1969</v>
      </c>
      <c r="J381" s="2" t="s">
        <v>1970</v>
      </c>
      <c r="K381" s="2" t="s">
        <v>1993</v>
      </c>
      <c r="L381" s="2" t="s">
        <v>1986</v>
      </c>
      <c r="M381" s="2" t="s">
        <v>170</v>
      </c>
      <c r="N381" s="2" t="s">
        <v>55</v>
      </c>
      <c r="O381" s="2" t="s">
        <v>104</v>
      </c>
      <c r="P381" s="2" t="s">
        <v>63</v>
      </c>
      <c r="R381" s="2" t="s">
        <v>104</v>
      </c>
      <c r="S381" s="2" t="s">
        <v>104</v>
      </c>
      <c r="T381" s="2" t="s">
        <v>40</v>
      </c>
      <c r="U381" s="2" t="s">
        <v>1519</v>
      </c>
      <c r="V381" s="2" t="s">
        <v>1520</v>
      </c>
      <c r="W381" s="2" t="s">
        <v>72</v>
      </c>
      <c r="X381" s="2" t="s">
        <v>73</v>
      </c>
      <c r="Y381" s="2" t="s">
        <v>58</v>
      </c>
    </row>
    <row r="382" spans="1:25" s="2" customFormat="1" x14ac:dyDescent="0.25">
      <c r="A382" s="2">
        <v>857</v>
      </c>
      <c r="B382" s="2" t="s">
        <v>1494</v>
      </c>
      <c r="C382" s="2" t="s">
        <v>38</v>
      </c>
      <c r="D382" s="2">
        <v>0</v>
      </c>
      <c r="E382" s="2">
        <v>1.89</v>
      </c>
      <c r="F382" s="2" t="s">
        <v>94</v>
      </c>
      <c r="G382" s="2" t="s">
        <v>41</v>
      </c>
      <c r="H382" s="2" t="s">
        <v>1965</v>
      </c>
      <c r="I382" s="2" t="s">
        <v>1969</v>
      </c>
      <c r="J382" s="2" t="s">
        <v>1970</v>
      </c>
      <c r="K382" s="2" t="s">
        <v>1993</v>
      </c>
      <c r="L382" s="2" t="s">
        <v>1986</v>
      </c>
      <c r="M382" s="2" t="s">
        <v>170</v>
      </c>
      <c r="N382" s="2" t="s">
        <v>55</v>
      </c>
      <c r="O382" s="2" t="s">
        <v>104</v>
      </c>
      <c r="P382" s="2" t="s">
        <v>63</v>
      </c>
      <c r="R382" s="2" t="s">
        <v>104</v>
      </c>
      <c r="S382" s="2" t="s">
        <v>104</v>
      </c>
      <c r="T382" s="2" t="s">
        <v>40</v>
      </c>
      <c r="U382" s="2" t="s">
        <v>1522</v>
      </c>
      <c r="V382" s="2" t="s">
        <v>1523</v>
      </c>
      <c r="W382" s="2" t="s">
        <v>64</v>
      </c>
      <c r="X382" s="2" t="s">
        <v>73</v>
      </c>
      <c r="Y382" s="2" t="s">
        <v>97</v>
      </c>
    </row>
    <row r="383" spans="1:25" s="2" customFormat="1" x14ac:dyDescent="0.25">
      <c r="A383" s="2">
        <v>857</v>
      </c>
      <c r="B383" s="2" t="s">
        <v>1494</v>
      </c>
      <c r="C383" s="2" t="s">
        <v>38</v>
      </c>
      <c r="D383" s="2">
        <v>0</v>
      </c>
      <c r="E383" s="2">
        <v>1.89</v>
      </c>
      <c r="F383" s="2" t="s">
        <v>94</v>
      </c>
      <c r="G383" s="2" t="s">
        <v>41</v>
      </c>
      <c r="H383" s="2" t="s">
        <v>1965</v>
      </c>
      <c r="I383" s="2" t="s">
        <v>1969</v>
      </c>
      <c r="J383" s="2" t="s">
        <v>1970</v>
      </c>
      <c r="K383" s="2" t="s">
        <v>1993</v>
      </c>
      <c r="L383" s="2" t="s">
        <v>1985</v>
      </c>
      <c r="M383" s="2" t="s">
        <v>170</v>
      </c>
      <c r="N383" s="2" t="s">
        <v>55</v>
      </c>
      <c r="O383" s="2" t="s">
        <v>104</v>
      </c>
      <c r="P383" s="2" t="s">
        <v>63</v>
      </c>
      <c r="R383" s="2" t="s">
        <v>104</v>
      </c>
      <c r="S383" s="2" t="s">
        <v>104</v>
      </c>
      <c r="T383" s="2" t="s">
        <v>40</v>
      </c>
      <c r="U383" s="2" t="s">
        <v>1525</v>
      </c>
      <c r="V383" s="2" t="s">
        <v>1526</v>
      </c>
      <c r="W383" s="2" t="s">
        <v>57</v>
      </c>
      <c r="X383" s="2" t="s">
        <v>92</v>
      </c>
      <c r="Y383" s="2" t="s">
        <v>58</v>
      </c>
    </row>
    <row r="384" spans="1:25" s="2" customFormat="1" x14ac:dyDescent="0.25">
      <c r="A384" s="2">
        <v>860</v>
      </c>
      <c r="B384" s="2" t="s">
        <v>1494</v>
      </c>
      <c r="C384" s="2" t="s">
        <v>38</v>
      </c>
      <c r="D384" s="2">
        <v>0</v>
      </c>
      <c r="E384" s="2">
        <v>1.89</v>
      </c>
      <c r="F384" s="2" t="s">
        <v>94</v>
      </c>
      <c r="G384" s="2" t="s">
        <v>41</v>
      </c>
      <c r="H384" s="2" t="s">
        <v>1965</v>
      </c>
      <c r="I384" s="2" t="s">
        <v>1969</v>
      </c>
      <c r="J384" s="2" t="s">
        <v>1970</v>
      </c>
      <c r="K384" s="2" t="s">
        <v>1993</v>
      </c>
      <c r="L384" s="2" t="s">
        <v>1986</v>
      </c>
      <c r="M384" s="2" t="s">
        <v>170</v>
      </c>
      <c r="N384" s="2" t="s">
        <v>55</v>
      </c>
      <c r="P384" s="2" t="s">
        <v>63</v>
      </c>
      <c r="R384" s="2" t="s">
        <v>104</v>
      </c>
      <c r="S384" s="2" t="s">
        <v>104</v>
      </c>
      <c r="T384" s="2" t="s">
        <v>40</v>
      </c>
      <c r="U384" s="2" t="s">
        <v>1531</v>
      </c>
      <c r="V384" s="2" t="s">
        <v>1532</v>
      </c>
      <c r="W384" s="2" t="s">
        <v>57</v>
      </c>
      <c r="X384" s="2" t="s">
        <v>73</v>
      </c>
      <c r="Y384" s="2" t="s">
        <v>58</v>
      </c>
    </row>
    <row r="385" spans="1:25" s="2" customFormat="1" x14ac:dyDescent="0.25">
      <c r="A385" s="2">
        <v>860</v>
      </c>
      <c r="B385" s="2" t="s">
        <v>1494</v>
      </c>
      <c r="C385" s="2" t="s">
        <v>38</v>
      </c>
      <c r="D385" s="2">
        <v>0</v>
      </c>
      <c r="E385" s="2">
        <v>1.89</v>
      </c>
      <c r="F385" s="2" t="s">
        <v>94</v>
      </c>
      <c r="G385" s="2" t="s">
        <v>41</v>
      </c>
      <c r="H385" s="2" t="s">
        <v>1965</v>
      </c>
      <c r="I385" s="2" t="s">
        <v>1969</v>
      </c>
      <c r="J385" s="2" t="s">
        <v>1970</v>
      </c>
      <c r="K385" s="2" t="s">
        <v>1993</v>
      </c>
      <c r="L385" s="2" t="s">
        <v>1986</v>
      </c>
      <c r="M385" s="2" t="s">
        <v>170</v>
      </c>
      <c r="N385" s="2" t="s">
        <v>55</v>
      </c>
      <c r="O385" s="2" t="s">
        <v>104</v>
      </c>
      <c r="P385" s="2" t="s">
        <v>63</v>
      </c>
      <c r="R385" s="2" t="s">
        <v>104</v>
      </c>
      <c r="S385" s="2" t="s">
        <v>104</v>
      </c>
      <c r="T385" s="2" t="s">
        <v>40</v>
      </c>
      <c r="U385" s="2" t="s">
        <v>1456</v>
      </c>
      <c r="V385" s="2" t="s">
        <v>1534</v>
      </c>
      <c r="W385" s="2" t="s">
        <v>72</v>
      </c>
      <c r="X385" s="2" t="s">
        <v>73</v>
      </c>
      <c r="Y385" s="2" t="s">
        <v>58</v>
      </c>
    </row>
    <row r="386" spans="1:25" s="2" customFormat="1" x14ac:dyDescent="0.25">
      <c r="A386" s="2">
        <v>860</v>
      </c>
      <c r="B386" s="2" t="s">
        <v>1494</v>
      </c>
      <c r="C386" s="2" t="s">
        <v>38</v>
      </c>
      <c r="D386" s="2">
        <v>0</v>
      </c>
      <c r="E386" s="2">
        <v>1.89</v>
      </c>
      <c r="F386" s="2" t="s">
        <v>94</v>
      </c>
      <c r="G386" s="2" t="s">
        <v>41</v>
      </c>
      <c r="H386" s="2" t="s">
        <v>1965</v>
      </c>
      <c r="I386" s="2" t="s">
        <v>1969</v>
      </c>
      <c r="J386" s="2" t="s">
        <v>1970</v>
      </c>
      <c r="K386" s="2" t="s">
        <v>1993</v>
      </c>
      <c r="L386" s="2" t="s">
        <v>1986</v>
      </c>
      <c r="M386" s="2" t="s">
        <v>170</v>
      </c>
      <c r="N386" s="2" t="s">
        <v>55</v>
      </c>
      <c r="P386" s="2" t="s">
        <v>63</v>
      </c>
      <c r="R386" s="2" t="s">
        <v>104</v>
      </c>
      <c r="S386" s="2" t="s">
        <v>104</v>
      </c>
      <c r="T386" s="2" t="s">
        <v>40</v>
      </c>
      <c r="U386" s="2" t="s">
        <v>1536</v>
      </c>
      <c r="V386" s="2" t="s">
        <v>1537</v>
      </c>
      <c r="W386" s="2" t="s">
        <v>64</v>
      </c>
      <c r="X386" s="2" t="s">
        <v>58</v>
      </c>
      <c r="Y386" s="2" t="s">
        <v>97</v>
      </c>
    </row>
    <row r="387" spans="1:25" s="2" customFormat="1" x14ac:dyDescent="0.25">
      <c r="A387" s="2">
        <v>860</v>
      </c>
      <c r="B387" s="2" t="s">
        <v>1494</v>
      </c>
      <c r="C387" s="2" t="s">
        <v>38</v>
      </c>
      <c r="D387" s="2">
        <v>0</v>
      </c>
      <c r="E387" s="2">
        <v>1.89</v>
      </c>
      <c r="F387" s="2" t="s">
        <v>94</v>
      </c>
      <c r="G387" s="2" t="s">
        <v>41</v>
      </c>
      <c r="H387" s="2" t="s">
        <v>1965</v>
      </c>
      <c r="I387" s="2" t="s">
        <v>1969</v>
      </c>
      <c r="J387" s="2" t="s">
        <v>1970</v>
      </c>
      <c r="K387" s="2" t="s">
        <v>1993</v>
      </c>
      <c r="L387" s="2" t="s">
        <v>1986</v>
      </c>
      <c r="M387" s="2" t="s">
        <v>170</v>
      </c>
      <c r="N387" s="2" t="s">
        <v>55</v>
      </c>
      <c r="O387" s="2" t="s">
        <v>104</v>
      </c>
      <c r="P387" s="2" t="s">
        <v>63</v>
      </c>
      <c r="R387" s="2" t="s">
        <v>104</v>
      </c>
      <c r="S387" s="2" t="s">
        <v>104</v>
      </c>
      <c r="T387" s="2" t="s">
        <v>40</v>
      </c>
      <c r="U387" s="2" t="s">
        <v>1539</v>
      </c>
      <c r="V387" s="2" t="s">
        <v>1540</v>
      </c>
      <c r="W387" s="2" t="s">
        <v>72</v>
      </c>
      <c r="X387" s="2" t="s">
        <v>73</v>
      </c>
      <c r="Y387" s="2" t="s">
        <v>58</v>
      </c>
    </row>
    <row r="388" spans="1:25" s="2" customFormat="1" x14ac:dyDescent="0.25">
      <c r="A388" s="2">
        <v>860</v>
      </c>
      <c r="B388" s="2" t="s">
        <v>1494</v>
      </c>
      <c r="C388" s="2" t="s">
        <v>38</v>
      </c>
      <c r="D388" s="2">
        <v>0</v>
      </c>
      <c r="E388" s="2">
        <v>1.89</v>
      </c>
      <c r="F388" s="2" t="s">
        <v>94</v>
      </c>
      <c r="G388" s="2" t="s">
        <v>41</v>
      </c>
      <c r="H388" s="2" t="s">
        <v>1965</v>
      </c>
      <c r="I388" s="2" t="s">
        <v>1969</v>
      </c>
      <c r="J388" s="2" t="s">
        <v>1970</v>
      </c>
      <c r="K388" s="2" t="s">
        <v>1993</v>
      </c>
      <c r="L388" s="2" t="s">
        <v>1986</v>
      </c>
      <c r="M388" s="2" t="s">
        <v>170</v>
      </c>
      <c r="N388" s="2" t="s">
        <v>55</v>
      </c>
      <c r="P388" s="2" t="s">
        <v>63</v>
      </c>
      <c r="R388" s="2" t="s">
        <v>104</v>
      </c>
      <c r="S388" s="2" t="s">
        <v>104</v>
      </c>
      <c r="T388" s="2" t="s">
        <v>40</v>
      </c>
      <c r="U388" s="2" t="s">
        <v>1213</v>
      </c>
      <c r="V388" s="2" t="s">
        <v>1542</v>
      </c>
      <c r="W388" s="2" t="s">
        <v>64</v>
      </c>
      <c r="X388" s="2" t="s">
        <v>92</v>
      </c>
      <c r="Y388" s="2" t="s">
        <v>97</v>
      </c>
    </row>
    <row r="389" spans="1:25" s="2" customFormat="1" x14ac:dyDescent="0.25">
      <c r="A389" s="2">
        <v>860</v>
      </c>
      <c r="B389" s="2" t="s">
        <v>1494</v>
      </c>
      <c r="C389" s="2" t="s">
        <v>38</v>
      </c>
      <c r="D389" s="2">
        <v>0</v>
      </c>
      <c r="E389" s="2">
        <v>1.89</v>
      </c>
      <c r="F389" s="2" t="s">
        <v>94</v>
      </c>
      <c r="G389" s="2" t="s">
        <v>41</v>
      </c>
      <c r="H389" s="2" t="s">
        <v>1965</v>
      </c>
      <c r="I389" s="2" t="s">
        <v>1969</v>
      </c>
      <c r="J389" s="2" t="s">
        <v>1970</v>
      </c>
      <c r="K389" s="2" t="s">
        <v>1993</v>
      </c>
      <c r="L389" s="2" t="s">
        <v>1986</v>
      </c>
      <c r="M389" s="2" t="s">
        <v>170</v>
      </c>
      <c r="N389" s="2" t="s">
        <v>55</v>
      </c>
      <c r="P389" s="2" t="s">
        <v>63</v>
      </c>
      <c r="R389" s="2" t="s">
        <v>104</v>
      </c>
      <c r="S389" s="2" t="s">
        <v>104</v>
      </c>
      <c r="T389" s="2" t="s">
        <v>40</v>
      </c>
      <c r="U389" s="2" t="s">
        <v>1213</v>
      </c>
      <c r="V389" s="2" t="s">
        <v>1542</v>
      </c>
      <c r="W389" s="2" t="s">
        <v>72</v>
      </c>
      <c r="X389" s="2" t="s">
        <v>92</v>
      </c>
      <c r="Y389" s="2" t="s">
        <v>58</v>
      </c>
    </row>
    <row r="390" spans="1:25" s="2" customFormat="1" x14ac:dyDescent="0.25">
      <c r="A390" s="2">
        <v>860</v>
      </c>
      <c r="B390" s="2" t="s">
        <v>1494</v>
      </c>
      <c r="C390" s="2" t="s">
        <v>38</v>
      </c>
      <c r="D390" s="2">
        <v>0</v>
      </c>
      <c r="E390" s="2">
        <v>1.89</v>
      </c>
      <c r="F390" s="2" t="s">
        <v>94</v>
      </c>
      <c r="G390" s="2" t="s">
        <v>41</v>
      </c>
      <c r="H390" s="2" t="s">
        <v>1965</v>
      </c>
      <c r="I390" s="2" t="s">
        <v>1969</v>
      </c>
      <c r="J390" s="2" t="s">
        <v>1970</v>
      </c>
      <c r="K390" s="2" t="s">
        <v>1993</v>
      </c>
      <c r="L390" s="2" t="s">
        <v>1986</v>
      </c>
      <c r="M390" s="2" t="s">
        <v>170</v>
      </c>
      <c r="N390" s="2" t="s">
        <v>55</v>
      </c>
      <c r="O390" s="2" t="s">
        <v>104</v>
      </c>
      <c r="P390" s="2" t="s">
        <v>63</v>
      </c>
      <c r="R390" s="2" t="s">
        <v>104</v>
      </c>
      <c r="S390" s="2" t="s">
        <v>104</v>
      </c>
      <c r="T390" s="2" t="s">
        <v>40</v>
      </c>
      <c r="U390" s="2" t="s">
        <v>1545</v>
      </c>
      <c r="V390" s="2" t="s">
        <v>1546</v>
      </c>
      <c r="W390" s="2" t="s">
        <v>72</v>
      </c>
      <c r="X390" s="2" t="s">
        <v>73</v>
      </c>
      <c r="Y390" s="2" t="s">
        <v>58</v>
      </c>
    </row>
    <row r="391" spans="1:25" s="2" customFormat="1" x14ac:dyDescent="0.25">
      <c r="A391" s="2">
        <v>860</v>
      </c>
      <c r="B391" s="2" t="s">
        <v>1494</v>
      </c>
      <c r="C391" s="2" t="s">
        <v>38</v>
      </c>
      <c r="D391" s="2">
        <v>0</v>
      </c>
      <c r="E391" s="2">
        <v>1.89</v>
      </c>
      <c r="F391" s="2" t="s">
        <v>94</v>
      </c>
      <c r="G391" s="2" t="s">
        <v>41</v>
      </c>
      <c r="H391" s="2" t="s">
        <v>1965</v>
      </c>
      <c r="I391" s="2" t="s">
        <v>1969</v>
      </c>
      <c r="J391" s="2" t="s">
        <v>1970</v>
      </c>
      <c r="K391" s="2" t="s">
        <v>1993</v>
      </c>
      <c r="L391" s="2" t="s">
        <v>1986</v>
      </c>
      <c r="M391" s="2" t="s">
        <v>170</v>
      </c>
      <c r="N391" s="2" t="s">
        <v>55</v>
      </c>
      <c r="P391" s="2" t="s">
        <v>63</v>
      </c>
      <c r="R391" s="2" t="s">
        <v>104</v>
      </c>
      <c r="S391" s="2" t="s">
        <v>104</v>
      </c>
      <c r="T391" s="2" t="s">
        <v>40</v>
      </c>
      <c r="U391" s="2" t="s">
        <v>1548</v>
      </c>
      <c r="V391" s="2" t="s">
        <v>1549</v>
      </c>
      <c r="W391" s="2" t="s">
        <v>64</v>
      </c>
      <c r="X391" s="2" t="s">
        <v>73</v>
      </c>
      <c r="Y391" s="2" t="s">
        <v>97</v>
      </c>
    </row>
    <row r="392" spans="1:25" s="2" customFormat="1" x14ac:dyDescent="0.25">
      <c r="A392" s="2">
        <v>860</v>
      </c>
      <c r="B392" s="2" t="s">
        <v>1494</v>
      </c>
      <c r="C392" s="2" t="s">
        <v>38</v>
      </c>
      <c r="D392" s="2">
        <v>0</v>
      </c>
      <c r="E392" s="2">
        <v>1.89</v>
      </c>
      <c r="F392" s="2" t="s">
        <v>94</v>
      </c>
      <c r="G392" s="2" t="s">
        <v>41</v>
      </c>
      <c r="H392" s="2" t="s">
        <v>1965</v>
      </c>
      <c r="I392" s="2" t="s">
        <v>1969</v>
      </c>
      <c r="J392" s="2" t="s">
        <v>1970</v>
      </c>
      <c r="K392" s="2" t="s">
        <v>1993</v>
      </c>
      <c r="L392" s="2" t="s">
        <v>1986</v>
      </c>
      <c r="M392" s="2" t="s">
        <v>170</v>
      </c>
      <c r="N392" s="2" t="s">
        <v>55</v>
      </c>
      <c r="P392" s="2" t="s">
        <v>63</v>
      </c>
      <c r="R392" s="2" t="s">
        <v>104</v>
      </c>
      <c r="S392" s="2" t="s">
        <v>104</v>
      </c>
      <c r="T392" s="2" t="s">
        <v>40</v>
      </c>
      <c r="U392" s="2" t="s">
        <v>1551</v>
      </c>
      <c r="V392" s="2" t="s">
        <v>1552</v>
      </c>
      <c r="W392" s="2" t="s">
        <v>72</v>
      </c>
      <c r="X392" s="2" t="s">
        <v>73</v>
      </c>
      <c r="Y392" s="2" t="s">
        <v>58</v>
      </c>
    </row>
    <row r="393" spans="1:25" s="2" customFormat="1" x14ac:dyDescent="0.25">
      <c r="A393" s="2">
        <v>860</v>
      </c>
      <c r="B393" s="2" t="s">
        <v>1494</v>
      </c>
      <c r="C393" s="2" t="s">
        <v>38</v>
      </c>
      <c r="D393" s="2">
        <v>0</v>
      </c>
      <c r="E393" s="2">
        <v>1.89</v>
      </c>
      <c r="F393" s="2" t="s">
        <v>94</v>
      </c>
      <c r="G393" s="2" t="s">
        <v>41</v>
      </c>
      <c r="H393" s="2" t="s">
        <v>1965</v>
      </c>
      <c r="I393" s="2" t="s">
        <v>1969</v>
      </c>
      <c r="J393" s="2" t="s">
        <v>1970</v>
      </c>
      <c r="K393" s="2" t="s">
        <v>1993</v>
      </c>
      <c r="L393" s="2" t="s">
        <v>1986</v>
      </c>
      <c r="M393" s="2" t="s">
        <v>170</v>
      </c>
      <c r="N393" s="2" t="s">
        <v>55</v>
      </c>
      <c r="P393" s="2" t="s">
        <v>63</v>
      </c>
      <c r="R393" s="2" t="s">
        <v>104</v>
      </c>
      <c r="S393" s="2" t="s">
        <v>104</v>
      </c>
      <c r="T393" s="2" t="s">
        <v>40</v>
      </c>
      <c r="U393" s="2" t="s">
        <v>1554</v>
      </c>
      <c r="V393" s="2" t="s">
        <v>1555</v>
      </c>
      <c r="W393" s="2" t="s">
        <v>72</v>
      </c>
      <c r="X393" s="2" t="s">
        <v>73</v>
      </c>
      <c r="Y393" s="2" t="s">
        <v>58</v>
      </c>
    </row>
    <row r="394" spans="1:25" s="2" customFormat="1" x14ac:dyDescent="0.25">
      <c r="A394" s="2">
        <v>860</v>
      </c>
      <c r="B394" s="2" t="s">
        <v>1494</v>
      </c>
      <c r="C394" s="2" t="s">
        <v>38</v>
      </c>
      <c r="D394" s="2">
        <v>0</v>
      </c>
      <c r="E394" s="2">
        <v>1.89</v>
      </c>
      <c r="F394" s="2" t="s">
        <v>94</v>
      </c>
      <c r="G394" s="2" t="s">
        <v>41</v>
      </c>
      <c r="H394" s="2" t="s">
        <v>1965</v>
      </c>
      <c r="I394" s="2" t="s">
        <v>1969</v>
      </c>
      <c r="J394" s="2" t="s">
        <v>1970</v>
      </c>
      <c r="K394" s="2" t="s">
        <v>1993</v>
      </c>
      <c r="L394" s="2" t="s">
        <v>1986</v>
      </c>
      <c r="M394" s="2" t="s">
        <v>170</v>
      </c>
      <c r="N394" s="2" t="s">
        <v>55</v>
      </c>
      <c r="P394" s="2" t="s">
        <v>63</v>
      </c>
      <c r="R394" s="2" t="s">
        <v>104</v>
      </c>
      <c r="S394" s="2" t="s">
        <v>104</v>
      </c>
      <c r="T394" s="2" t="s">
        <v>40</v>
      </c>
      <c r="U394" s="2" t="s">
        <v>1557</v>
      </c>
      <c r="V394" s="2" t="s">
        <v>1558</v>
      </c>
      <c r="W394" s="2" t="s">
        <v>72</v>
      </c>
      <c r="X394" s="2" t="s">
        <v>73</v>
      </c>
      <c r="Y394" s="2" t="s">
        <v>58</v>
      </c>
    </row>
    <row r="395" spans="1:25" s="2" customFormat="1" x14ac:dyDescent="0.25">
      <c r="A395" s="2">
        <v>860</v>
      </c>
      <c r="B395" s="2" t="s">
        <v>1494</v>
      </c>
      <c r="C395" s="2" t="s">
        <v>38</v>
      </c>
      <c r="D395" s="2">
        <v>0</v>
      </c>
      <c r="E395" s="2">
        <v>1.89</v>
      </c>
      <c r="F395" s="2" t="s">
        <v>94</v>
      </c>
      <c r="G395" s="2" t="s">
        <v>41</v>
      </c>
      <c r="H395" s="2" t="s">
        <v>1965</v>
      </c>
      <c r="I395" s="2" t="s">
        <v>1969</v>
      </c>
      <c r="J395" s="2" t="s">
        <v>1970</v>
      </c>
      <c r="K395" s="2" t="s">
        <v>1993</v>
      </c>
      <c r="L395" s="2" t="s">
        <v>1986</v>
      </c>
      <c r="M395" s="2" t="s">
        <v>170</v>
      </c>
      <c r="N395" s="2" t="s">
        <v>55</v>
      </c>
      <c r="O395" s="2" t="s">
        <v>104</v>
      </c>
      <c r="P395" s="2" t="s">
        <v>63</v>
      </c>
      <c r="R395" s="2" t="s">
        <v>104</v>
      </c>
      <c r="S395" s="2" t="s">
        <v>104</v>
      </c>
      <c r="T395" s="2" t="s">
        <v>40</v>
      </c>
      <c r="U395" s="2" t="s">
        <v>639</v>
      </c>
      <c r="V395" s="2" t="s">
        <v>1560</v>
      </c>
      <c r="W395" s="2" t="s">
        <v>64</v>
      </c>
      <c r="X395" s="2" t="s">
        <v>73</v>
      </c>
      <c r="Y395" s="2" t="s">
        <v>66</v>
      </c>
    </row>
    <row r="396" spans="1:25" s="2" customFormat="1" x14ac:dyDescent="0.25">
      <c r="A396" s="2">
        <v>860</v>
      </c>
      <c r="B396" s="2" t="s">
        <v>1494</v>
      </c>
      <c r="C396" s="2" t="s">
        <v>38</v>
      </c>
      <c r="D396" s="2">
        <v>0</v>
      </c>
      <c r="E396" s="2">
        <v>1.89</v>
      </c>
      <c r="F396" s="2" t="s">
        <v>94</v>
      </c>
      <c r="G396" s="2" t="s">
        <v>41</v>
      </c>
      <c r="H396" s="2" t="s">
        <v>1965</v>
      </c>
      <c r="I396" s="2" t="s">
        <v>1969</v>
      </c>
      <c r="J396" s="2" t="s">
        <v>1970</v>
      </c>
      <c r="K396" s="2" t="s">
        <v>1993</v>
      </c>
      <c r="L396" s="2" t="s">
        <v>1986</v>
      </c>
      <c r="M396" s="2" t="s">
        <v>170</v>
      </c>
      <c r="N396" s="2" t="s">
        <v>55</v>
      </c>
      <c r="P396" s="2" t="s">
        <v>63</v>
      </c>
      <c r="R396" s="2" t="s">
        <v>104</v>
      </c>
      <c r="S396" s="2" t="s">
        <v>104</v>
      </c>
      <c r="T396" s="2" t="s">
        <v>40</v>
      </c>
      <c r="U396" s="2" t="s">
        <v>1562</v>
      </c>
      <c r="V396" s="2" t="s">
        <v>1563</v>
      </c>
      <c r="W396" s="2" t="s">
        <v>72</v>
      </c>
      <c r="X396" s="2" t="s">
        <v>73</v>
      </c>
      <c r="Y396" s="2" t="s">
        <v>58</v>
      </c>
    </row>
    <row r="397" spans="1:25" s="2" customFormat="1" x14ac:dyDescent="0.25">
      <c r="A397" s="2">
        <v>860</v>
      </c>
      <c r="B397" s="2" t="s">
        <v>1494</v>
      </c>
      <c r="C397" s="2" t="s">
        <v>38</v>
      </c>
      <c r="D397" s="2">
        <v>0</v>
      </c>
      <c r="E397" s="2">
        <v>1.89</v>
      </c>
      <c r="F397" s="2" t="s">
        <v>94</v>
      </c>
      <c r="G397" s="2" t="s">
        <v>41</v>
      </c>
      <c r="H397" s="2" t="s">
        <v>1965</v>
      </c>
      <c r="I397" s="2" t="s">
        <v>1969</v>
      </c>
      <c r="J397" s="2" t="s">
        <v>1970</v>
      </c>
      <c r="K397" s="2" t="s">
        <v>1993</v>
      </c>
      <c r="L397" s="2" t="s">
        <v>1986</v>
      </c>
      <c r="M397" s="2" t="s">
        <v>170</v>
      </c>
      <c r="N397" s="2" t="s">
        <v>55</v>
      </c>
      <c r="P397" s="2" t="s">
        <v>63</v>
      </c>
      <c r="R397" s="2" t="s">
        <v>104</v>
      </c>
      <c r="S397" s="2" t="s">
        <v>104</v>
      </c>
      <c r="T397" s="2" t="s">
        <v>40</v>
      </c>
      <c r="U397" s="2" t="s">
        <v>1565</v>
      </c>
      <c r="V397" s="2" t="s">
        <v>1566</v>
      </c>
      <c r="W397" s="2" t="s">
        <v>64</v>
      </c>
      <c r="X397" s="2" t="s">
        <v>73</v>
      </c>
      <c r="Y397" s="2" t="s">
        <v>97</v>
      </c>
    </row>
    <row r="398" spans="1:25" s="2" customFormat="1" x14ac:dyDescent="0.25">
      <c r="A398" s="2">
        <v>860</v>
      </c>
      <c r="B398" s="2" t="s">
        <v>1494</v>
      </c>
      <c r="C398" s="2" t="s">
        <v>38</v>
      </c>
      <c r="D398" s="2">
        <v>0</v>
      </c>
      <c r="E398" s="2">
        <v>1.89</v>
      </c>
      <c r="F398" s="2" t="s">
        <v>94</v>
      </c>
      <c r="G398" s="2" t="s">
        <v>41</v>
      </c>
      <c r="H398" s="2" t="s">
        <v>1965</v>
      </c>
      <c r="I398" s="2" t="s">
        <v>1969</v>
      </c>
      <c r="J398" s="2" t="s">
        <v>1970</v>
      </c>
      <c r="K398" s="2" t="s">
        <v>1993</v>
      </c>
      <c r="L398" s="2" t="s">
        <v>1986</v>
      </c>
      <c r="M398" s="2" t="s">
        <v>170</v>
      </c>
      <c r="N398" s="2" t="s">
        <v>55</v>
      </c>
      <c r="P398" s="2" t="s">
        <v>63</v>
      </c>
      <c r="R398" s="2" t="s">
        <v>104</v>
      </c>
      <c r="S398" s="2" t="s">
        <v>104</v>
      </c>
      <c r="T398" s="2" t="s">
        <v>40</v>
      </c>
      <c r="U398" s="2" t="s">
        <v>1568</v>
      </c>
      <c r="V398" s="2" t="s">
        <v>1569</v>
      </c>
      <c r="W398" s="2" t="s">
        <v>72</v>
      </c>
      <c r="X398" s="2" t="s">
        <v>73</v>
      </c>
      <c r="Y398" s="2" t="s">
        <v>58</v>
      </c>
    </row>
    <row r="399" spans="1:25" s="2" customFormat="1" x14ac:dyDescent="0.25">
      <c r="A399" s="2">
        <v>860</v>
      </c>
      <c r="B399" s="2" t="s">
        <v>1494</v>
      </c>
      <c r="C399" s="2" t="s">
        <v>38</v>
      </c>
      <c r="D399" s="2">
        <v>0</v>
      </c>
      <c r="E399" s="2">
        <v>1.89</v>
      </c>
      <c r="F399" s="2" t="s">
        <v>94</v>
      </c>
      <c r="G399" s="2" t="s">
        <v>41</v>
      </c>
      <c r="H399" s="2" t="s">
        <v>1965</v>
      </c>
      <c r="I399" s="2" t="s">
        <v>1969</v>
      </c>
      <c r="J399" s="2" t="s">
        <v>1970</v>
      </c>
      <c r="K399" s="2" t="s">
        <v>1993</v>
      </c>
      <c r="L399" s="2" t="s">
        <v>1986</v>
      </c>
      <c r="M399" s="2" t="s">
        <v>170</v>
      </c>
      <c r="N399" s="2" t="s">
        <v>55</v>
      </c>
      <c r="P399" s="2" t="s">
        <v>63</v>
      </c>
      <c r="R399" s="2" t="s">
        <v>104</v>
      </c>
      <c r="S399" s="2" t="s">
        <v>104</v>
      </c>
      <c r="T399" s="2" t="s">
        <v>40</v>
      </c>
      <c r="U399" s="2" t="s">
        <v>1571</v>
      </c>
      <c r="V399" s="2" t="s">
        <v>1572</v>
      </c>
      <c r="W399" s="2" t="s">
        <v>72</v>
      </c>
      <c r="X399" s="2" t="s">
        <v>73</v>
      </c>
      <c r="Y399" s="2" t="s">
        <v>58</v>
      </c>
    </row>
    <row r="400" spans="1:25" s="2" customFormat="1" x14ac:dyDescent="0.25">
      <c r="A400" s="2">
        <v>860</v>
      </c>
      <c r="B400" s="2" t="s">
        <v>1494</v>
      </c>
      <c r="C400" s="2" t="s">
        <v>38</v>
      </c>
      <c r="D400" s="2">
        <v>0</v>
      </c>
      <c r="E400" s="2">
        <v>1.89</v>
      </c>
      <c r="F400" s="2" t="s">
        <v>94</v>
      </c>
      <c r="G400" s="2" t="s">
        <v>41</v>
      </c>
      <c r="H400" s="2" t="s">
        <v>1965</v>
      </c>
      <c r="I400" s="2" t="s">
        <v>1969</v>
      </c>
      <c r="J400" s="2" t="s">
        <v>1970</v>
      </c>
      <c r="K400" s="2" t="s">
        <v>1993</v>
      </c>
      <c r="L400" s="2" t="s">
        <v>1986</v>
      </c>
      <c r="M400" s="2" t="s">
        <v>170</v>
      </c>
      <c r="N400" s="2" t="s">
        <v>55</v>
      </c>
      <c r="O400" s="2" t="s">
        <v>104</v>
      </c>
      <c r="P400" s="2" t="s">
        <v>63</v>
      </c>
      <c r="R400" s="2" t="s">
        <v>104</v>
      </c>
      <c r="S400" s="2" t="s">
        <v>104</v>
      </c>
      <c r="T400" s="2" t="s">
        <v>40</v>
      </c>
      <c r="U400" s="2" t="s">
        <v>1574</v>
      </c>
      <c r="V400" s="2" t="s">
        <v>1575</v>
      </c>
      <c r="W400" s="2" t="s">
        <v>64</v>
      </c>
      <c r="X400" s="2" t="s">
        <v>92</v>
      </c>
      <c r="Y400" s="2" t="s">
        <v>97</v>
      </c>
    </row>
    <row r="401" spans="1:25" s="2" customFormat="1" x14ac:dyDescent="0.25">
      <c r="A401" s="2">
        <v>860</v>
      </c>
      <c r="B401" s="2" t="s">
        <v>1494</v>
      </c>
      <c r="C401" s="2" t="s">
        <v>38</v>
      </c>
      <c r="D401" s="2">
        <v>0</v>
      </c>
      <c r="E401" s="2">
        <v>1.89</v>
      </c>
      <c r="F401" s="2" t="s">
        <v>94</v>
      </c>
      <c r="G401" s="2" t="s">
        <v>41</v>
      </c>
      <c r="H401" s="2" t="s">
        <v>1965</v>
      </c>
      <c r="I401" s="2" t="s">
        <v>1969</v>
      </c>
      <c r="J401" s="2" t="s">
        <v>1970</v>
      </c>
      <c r="K401" s="2" t="s">
        <v>1993</v>
      </c>
      <c r="L401" s="2" t="s">
        <v>1986</v>
      </c>
      <c r="M401" s="2" t="s">
        <v>170</v>
      </c>
      <c r="N401" s="2" t="s">
        <v>55</v>
      </c>
      <c r="O401" s="2" t="s">
        <v>104</v>
      </c>
      <c r="P401" s="2" t="s">
        <v>63</v>
      </c>
      <c r="R401" s="2" t="s">
        <v>104</v>
      </c>
      <c r="S401" s="2" t="s">
        <v>104</v>
      </c>
      <c r="T401" s="2" t="s">
        <v>40</v>
      </c>
      <c r="U401" s="2" t="s">
        <v>1577</v>
      </c>
      <c r="V401" s="2" t="s">
        <v>1578</v>
      </c>
      <c r="W401" s="2" t="s">
        <v>64</v>
      </c>
      <c r="X401" s="2" t="s">
        <v>92</v>
      </c>
      <c r="Y401" s="2" t="s">
        <v>97</v>
      </c>
    </row>
    <row r="402" spans="1:25" s="2" customFormat="1" x14ac:dyDescent="0.25">
      <c r="A402" s="2">
        <v>860</v>
      </c>
      <c r="B402" s="2" t="s">
        <v>1494</v>
      </c>
      <c r="C402" s="2" t="s">
        <v>38</v>
      </c>
      <c r="D402" s="2">
        <v>0</v>
      </c>
      <c r="E402" s="2">
        <v>1.89</v>
      </c>
      <c r="F402" s="2" t="s">
        <v>94</v>
      </c>
      <c r="G402" s="2" t="s">
        <v>41</v>
      </c>
      <c r="H402" s="2" t="s">
        <v>1965</v>
      </c>
      <c r="I402" s="2" t="s">
        <v>1969</v>
      </c>
      <c r="J402" s="2" t="s">
        <v>1970</v>
      </c>
      <c r="K402" s="2" t="s">
        <v>1993</v>
      </c>
      <c r="L402" s="2" t="s">
        <v>1986</v>
      </c>
      <c r="M402" s="2" t="s">
        <v>170</v>
      </c>
      <c r="N402" s="2" t="s">
        <v>55</v>
      </c>
      <c r="P402" s="2" t="s">
        <v>63</v>
      </c>
      <c r="R402" s="2" t="s">
        <v>104</v>
      </c>
      <c r="S402" s="2" t="s">
        <v>104</v>
      </c>
      <c r="T402" s="2" t="s">
        <v>40</v>
      </c>
      <c r="U402" s="2" t="s">
        <v>1580</v>
      </c>
      <c r="V402" s="2" t="s">
        <v>1581</v>
      </c>
      <c r="W402" s="2" t="s">
        <v>64</v>
      </c>
      <c r="X402" s="2" t="s">
        <v>73</v>
      </c>
      <c r="Y402" s="2" t="s">
        <v>66</v>
      </c>
    </row>
    <row r="403" spans="1:25" s="2" customFormat="1" x14ac:dyDescent="0.25">
      <c r="A403" s="2">
        <v>860</v>
      </c>
      <c r="B403" s="2" t="s">
        <v>1494</v>
      </c>
      <c r="C403" s="2" t="s">
        <v>38</v>
      </c>
      <c r="D403" s="2">
        <v>0</v>
      </c>
      <c r="E403" s="2">
        <v>1.89</v>
      </c>
      <c r="F403" s="2" t="s">
        <v>94</v>
      </c>
      <c r="G403" s="2" t="s">
        <v>41</v>
      </c>
      <c r="H403" s="2" t="s">
        <v>1965</v>
      </c>
      <c r="I403" s="2" t="s">
        <v>1969</v>
      </c>
      <c r="J403" s="2" t="s">
        <v>1970</v>
      </c>
      <c r="K403" s="2" t="s">
        <v>1993</v>
      </c>
      <c r="L403" s="2" t="s">
        <v>1986</v>
      </c>
      <c r="M403" s="2" t="s">
        <v>170</v>
      </c>
      <c r="N403" s="2" t="s">
        <v>55</v>
      </c>
      <c r="P403" s="2" t="s">
        <v>63</v>
      </c>
      <c r="R403" s="2" t="s">
        <v>104</v>
      </c>
      <c r="S403" s="2" t="s">
        <v>104</v>
      </c>
      <c r="T403" s="2" t="s">
        <v>40</v>
      </c>
      <c r="U403" s="2" t="s">
        <v>1583</v>
      </c>
      <c r="V403" s="2" t="s">
        <v>1584</v>
      </c>
      <c r="W403" s="2" t="s">
        <v>64</v>
      </c>
      <c r="X403" s="2" t="s">
        <v>58</v>
      </c>
      <c r="Y403" s="2" t="s">
        <v>97</v>
      </c>
    </row>
    <row r="404" spans="1:25" s="2" customFormat="1" x14ac:dyDescent="0.25">
      <c r="A404" s="2">
        <v>860</v>
      </c>
      <c r="B404" s="2" t="s">
        <v>1494</v>
      </c>
      <c r="C404" s="2" t="s">
        <v>38</v>
      </c>
      <c r="D404" s="2">
        <v>0</v>
      </c>
      <c r="E404" s="2">
        <v>1.89</v>
      </c>
      <c r="F404" s="2" t="s">
        <v>94</v>
      </c>
      <c r="G404" s="2" t="s">
        <v>41</v>
      </c>
      <c r="H404" s="2" t="s">
        <v>1965</v>
      </c>
      <c r="I404" s="2" t="s">
        <v>1969</v>
      </c>
      <c r="J404" s="2" t="s">
        <v>1970</v>
      </c>
      <c r="K404" s="2" t="s">
        <v>1993</v>
      </c>
      <c r="L404" s="2" t="s">
        <v>1986</v>
      </c>
      <c r="M404" s="2" t="s">
        <v>170</v>
      </c>
      <c r="N404" s="2" t="s">
        <v>55</v>
      </c>
      <c r="P404" s="2" t="s">
        <v>63</v>
      </c>
      <c r="R404" s="2" t="s">
        <v>104</v>
      </c>
      <c r="S404" s="2" t="s">
        <v>104</v>
      </c>
      <c r="T404" s="2" t="s">
        <v>40</v>
      </c>
      <c r="U404" s="2" t="s">
        <v>1586</v>
      </c>
      <c r="V404" s="2" t="s">
        <v>1587</v>
      </c>
      <c r="W404" s="2" t="s">
        <v>72</v>
      </c>
      <c r="X404" s="2" t="s">
        <v>73</v>
      </c>
      <c r="Y404" s="2" t="s">
        <v>58</v>
      </c>
    </row>
    <row r="405" spans="1:25" s="2" customFormat="1" x14ac:dyDescent="0.25">
      <c r="A405" s="2">
        <v>860</v>
      </c>
      <c r="B405" s="2" t="s">
        <v>1494</v>
      </c>
      <c r="C405" s="2" t="s">
        <v>38</v>
      </c>
      <c r="D405" s="2">
        <v>0</v>
      </c>
      <c r="E405" s="2">
        <v>1.89</v>
      </c>
      <c r="F405" s="2" t="s">
        <v>94</v>
      </c>
      <c r="G405" s="2" t="s">
        <v>41</v>
      </c>
      <c r="H405" s="2" t="s">
        <v>1965</v>
      </c>
      <c r="I405" s="2" t="s">
        <v>1969</v>
      </c>
      <c r="J405" s="2" t="s">
        <v>1970</v>
      </c>
      <c r="K405" s="2" t="s">
        <v>1993</v>
      </c>
      <c r="L405" s="2" t="s">
        <v>1986</v>
      </c>
      <c r="M405" s="2" t="s">
        <v>170</v>
      </c>
      <c r="N405" s="2" t="s">
        <v>55</v>
      </c>
      <c r="O405" s="2" t="s">
        <v>104</v>
      </c>
      <c r="P405" s="2" t="s">
        <v>63</v>
      </c>
      <c r="R405" s="2" t="s">
        <v>104</v>
      </c>
      <c r="S405" s="2" t="s">
        <v>104</v>
      </c>
      <c r="T405" s="2" t="s">
        <v>40</v>
      </c>
      <c r="U405" s="2" t="s">
        <v>1589</v>
      </c>
      <c r="V405" s="2" t="s">
        <v>1590</v>
      </c>
      <c r="W405" s="2" t="s">
        <v>64</v>
      </c>
      <c r="X405" s="2" t="s">
        <v>73</v>
      </c>
      <c r="Y405" s="2" t="s">
        <v>97</v>
      </c>
    </row>
    <row r="406" spans="1:25" s="2" customFormat="1" x14ac:dyDescent="0.25">
      <c r="A406" s="2">
        <v>860</v>
      </c>
      <c r="B406" s="2" t="s">
        <v>1494</v>
      </c>
      <c r="C406" s="2" t="s">
        <v>38</v>
      </c>
      <c r="D406" s="2">
        <v>0</v>
      </c>
      <c r="E406" s="2">
        <v>1.89</v>
      </c>
      <c r="F406" s="2" t="s">
        <v>94</v>
      </c>
      <c r="G406" s="2" t="s">
        <v>41</v>
      </c>
      <c r="H406" s="2" t="s">
        <v>1965</v>
      </c>
      <c r="I406" s="2" t="s">
        <v>1969</v>
      </c>
      <c r="J406" s="2" t="s">
        <v>1970</v>
      </c>
      <c r="K406" s="2" t="s">
        <v>1993</v>
      </c>
      <c r="L406" s="2" t="s">
        <v>1986</v>
      </c>
      <c r="M406" s="2" t="s">
        <v>170</v>
      </c>
      <c r="N406" s="2" t="s">
        <v>55</v>
      </c>
      <c r="P406" s="2" t="s">
        <v>63</v>
      </c>
      <c r="R406" s="2" t="s">
        <v>104</v>
      </c>
      <c r="S406" s="2" t="s">
        <v>104</v>
      </c>
      <c r="T406" s="2" t="s">
        <v>40</v>
      </c>
      <c r="U406" s="2" t="s">
        <v>1592</v>
      </c>
      <c r="V406" s="2" t="s">
        <v>1593</v>
      </c>
      <c r="W406" s="2" t="s">
        <v>64</v>
      </c>
      <c r="X406" s="2" t="s">
        <v>73</v>
      </c>
      <c r="Y406" s="2" t="s">
        <v>100</v>
      </c>
    </row>
    <row r="407" spans="1:25" s="2" customFormat="1" x14ac:dyDescent="0.25">
      <c r="A407" s="2">
        <v>860</v>
      </c>
      <c r="B407" s="2" t="s">
        <v>1494</v>
      </c>
      <c r="C407" s="2" t="s">
        <v>38</v>
      </c>
      <c r="D407" s="2">
        <v>0</v>
      </c>
      <c r="E407" s="2">
        <v>1.89</v>
      </c>
      <c r="F407" s="2" t="s">
        <v>94</v>
      </c>
      <c r="G407" s="2" t="s">
        <v>41</v>
      </c>
      <c r="H407" s="2" t="s">
        <v>1965</v>
      </c>
      <c r="I407" s="2" t="s">
        <v>1969</v>
      </c>
      <c r="J407" s="2" t="s">
        <v>1970</v>
      </c>
      <c r="K407" s="2" t="s">
        <v>1993</v>
      </c>
      <c r="L407" s="2" t="s">
        <v>1986</v>
      </c>
      <c r="M407" s="2" t="s">
        <v>170</v>
      </c>
      <c r="N407" s="2" t="s">
        <v>55</v>
      </c>
      <c r="P407" s="2" t="s">
        <v>63</v>
      </c>
      <c r="R407" s="2" t="s">
        <v>104</v>
      </c>
      <c r="S407" s="2" t="s">
        <v>104</v>
      </c>
      <c r="T407" s="2" t="s">
        <v>40</v>
      </c>
      <c r="U407" s="2" t="s">
        <v>1595</v>
      </c>
      <c r="V407" s="2" t="s">
        <v>1596</v>
      </c>
      <c r="W407" s="2" t="s">
        <v>64</v>
      </c>
      <c r="X407" s="2" t="s">
        <v>73</v>
      </c>
      <c r="Y407" s="2" t="s">
        <v>97</v>
      </c>
    </row>
    <row r="408" spans="1:25" s="2" customFormat="1" x14ac:dyDescent="0.25">
      <c r="A408" s="2">
        <v>860</v>
      </c>
      <c r="B408" s="2" t="s">
        <v>1494</v>
      </c>
      <c r="C408" s="2" t="s">
        <v>38</v>
      </c>
      <c r="D408" s="2">
        <v>0</v>
      </c>
      <c r="E408" s="2">
        <v>1.89</v>
      </c>
      <c r="F408" s="2" t="s">
        <v>94</v>
      </c>
      <c r="G408" s="2" t="s">
        <v>41</v>
      </c>
      <c r="H408" s="2" t="s">
        <v>1965</v>
      </c>
      <c r="I408" s="2" t="s">
        <v>1969</v>
      </c>
      <c r="J408" s="2" t="s">
        <v>1970</v>
      </c>
      <c r="K408" s="2" t="s">
        <v>1993</v>
      </c>
      <c r="L408" s="2" t="s">
        <v>1986</v>
      </c>
      <c r="M408" s="2" t="s">
        <v>170</v>
      </c>
      <c r="N408" s="2" t="s">
        <v>55</v>
      </c>
      <c r="P408" s="2" t="s">
        <v>63</v>
      </c>
      <c r="R408" s="2" t="s">
        <v>104</v>
      </c>
      <c r="S408" s="2" t="s">
        <v>104</v>
      </c>
      <c r="T408" s="2" t="s">
        <v>40</v>
      </c>
      <c r="U408" s="2" t="s">
        <v>1598</v>
      </c>
      <c r="V408" s="2" t="s">
        <v>1599</v>
      </c>
      <c r="W408" s="2" t="s">
        <v>72</v>
      </c>
      <c r="X408" s="2" t="s">
        <v>73</v>
      </c>
      <c r="Y408" s="2" t="s">
        <v>58</v>
      </c>
    </row>
    <row r="409" spans="1:25" s="4" customFormat="1" x14ac:dyDescent="0.25">
      <c r="A409" s="4">
        <v>863</v>
      </c>
      <c r="B409" s="4" t="s">
        <v>1494</v>
      </c>
      <c r="C409" s="4" t="s">
        <v>110</v>
      </c>
      <c r="D409" s="4">
        <v>0</v>
      </c>
      <c r="E409" s="4">
        <v>0.15</v>
      </c>
      <c r="F409" s="4" t="s">
        <v>74</v>
      </c>
      <c r="G409" s="4" t="s">
        <v>41</v>
      </c>
      <c r="H409" s="4" t="s">
        <v>1965</v>
      </c>
      <c r="I409" s="4" t="s">
        <v>1963</v>
      </c>
      <c r="J409" s="4" t="s">
        <v>1972</v>
      </c>
      <c r="K409" s="4" t="s">
        <v>1993</v>
      </c>
      <c r="L409" s="4" t="s">
        <v>1986</v>
      </c>
      <c r="M409" s="4" t="s">
        <v>170</v>
      </c>
      <c r="N409" s="4" t="s">
        <v>55</v>
      </c>
      <c r="P409" s="4" t="s">
        <v>63</v>
      </c>
      <c r="R409" s="4" t="s">
        <v>104</v>
      </c>
      <c r="S409" s="4" t="s">
        <v>104</v>
      </c>
      <c r="T409" s="4" t="s">
        <v>40</v>
      </c>
      <c r="U409" s="4" t="s">
        <v>1603</v>
      </c>
      <c r="V409" s="4" t="s">
        <v>1604</v>
      </c>
      <c r="W409" s="4" t="s">
        <v>72</v>
      </c>
      <c r="X409" s="4" t="s">
        <v>73</v>
      </c>
      <c r="Y409" s="4" t="s">
        <v>58</v>
      </c>
    </row>
    <row r="410" spans="1:25" s="4" customFormat="1" x14ac:dyDescent="0.25">
      <c r="A410" s="4">
        <v>863</v>
      </c>
      <c r="B410" s="4" t="s">
        <v>1494</v>
      </c>
      <c r="C410" s="4" t="s">
        <v>110</v>
      </c>
      <c r="D410" s="4">
        <v>0</v>
      </c>
      <c r="E410" s="4">
        <v>0.15</v>
      </c>
      <c r="F410" s="4" t="s">
        <v>74</v>
      </c>
      <c r="G410" s="4" t="s">
        <v>41</v>
      </c>
      <c r="H410" s="4" t="s">
        <v>1965</v>
      </c>
      <c r="I410" s="4" t="s">
        <v>1963</v>
      </c>
      <c r="J410" s="4" t="s">
        <v>1972</v>
      </c>
      <c r="K410" s="4" t="s">
        <v>1993</v>
      </c>
      <c r="L410" s="4" t="s">
        <v>1986</v>
      </c>
      <c r="M410" s="4" t="s">
        <v>170</v>
      </c>
      <c r="N410" s="4" t="s">
        <v>55</v>
      </c>
      <c r="O410" s="4" t="s">
        <v>104</v>
      </c>
      <c r="P410" s="4" t="s">
        <v>63</v>
      </c>
      <c r="R410" s="4" t="s">
        <v>104</v>
      </c>
      <c r="S410" s="4" t="s">
        <v>104</v>
      </c>
      <c r="T410" s="4" t="s">
        <v>40</v>
      </c>
      <c r="U410" s="4" t="s">
        <v>1565</v>
      </c>
      <c r="V410" s="4" t="s">
        <v>1606</v>
      </c>
      <c r="W410" s="4" t="s">
        <v>72</v>
      </c>
      <c r="X410" s="4" t="s">
        <v>73</v>
      </c>
      <c r="Y410" s="4" t="s">
        <v>58</v>
      </c>
    </row>
    <row r="411" spans="1:25" s="4" customFormat="1" x14ac:dyDescent="0.25">
      <c r="A411" s="4">
        <v>866</v>
      </c>
      <c r="B411" s="4" t="s">
        <v>1494</v>
      </c>
      <c r="C411" s="4" t="s">
        <v>110</v>
      </c>
      <c r="D411" s="4">
        <v>0.36</v>
      </c>
      <c r="E411" s="4">
        <v>0.36</v>
      </c>
      <c r="F411" s="4" t="s">
        <v>74</v>
      </c>
      <c r="G411" s="4" t="s">
        <v>40</v>
      </c>
      <c r="H411" s="4" t="s">
        <v>1965</v>
      </c>
      <c r="I411" s="4" t="s">
        <v>1968</v>
      </c>
      <c r="J411" s="4" t="s">
        <v>1972</v>
      </c>
    </row>
    <row r="412" spans="1:25" s="4" customFormat="1" x14ac:dyDescent="0.25">
      <c r="A412" s="4">
        <v>869</v>
      </c>
      <c r="B412" s="4" t="s">
        <v>1494</v>
      </c>
      <c r="C412" s="4" t="s">
        <v>110</v>
      </c>
      <c r="D412" s="4">
        <v>0.42</v>
      </c>
      <c r="E412" s="4">
        <v>0.42</v>
      </c>
      <c r="F412" s="4" t="s">
        <v>74</v>
      </c>
      <c r="G412" s="4" t="s">
        <v>40</v>
      </c>
      <c r="H412" s="4" t="s">
        <v>1965</v>
      </c>
      <c r="I412" s="4" t="s">
        <v>1968</v>
      </c>
      <c r="J412" s="4" t="s">
        <v>1972</v>
      </c>
    </row>
    <row r="413" spans="1:25" s="4" customFormat="1" x14ac:dyDescent="0.25">
      <c r="A413" s="4">
        <v>872</v>
      </c>
      <c r="B413" s="4" t="s">
        <v>1494</v>
      </c>
      <c r="C413" s="4" t="s">
        <v>724</v>
      </c>
      <c r="D413" s="4">
        <v>0</v>
      </c>
      <c r="E413" s="4">
        <v>0.15</v>
      </c>
      <c r="F413" s="4" t="s">
        <v>77</v>
      </c>
      <c r="G413" s="4" t="s">
        <v>40</v>
      </c>
      <c r="H413" s="4" t="s">
        <v>1965</v>
      </c>
      <c r="I413" s="4" t="s">
        <v>1968</v>
      </c>
      <c r="J413" s="4" t="s">
        <v>1972</v>
      </c>
    </row>
    <row r="414" spans="1:25" x14ac:dyDescent="0.25">
      <c r="A414">
        <v>875</v>
      </c>
      <c r="B414" t="s">
        <v>1613</v>
      </c>
      <c r="C414" t="s">
        <v>121</v>
      </c>
      <c r="D414">
        <v>0.22</v>
      </c>
      <c r="E414">
        <v>0.22</v>
      </c>
      <c r="G414" t="s">
        <v>40</v>
      </c>
      <c r="H414" t="s">
        <v>1974</v>
      </c>
      <c r="I414" t="s">
        <v>1963</v>
      </c>
      <c r="J414" t="s">
        <v>1971</v>
      </c>
    </row>
    <row r="415" spans="1:25" x14ac:dyDescent="0.25">
      <c r="A415">
        <v>878</v>
      </c>
      <c r="B415" t="s">
        <v>1613</v>
      </c>
      <c r="C415" t="s">
        <v>121</v>
      </c>
      <c r="D415">
        <v>0.26</v>
      </c>
      <c r="E415">
        <v>0.35</v>
      </c>
      <c r="F415" t="s">
        <v>74</v>
      </c>
      <c r="G415" t="s">
        <v>40</v>
      </c>
      <c r="H415" t="s">
        <v>1966</v>
      </c>
      <c r="I415" t="s">
        <v>1968</v>
      </c>
      <c r="J415" t="s">
        <v>1971</v>
      </c>
    </row>
    <row r="416" spans="1:25" x14ac:dyDescent="0.25">
      <c r="A416">
        <v>881</v>
      </c>
      <c r="B416" t="s">
        <v>1613</v>
      </c>
      <c r="C416" t="s">
        <v>121</v>
      </c>
      <c r="D416">
        <v>0.76</v>
      </c>
      <c r="E416">
        <v>0.76</v>
      </c>
      <c r="G416" t="s">
        <v>40</v>
      </c>
      <c r="H416" t="s">
        <v>1966</v>
      </c>
      <c r="I416" t="s">
        <v>1968</v>
      </c>
      <c r="J416" t="s">
        <v>1971</v>
      </c>
    </row>
    <row r="417" spans="1:25" x14ac:dyDescent="0.25">
      <c r="A417">
        <v>884</v>
      </c>
      <c r="B417" t="s">
        <v>1613</v>
      </c>
      <c r="C417" t="s">
        <v>121</v>
      </c>
      <c r="D417">
        <v>1.17</v>
      </c>
      <c r="E417">
        <v>1.17</v>
      </c>
      <c r="G417" t="s">
        <v>40</v>
      </c>
      <c r="H417" t="s">
        <v>1966</v>
      </c>
      <c r="I417" t="s">
        <v>1968</v>
      </c>
      <c r="J417" t="s">
        <v>1971</v>
      </c>
    </row>
    <row r="418" spans="1:25" x14ac:dyDescent="0.25">
      <c r="A418">
        <v>887</v>
      </c>
      <c r="B418" t="s">
        <v>1613</v>
      </c>
      <c r="C418" t="s">
        <v>38</v>
      </c>
      <c r="D418">
        <v>0</v>
      </c>
      <c r="E418">
        <v>1.89</v>
      </c>
      <c r="F418" t="s">
        <v>56</v>
      </c>
      <c r="G418" t="s">
        <v>41</v>
      </c>
      <c r="H418" t="s">
        <v>1965</v>
      </c>
      <c r="I418" t="s">
        <v>1968</v>
      </c>
      <c r="J418" t="s">
        <v>1971</v>
      </c>
      <c r="K418" t="s">
        <v>1993</v>
      </c>
      <c r="L418" t="s">
        <v>1986</v>
      </c>
      <c r="M418" t="s">
        <v>1367</v>
      </c>
      <c r="N418" t="s">
        <v>55</v>
      </c>
      <c r="P418" t="s">
        <v>63</v>
      </c>
      <c r="R418" t="s">
        <v>104</v>
      </c>
      <c r="S418" t="s">
        <v>104</v>
      </c>
      <c r="T418" t="s">
        <v>40</v>
      </c>
      <c r="U418" t="s">
        <v>1626</v>
      </c>
      <c r="V418" t="s">
        <v>1627</v>
      </c>
      <c r="W418" t="s">
        <v>64</v>
      </c>
      <c r="X418" t="s">
        <v>73</v>
      </c>
      <c r="Y418" t="s">
        <v>97</v>
      </c>
    </row>
    <row r="419" spans="1:25" x14ac:dyDescent="0.25">
      <c r="A419">
        <v>890</v>
      </c>
      <c r="B419" t="s">
        <v>1613</v>
      </c>
      <c r="C419" t="s">
        <v>86</v>
      </c>
      <c r="D419">
        <v>0</v>
      </c>
      <c r="E419">
        <v>1.81</v>
      </c>
      <c r="F419" t="s">
        <v>94</v>
      </c>
      <c r="G419" t="s">
        <v>41</v>
      </c>
      <c r="H419" t="s">
        <v>1965</v>
      </c>
      <c r="I419" t="s">
        <v>1963</v>
      </c>
      <c r="J419" t="s">
        <v>1971</v>
      </c>
      <c r="K419" t="s">
        <v>1993</v>
      </c>
      <c r="L419" t="s">
        <v>1986</v>
      </c>
      <c r="M419" t="s">
        <v>1367</v>
      </c>
      <c r="N419" t="s">
        <v>55</v>
      </c>
      <c r="O419" t="s">
        <v>104</v>
      </c>
      <c r="P419" t="s">
        <v>63</v>
      </c>
      <c r="R419" t="s">
        <v>104</v>
      </c>
      <c r="S419" t="s">
        <v>104</v>
      </c>
      <c r="T419" t="s">
        <v>40</v>
      </c>
      <c r="U419" t="s">
        <v>1631</v>
      </c>
      <c r="V419" t="s">
        <v>1632</v>
      </c>
      <c r="W419" t="s">
        <v>57</v>
      </c>
      <c r="X419" t="s">
        <v>73</v>
      </c>
      <c r="Y419" t="s">
        <v>58</v>
      </c>
    </row>
    <row r="420" spans="1:25" x14ac:dyDescent="0.25">
      <c r="A420">
        <v>893</v>
      </c>
      <c r="B420" t="s">
        <v>1613</v>
      </c>
      <c r="C420" t="s">
        <v>121</v>
      </c>
      <c r="D420">
        <v>1.53</v>
      </c>
      <c r="E420">
        <v>2.6</v>
      </c>
      <c r="F420" t="s">
        <v>74</v>
      </c>
      <c r="G420" t="s">
        <v>40</v>
      </c>
      <c r="H420" t="s">
        <v>1974</v>
      </c>
      <c r="I420" t="s">
        <v>1968</v>
      </c>
      <c r="J420" t="s">
        <v>1971</v>
      </c>
    </row>
    <row r="421" spans="1:25" x14ac:dyDescent="0.25">
      <c r="A421">
        <v>896</v>
      </c>
      <c r="B421" t="s">
        <v>1613</v>
      </c>
      <c r="C421" t="s">
        <v>110</v>
      </c>
      <c r="D421">
        <v>0</v>
      </c>
      <c r="E421">
        <v>0.15</v>
      </c>
      <c r="F421" t="s">
        <v>1450</v>
      </c>
      <c r="G421" t="s">
        <v>40</v>
      </c>
      <c r="H421" t="s">
        <v>1967</v>
      </c>
      <c r="I421" t="s">
        <v>1968</v>
      </c>
      <c r="J421" t="s">
        <v>1971</v>
      </c>
    </row>
    <row r="422" spans="1:25" x14ac:dyDescent="0.25">
      <c r="A422">
        <v>899</v>
      </c>
      <c r="B422" t="s">
        <v>1613</v>
      </c>
      <c r="C422" t="s">
        <v>110</v>
      </c>
      <c r="D422">
        <v>0.36</v>
      </c>
      <c r="E422">
        <v>0.36</v>
      </c>
      <c r="F422" t="s">
        <v>74</v>
      </c>
      <c r="G422" t="s">
        <v>40</v>
      </c>
      <c r="H422" t="s">
        <v>1967</v>
      </c>
      <c r="I422" t="s">
        <v>1968</v>
      </c>
      <c r="J422" t="s">
        <v>1971</v>
      </c>
    </row>
    <row r="423" spans="1:25" x14ac:dyDescent="0.25">
      <c r="A423">
        <v>902</v>
      </c>
      <c r="B423" t="s">
        <v>1613</v>
      </c>
      <c r="C423" t="s">
        <v>110</v>
      </c>
      <c r="D423">
        <v>0.42</v>
      </c>
      <c r="E423">
        <v>0.42</v>
      </c>
      <c r="F423" t="s">
        <v>74</v>
      </c>
      <c r="G423" t="s">
        <v>40</v>
      </c>
      <c r="H423" t="s">
        <v>1967</v>
      </c>
      <c r="I423" t="s">
        <v>1968</v>
      </c>
      <c r="J423" t="s">
        <v>1971</v>
      </c>
    </row>
    <row r="424" spans="1:25" x14ac:dyDescent="0.25">
      <c r="A424">
        <v>905</v>
      </c>
      <c r="B424" t="s">
        <v>1613</v>
      </c>
      <c r="C424" t="s">
        <v>724</v>
      </c>
      <c r="D424">
        <v>0</v>
      </c>
      <c r="E424">
        <v>0.15</v>
      </c>
      <c r="F424" t="s">
        <v>77</v>
      </c>
      <c r="G424" t="s">
        <v>40</v>
      </c>
      <c r="H424" t="s">
        <v>1967</v>
      </c>
      <c r="I424" t="s">
        <v>1968</v>
      </c>
      <c r="J424" t="s">
        <v>1971</v>
      </c>
    </row>
    <row r="425" spans="1:25" x14ac:dyDescent="0.25">
      <c r="A425">
        <v>908</v>
      </c>
      <c r="B425" t="s">
        <v>1613</v>
      </c>
      <c r="C425" t="s">
        <v>86</v>
      </c>
      <c r="D425">
        <v>2.61</v>
      </c>
      <c r="E425">
        <v>3.82</v>
      </c>
      <c r="F425" t="s">
        <v>56</v>
      </c>
      <c r="G425" t="s">
        <v>40</v>
      </c>
      <c r="H425" t="s">
        <v>1965</v>
      </c>
      <c r="I425" t="s">
        <v>1963</v>
      </c>
      <c r="J425" t="s">
        <v>1971</v>
      </c>
    </row>
    <row r="426" spans="1:25" x14ac:dyDescent="0.25">
      <c r="A426">
        <v>911</v>
      </c>
      <c r="B426" t="s">
        <v>1646</v>
      </c>
      <c r="C426" t="s">
        <v>121</v>
      </c>
      <c r="D426">
        <v>0.22</v>
      </c>
      <c r="E426">
        <v>0.22</v>
      </c>
      <c r="G426" t="s">
        <v>40</v>
      </c>
      <c r="H426" t="s">
        <v>1966</v>
      </c>
      <c r="I426" t="s">
        <v>1963</v>
      </c>
      <c r="J426" t="s">
        <v>1970</v>
      </c>
    </row>
    <row r="427" spans="1:25" x14ac:dyDescent="0.25">
      <c r="A427">
        <v>914</v>
      </c>
      <c r="B427" t="s">
        <v>1646</v>
      </c>
      <c r="C427" t="s">
        <v>121</v>
      </c>
      <c r="D427">
        <v>0.26</v>
      </c>
      <c r="E427">
        <v>0.35</v>
      </c>
      <c r="F427" t="s">
        <v>101</v>
      </c>
      <c r="G427" t="s">
        <v>40</v>
      </c>
      <c r="H427" t="s">
        <v>1966</v>
      </c>
      <c r="I427" t="s">
        <v>1968</v>
      </c>
      <c r="J427" t="s">
        <v>1970</v>
      </c>
    </row>
    <row r="428" spans="1:25" x14ac:dyDescent="0.25">
      <c r="A428">
        <v>917</v>
      </c>
      <c r="B428" t="s">
        <v>1646</v>
      </c>
      <c r="C428" t="s">
        <v>121</v>
      </c>
      <c r="D428">
        <v>0.76</v>
      </c>
      <c r="E428">
        <v>0.76</v>
      </c>
      <c r="G428" t="s">
        <v>40</v>
      </c>
      <c r="H428" t="s">
        <v>1966</v>
      </c>
      <c r="I428" t="s">
        <v>1968</v>
      </c>
      <c r="J428" t="s">
        <v>1970</v>
      </c>
    </row>
    <row r="429" spans="1:25" x14ac:dyDescent="0.25">
      <c r="A429">
        <v>920</v>
      </c>
      <c r="B429" t="s">
        <v>1646</v>
      </c>
      <c r="C429" t="s">
        <v>121</v>
      </c>
      <c r="D429">
        <v>1.17</v>
      </c>
      <c r="E429">
        <v>1.17</v>
      </c>
      <c r="G429" t="s">
        <v>40</v>
      </c>
      <c r="H429" t="s">
        <v>1966</v>
      </c>
      <c r="I429" t="s">
        <v>1968</v>
      </c>
      <c r="J429" t="s">
        <v>1970</v>
      </c>
    </row>
    <row r="430" spans="1:25" x14ac:dyDescent="0.25">
      <c r="A430">
        <v>923</v>
      </c>
      <c r="B430" t="s">
        <v>1646</v>
      </c>
      <c r="C430" t="s">
        <v>86</v>
      </c>
      <c r="D430">
        <v>0</v>
      </c>
      <c r="E430">
        <v>1.81</v>
      </c>
      <c r="F430" t="s">
        <v>77</v>
      </c>
      <c r="G430" t="s">
        <v>40</v>
      </c>
      <c r="H430" t="s">
        <v>1966</v>
      </c>
      <c r="I430" t="s">
        <v>1962</v>
      </c>
      <c r="J430" t="s">
        <v>1970</v>
      </c>
    </row>
    <row r="431" spans="1:25" x14ac:dyDescent="0.25">
      <c r="A431">
        <v>926</v>
      </c>
      <c r="B431" t="s">
        <v>1646</v>
      </c>
      <c r="C431" t="s">
        <v>38</v>
      </c>
      <c r="D431">
        <v>0</v>
      </c>
      <c r="E431">
        <v>1.89</v>
      </c>
      <c r="F431" t="s">
        <v>77</v>
      </c>
      <c r="G431" t="s">
        <v>40</v>
      </c>
      <c r="H431" t="s">
        <v>1965</v>
      </c>
      <c r="I431" t="s">
        <v>1968</v>
      </c>
      <c r="J431" t="s">
        <v>1970</v>
      </c>
    </row>
    <row r="432" spans="1:25" x14ac:dyDescent="0.25">
      <c r="A432">
        <v>929</v>
      </c>
      <c r="B432" t="s">
        <v>1646</v>
      </c>
      <c r="C432" t="s">
        <v>110</v>
      </c>
      <c r="D432">
        <v>0</v>
      </c>
      <c r="E432">
        <v>0.15</v>
      </c>
      <c r="F432" t="s">
        <v>78</v>
      </c>
      <c r="G432" t="s">
        <v>40</v>
      </c>
      <c r="H432" t="s">
        <v>1967</v>
      </c>
      <c r="I432" t="s">
        <v>1963</v>
      </c>
      <c r="J432" t="s">
        <v>1970</v>
      </c>
    </row>
    <row r="433" spans="1:25" x14ac:dyDescent="0.25">
      <c r="A433">
        <v>932</v>
      </c>
      <c r="B433" t="s">
        <v>1646</v>
      </c>
      <c r="C433" t="s">
        <v>110</v>
      </c>
      <c r="D433">
        <v>0.36</v>
      </c>
      <c r="E433">
        <v>0.36</v>
      </c>
      <c r="F433" t="s">
        <v>99</v>
      </c>
      <c r="G433" t="s">
        <v>40</v>
      </c>
      <c r="H433" t="s">
        <v>1967</v>
      </c>
      <c r="I433" t="s">
        <v>1968</v>
      </c>
      <c r="J433" t="s">
        <v>1970</v>
      </c>
    </row>
    <row r="434" spans="1:25" x14ac:dyDescent="0.25">
      <c r="A434">
        <v>935</v>
      </c>
      <c r="B434" t="s">
        <v>1646</v>
      </c>
      <c r="C434" t="s">
        <v>110</v>
      </c>
      <c r="D434">
        <v>0.42</v>
      </c>
      <c r="E434">
        <v>0.42</v>
      </c>
      <c r="F434" t="s">
        <v>99</v>
      </c>
      <c r="G434" t="s">
        <v>40</v>
      </c>
      <c r="H434" t="s">
        <v>1967</v>
      </c>
      <c r="I434" t="s">
        <v>1968</v>
      </c>
      <c r="J434" t="s">
        <v>1970</v>
      </c>
    </row>
    <row r="435" spans="1:25" x14ac:dyDescent="0.25">
      <c r="A435">
        <v>938</v>
      </c>
      <c r="B435" t="s">
        <v>1646</v>
      </c>
      <c r="C435" t="s">
        <v>121</v>
      </c>
      <c r="D435">
        <v>1.53</v>
      </c>
      <c r="E435">
        <v>2.6</v>
      </c>
      <c r="F435" t="s">
        <v>101</v>
      </c>
      <c r="G435" t="s">
        <v>41</v>
      </c>
      <c r="H435" t="s">
        <v>1974</v>
      </c>
      <c r="I435" t="s">
        <v>1968</v>
      </c>
      <c r="J435" t="s">
        <v>1970</v>
      </c>
      <c r="K435" t="s">
        <v>1993</v>
      </c>
      <c r="L435" t="s">
        <v>1985</v>
      </c>
      <c r="M435" t="s">
        <v>1367</v>
      </c>
      <c r="N435" t="s">
        <v>55</v>
      </c>
      <c r="P435" t="s">
        <v>63</v>
      </c>
      <c r="R435" t="s">
        <v>104</v>
      </c>
      <c r="S435" t="s">
        <v>104</v>
      </c>
      <c r="T435" t="s">
        <v>40</v>
      </c>
      <c r="U435" t="s">
        <v>1671</v>
      </c>
      <c r="V435" t="s">
        <v>1672</v>
      </c>
      <c r="W435" t="s">
        <v>57</v>
      </c>
      <c r="X435" t="s">
        <v>92</v>
      </c>
      <c r="Y435" t="s">
        <v>58</v>
      </c>
    </row>
    <row r="436" spans="1:25" x14ac:dyDescent="0.25">
      <c r="A436">
        <v>941</v>
      </c>
      <c r="B436" t="s">
        <v>1646</v>
      </c>
      <c r="C436" t="s">
        <v>724</v>
      </c>
      <c r="D436">
        <v>0</v>
      </c>
      <c r="E436">
        <v>0.15</v>
      </c>
      <c r="F436" t="s">
        <v>78</v>
      </c>
      <c r="G436" t="s">
        <v>40</v>
      </c>
      <c r="H436" t="s">
        <v>1967</v>
      </c>
      <c r="I436" t="s">
        <v>1963</v>
      </c>
      <c r="J436" t="s">
        <v>1970</v>
      </c>
    </row>
    <row r="437" spans="1:25" x14ac:dyDescent="0.25">
      <c r="A437">
        <v>944</v>
      </c>
      <c r="B437" t="s">
        <v>1646</v>
      </c>
      <c r="C437" t="s">
        <v>86</v>
      </c>
      <c r="D437">
        <v>2.61</v>
      </c>
      <c r="E437">
        <v>3.82</v>
      </c>
      <c r="F437" t="s">
        <v>77</v>
      </c>
      <c r="G437" t="s">
        <v>40</v>
      </c>
      <c r="H437" t="s">
        <v>1965</v>
      </c>
      <c r="I437" t="s">
        <v>1963</v>
      </c>
      <c r="J437" t="s">
        <v>1970</v>
      </c>
    </row>
    <row r="438" spans="1:25" x14ac:dyDescent="0.25">
      <c r="A438">
        <v>947</v>
      </c>
      <c r="B438" t="s">
        <v>1677</v>
      </c>
      <c r="C438" t="s">
        <v>121</v>
      </c>
      <c r="D438">
        <v>0.22</v>
      </c>
      <c r="E438">
        <v>0.22</v>
      </c>
      <c r="G438" t="s">
        <v>40</v>
      </c>
      <c r="H438" t="s">
        <v>1966</v>
      </c>
      <c r="I438" t="s">
        <v>1968</v>
      </c>
      <c r="J438" t="s">
        <v>1970</v>
      </c>
    </row>
    <row r="439" spans="1:25" x14ac:dyDescent="0.25">
      <c r="A439">
        <v>950</v>
      </c>
      <c r="B439" t="s">
        <v>1677</v>
      </c>
      <c r="C439" t="s">
        <v>121</v>
      </c>
      <c r="D439">
        <v>0.26</v>
      </c>
      <c r="E439">
        <v>0.35</v>
      </c>
      <c r="F439" t="s">
        <v>99</v>
      </c>
      <c r="G439" t="s">
        <v>40</v>
      </c>
      <c r="H439" t="s">
        <v>1966</v>
      </c>
      <c r="I439" t="s">
        <v>1968</v>
      </c>
      <c r="J439" t="s">
        <v>1970</v>
      </c>
    </row>
    <row r="440" spans="1:25" x14ac:dyDescent="0.25">
      <c r="A440">
        <v>953</v>
      </c>
      <c r="B440" t="s">
        <v>1677</v>
      </c>
      <c r="C440" t="s">
        <v>121</v>
      </c>
      <c r="D440">
        <v>0.76</v>
      </c>
      <c r="E440">
        <v>0.76</v>
      </c>
      <c r="G440" t="s">
        <v>40</v>
      </c>
      <c r="H440" t="s">
        <v>1966</v>
      </c>
      <c r="I440" t="s">
        <v>1968</v>
      </c>
      <c r="J440" t="s">
        <v>1970</v>
      </c>
    </row>
    <row r="441" spans="1:25" x14ac:dyDescent="0.25">
      <c r="A441">
        <v>956</v>
      </c>
      <c r="B441" t="s">
        <v>1677</v>
      </c>
      <c r="C441" t="s">
        <v>121</v>
      </c>
      <c r="D441">
        <v>1.17</v>
      </c>
      <c r="E441">
        <v>1.17</v>
      </c>
      <c r="G441" t="s">
        <v>40</v>
      </c>
      <c r="H441" t="s">
        <v>1966</v>
      </c>
      <c r="I441" t="s">
        <v>1968</v>
      </c>
      <c r="J441" t="s">
        <v>1970</v>
      </c>
    </row>
    <row r="442" spans="1:25" x14ac:dyDescent="0.25">
      <c r="A442">
        <v>959</v>
      </c>
      <c r="B442" t="s">
        <v>1677</v>
      </c>
      <c r="C442" t="s">
        <v>38</v>
      </c>
      <c r="D442">
        <v>0</v>
      </c>
      <c r="E442">
        <v>1.89</v>
      </c>
      <c r="F442" t="s">
        <v>1689</v>
      </c>
      <c r="G442" t="s">
        <v>41</v>
      </c>
      <c r="H442" t="s">
        <v>1965</v>
      </c>
      <c r="I442" t="s">
        <v>1968</v>
      </c>
      <c r="J442" t="s">
        <v>1970</v>
      </c>
      <c r="K442" t="s">
        <v>1993</v>
      </c>
      <c r="L442" t="s">
        <v>1986</v>
      </c>
      <c r="M442" t="s">
        <v>1367</v>
      </c>
      <c r="N442" t="s">
        <v>55</v>
      </c>
      <c r="P442" t="s">
        <v>63</v>
      </c>
      <c r="R442" t="s">
        <v>104</v>
      </c>
      <c r="S442" t="s">
        <v>104</v>
      </c>
      <c r="T442" t="s">
        <v>40</v>
      </c>
      <c r="U442" t="s">
        <v>1691</v>
      </c>
      <c r="V442" t="s">
        <v>1692</v>
      </c>
      <c r="W442" t="s">
        <v>57</v>
      </c>
      <c r="X442" t="s">
        <v>92</v>
      </c>
      <c r="Y442" t="s">
        <v>58</v>
      </c>
    </row>
    <row r="443" spans="1:25" x14ac:dyDescent="0.25">
      <c r="A443">
        <v>962</v>
      </c>
      <c r="B443" t="s">
        <v>1677</v>
      </c>
      <c r="C443" t="s">
        <v>86</v>
      </c>
      <c r="D443">
        <v>0</v>
      </c>
      <c r="E443">
        <v>1.81</v>
      </c>
      <c r="F443" t="s">
        <v>113</v>
      </c>
      <c r="G443" t="s">
        <v>40</v>
      </c>
      <c r="H443" t="s">
        <v>1965</v>
      </c>
      <c r="I443" t="s">
        <v>1963</v>
      </c>
      <c r="J443" t="s">
        <v>1971</v>
      </c>
    </row>
    <row r="444" spans="1:25" x14ac:dyDescent="0.25">
      <c r="A444">
        <v>965</v>
      </c>
      <c r="B444" t="s">
        <v>1677</v>
      </c>
      <c r="C444" t="s">
        <v>110</v>
      </c>
      <c r="D444">
        <v>0</v>
      </c>
      <c r="E444">
        <v>0.15</v>
      </c>
      <c r="F444" t="s">
        <v>78</v>
      </c>
      <c r="G444" t="s">
        <v>40</v>
      </c>
      <c r="H444" t="s">
        <v>1967</v>
      </c>
      <c r="I444" t="s">
        <v>1963</v>
      </c>
      <c r="J444" t="s">
        <v>1970</v>
      </c>
    </row>
    <row r="445" spans="1:25" x14ac:dyDescent="0.25">
      <c r="A445">
        <v>968</v>
      </c>
      <c r="B445" t="s">
        <v>1677</v>
      </c>
      <c r="C445" t="s">
        <v>110</v>
      </c>
      <c r="D445">
        <v>0.36</v>
      </c>
      <c r="E445">
        <v>0.36</v>
      </c>
      <c r="F445" t="s">
        <v>99</v>
      </c>
      <c r="G445" t="s">
        <v>40</v>
      </c>
      <c r="H445" t="s">
        <v>1967</v>
      </c>
      <c r="I445" t="s">
        <v>1968</v>
      </c>
      <c r="J445" t="s">
        <v>1970</v>
      </c>
    </row>
    <row r="446" spans="1:25" x14ac:dyDescent="0.25">
      <c r="A446">
        <v>971</v>
      </c>
      <c r="B446" t="s">
        <v>1677</v>
      </c>
      <c r="C446" t="s">
        <v>110</v>
      </c>
      <c r="D446">
        <v>0.42</v>
      </c>
      <c r="E446">
        <v>0.42</v>
      </c>
      <c r="F446" t="s">
        <v>99</v>
      </c>
      <c r="G446" t="s">
        <v>40</v>
      </c>
      <c r="H446" t="s">
        <v>1967</v>
      </c>
      <c r="I446" t="s">
        <v>1968</v>
      </c>
      <c r="J446" t="s">
        <v>1970</v>
      </c>
    </row>
    <row r="447" spans="1:25" x14ac:dyDescent="0.25">
      <c r="A447">
        <v>974</v>
      </c>
      <c r="B447" t="s">
        <v>1677</v>
      </c>
      <c r="C447" t="s">
        <v>121</v>
      </c>
      <c r="D447">
        <v>1.53</v>
      </c>
      <c r="E447">
        <v>2.6</v>
      </c>
      <c r="F447" t="s">
        <v>101</v>
      </c>
      <c r="G447" t="s">
        <v>40</v>
      </c>
      <c r="H447" t="s">
        <v>1966</v>
      </c>
      <c r="I447" t="s">
        <v>1968</v>
      </c>
      <c r="J447" t="s">
        <v>1970</v>
      </c>
    </row>
    <row r="448" spans="1:25" x14ac:dyDescent="0.25">
      <c r="A448">
        <v>977</v>
      </c>
      <c r="B448" t="s">
        <v>1677</v>
      </c>
      <c r="C448" t="s">
        <v>724</v>
      </c>
      <c r="D448">
        <v>0</v>
      </c>
      <c r="E448">
        <v>0.15</v>
      </c>
      <c r="F448" t="s">
        <v>99</v>
      </c>
      <c r="G448" t="s">
        <v>40</v>
      </c>
      <c r="H448" t="s">
        <v>1967</v>
      </c>
      <c r="I448" t="s">
        <v>1968</v>
      </c>
      <c r="J448" t="s">
        <v>1970</v>
      </c>
    </row>
    <row r="449" spans="1:25" x14ac:dyDescent="0.25">
      <c r="A449">
        <v>980</v>
      </c>
      <c r="B449" t="s">
        <v>1677</v>
      </c>
      <c r="C449" t="s">
        <v>86</v>
      </c>
      <c r="D449">
        <v>2.61</v>
      </c>
      <c r="E449">
        <v>3.82</v>
      </c>
      <c r="F449" t="s">
        <v>101</v>
      </c>
      <c r="G449" t="s">
        <v>40</v>
      </c>
      <c r="H449" t="s">
        <v>1965</v>
      </c>
      <c r="I449" t="s">
        <v>1963</v>
      </c>
      <c r="J449" t="s">
        <v>1971</v>
      </c>
    </row>
    <row r="450" spans="1:25" x14ac:dyDescent="0.25">
      <c r="A450">
        <v>983</v>
      </c>
      <c r="B450" t="s">
        <v>1708</v>
      </c>
      <c r="C450" t="s">
        <v>121</v>
      </c>
      <c r="D450">
        <v>0.22</v>
      </c>
      <c r="E450">
        <v>0.22</v>
      </c>
      <c r="G450" t="s">
        <v>40</v>
      </c>
      <c r="H450" t="s">
        <v>1966</v>
      </c>
      <c r="I450" t="s">
        <v>1963</v>
      </c>
      <c r="J450" t="s">
        <v>1970</v>
      </c>
    </row>
    <row r="451" spans="1:25" x14ac:dyDescent="0.25">
      <c r="A451">
        <v>986</v>
      </c>
      <c r="B451" t="s">
        <v>1708</v>
      </c>
      <c r="C451" t="s">
        <v>121</v>
      </c>
      <c r="D451">
        <v>0.26</v>
      </c>
      <c r="E451">
        <v>0.35</v>
      </c>
      <c r="F451" t="s">
        <v>101</v>
      </c>
      <c r="G451" t="s">
        <v>40</v>
      </c>
      <c r="H451" t="s">
        <v>1966</v>
      </c>
      <c r="I451" t="s">
        <v>1968</v>
      </c>
      <c r="J451" t="s">
        <v>1970</v>
      </c>
    </row>
    <row r="452" spans="1:25" x14ac:dyDescent="0.25">
      <c r="A452">
        <v>989</v>
      </c>
      <c r="B452" t="s">
        <v>1708</v>
      </c>
      <c r="C452" t="s">
        <v>121</v>
      </c>
      <c r="D452">
        <v>0.76</v>
      </c>
      <c r="E452">
        <v>0.76</v>
      </c>
      <c r="G452" t="s">
        <v>40</v>
      </c>
      <c r="H452" t="s">
        <v>1966</v>
      </c>
      <c r="I452" t="s">
        <v>1968</v>
      </c>
      <c r="J452" t="s">
        <v>1970</v>
      </c>
    </row>
    <row r="453" spans="1:25" x14ac:dyDescent="0.25">
      <c r="A453">
        <v>992</v>
      </c>
      <c r="B453" t="s">
        <v>1708</v>
      </c>
      <c r="C453" t="s">
        <v>121</v>
      </c>
      <c r="D453">
        <v>1.17</v>
      </c>
      <c r="E453">
        <v>1.17</v>
      </c>
      <c r="F453" t="s">
        <v>104</v>
      </c>
      <c r="G453" t="s">
        <v>40</v>
      </c>
      <c r="H453" t="s">
        <v>1966</v>
      </c>
      <c r="I453" t="s">
        <v>1968</v>
      </c>
      <c r="J453" t="s">
        <v>1970</v>
      </c>
    </row>
    <row r="454" spans="1:25" x14ac:dyDescent="0.25">
      <c r="A454">
        <v>995</v>
      </c>
      <c r="B454" t="s">
        <v>1708</v>
      </c>
      <c r="C454" t="s">
        <v>121</v>
      </c>
      <c r="D454">
        <v>1.53</v>
      </c>
      <c r="E454">
        <v>2.6</v>
      </c>
      <c r="F454" t="s">
        <v>101</v>
      </c>
      <c r="G454" t="s">
        <v>40</v>
      </c>
      <c r="H454" t="s">
        <v>1966</v>
      </c>
      <c r="I454" t="s">
        <v>1968</v>
      </c>
      <c r="J454" t="s">
        <v>1970</v>
      </c>
    </row>
    <row r="455" spans="1:25" x14ac:dyDescent="0.25">
      <c r="A455">
        <v>998</v>
      </c>
      <c r="B455" t="s">
        <v>1708</v>
      </c>
      <c r="C455" t="s">
        <v>38</v>
      </c>
      <c r="D455">
        <v>0</v>
      </c>
      <c r="E455">
        <v>1.89</v>
      </c>
      <c r="F455" t="s">
        <v>1689</v>
      </c>
      <c r="G455" t="s">
        <v>41</v>
      </c>
      <c r="H455" t="s">
        <v>1966</v>
      </c>
      <c r="I455" t="s">
        <v>1963</v>
      </c>
      <c r="J455" t="s">
        <v>1970</v>
      </c>
      <c r="K455" t="s">
        <v>1993</v>
      </c>
      <c r="L455" t="s">
        <v>1985</v>
      </c>
      <c r="M455" t="s">
        <v>1367</v>
      </c>
      <c r="N455" t="s">
        <v>55</v>
      </c>
      <c r="P455" t="s">
        <v>63</v>
      </c>
      <c r="R455" t="s">
        <v>104</v>
      </c>
      <c r="S455" t="s">
        <v>104</v>
      </c>
      <c r="T455" t="s">
        <v>40</v>
      </c>
      <c r="U455" t="s">
        <v>1722</v>
      </c>
      <c r="V455" t="s">
        <v>1723</v>
      </c>
      <c r="W455" t="s">
        <v>57</v>
      </c>
      <c r="X455" t="s">
        <v>92</v>
      </c>
      <c r="Y455" t="s">
        <v>58</v>
      </c>
    </row>
    <row r="456" spans="1:25" x14ac:dyDescent="0.25">
      <c r="A456">
        <v>1001</v>
      </c>
      <c r="B456" t="s">
        <v>1708</v>
      </c>
      <c r="C456" t="s">
        <v>110</v>
      </c>
      <c r="D456">
        <v>0</v>
      </c>
      <c r="E456">
        <v>0.15</v>
      </c>
      <c r="F456" t="s">
        <v>99</v>
      </c>
      <c r="G456" t="s">
        <v>40</v>
      </c>
      <c r="H456" t="s">
        <v>1965</v>
      </c>
      <c r="I456" t="s">
        <v>1962</v>
      </c>
      <c r="J456" t="s">
        <v>1970</v>
      </c>
    </row>
    <row r="457" spans="1:25" x14ac:dyDescent="0.25">
      <c r="A457">
        <v>1004</v>
      </c>
      <c r="B457" t="s">
        <v>1708</v>
      </c>
      <c r="C457" t="s">
        <v>110</v>
      </c>
      <c r="D457">
        <v>0.36</v>
      </c>
      <c r="E457">
        <v>0.36</v>
      </c>
      <c r="F457" t="s">
        <v>99</v>
      </c>
      <c r="G457" t="s">
        <v>40</v>
      </c>
      <c r="H457" t="s">
        <v>1965</v>
      </c>
      <c r="I457" t="s">
        <v>1963</v>
      </c>
      <c r="J457" t="s">
        <v>1970</v>
      </c>
    </row>
    <row r="458" spans="1:25" x14ac:dyDescent="0.25">
      <c r="A458">
        <v>1007</v>
      </c>
      <c r="B458" t="s">
        <v>1708</v>
      </c>
      <c r="C458" t="s">
        <v>110</v>
      </c>
      <c r="D458">
        <v>0.42</v>
      </c>
      <c r="E458">
        <v>0.42</v>
      </c>
      <c r="F458" t="s">
        <v>99</v>
      </c>
      <c r="G458" t="s">
        <v>40</v>
      </c>
      <c r="H458" t="s">
        <v>1965</v>
      </c>
      <c r="I458" t="s">
        <v>1963</v>
      </c>
      <c r="J458" t="s">
        <v>1970</v>
      </c>
    </row>
    <row r="459" spans="1:25" x14ac:dyDescent="0.25">
      <c r="A459">
        <v>1010</v>
      </c>
      <c r="B459" t="s">
        <v>1708</v>
      </c>
      <c r="C459" t="s">
        <v>86</v>
      </c>
      <c r="D459">
        <v>0</v>
      </c>
      <c r="E459">
        <v>1.81</v>
      </c>
      <c r="F459" t="s">
        <v>101</v>
      </c>
      <c r="G459" t="s">
        <v>41</v>
      </c>
      <c r="H459" t="s">
        <v>1966</v>
      </c>
      <c r="I459" t="s">
        <v>1962</v>
      </c>
      <c r="J459" t="s">
        <v>1970</v>
      </c>
      <c r="K459" t="s">
        <v>1993</v>
      </c>
      <c r="L459" t="s">
        <v>1985</v>
      </c>
      <c r="M459" t="s">
        <v>1367</v>
      </c>
      <c r="N459" t="s">
        <v>55</v>
      </c>
      <c r="P459" t="s">
        <v>63</v>
      </c>
      <c r="R459" t="s">
        <v>104</v>
      </c>
      <c r="S459" t="s">
        <v>104</v>
      </c>
      <c r="T459" t="s">
        <v>40</v>
      </c>
      <c r="U459" t="s">
        <v>1733</v>
      </c>
      <c r="V459" t="s">
        <v>1734</v>
      </c>
      <c r="W459" t="s">
        <v>64</v>
      </c>
      <c r="X459" t="s">
        <v>73</v>
      </c>
      <c r="Y459" t="s">
        <v>100</v>
      </c>
    </row>
    <row r="460" spans="1:25" x14ac:dyDescent="0.25">
      <c r="A460">
        <v>1010</v>
      </c>
      <c r="B460" t="s">
        <v>1708</v>
      </c>
      <c r="C460" t="s">
        <v>86</v>
      </c>
      <c r="D460">
        <v>0</v>
      </c>
      <c r="E460">
        <v>1.81</v>
      </c>
      <c r="F460" t="s">
        <v>101</v>
      </c>
      <c r="G460" t="s">
        <v>41</v>
      </c>
      <c r="H460" t="s">
        <v>1966</v>
      </c>
      <c r="I460" t="s">
        <v>1962</v>
      </c>
      <c r="J460" t="s">
        <v>1970</v>
      </c>
      <c r="K460" t="s">
        <v>1993</v>
      </c>
      <c r="L460" t="s">
        <v>1985</v>
      </c>
      <c r="M460" t="s">
        <v>1367</v>
      </c>
      <c r="N460" t="s">
        <v>55</v>
      </c>
      <c r="P460" t="s">
        <v>63</v>
      </c>
      <c r="R460" t="s">
        <v>104</v>
      </c>
      <c r="S460" t="s">
        <v>104</v>
      </c>
      <c r="T460" t="s">
        <v>40</v>
      </c>
      <c r="U460" t="s">
        <v>1736</v>
      </c>
      <c r="V460" t="s">
        <v>1737</v>
      </c>
      <c r="W460" t="s">
        <v>72</v>
      </c>
      <c r="X460" t="s">
        <v>73</v>
      </c>
      <c r="Y460" t="s">
        <v>58</v>
      </c>
    </row>
    <row r="461" spans="1:25" x14ac:dyDescent="0.25">
      <c r="A461">
        <v>1010</v>
      </c>
      <c r="B461" t="s">
        <v>1708</v>
      </c>
      <c r="C461" t="s">
        <v>86</v>
      </c>
      <c r="D461">
        <v>0</v>
      </c>
      <c r="E461">
        <v>1.81</v>
      </c>
      <c r="F461" t="s">
        <v>101</v>
      </c>
      <c r="G461" t="s">
        <v>41</v>
      </c>
      <c r="H461" t="s">
        <v>1966</v>
      </c>
      <c r="I461" t="s">
        <v>1962</v>
      </c>
      <c r="J461" t="s">
        <v>1970</v>
      </c>
      <c r="K461" t="s">
        <v>1993</v>
      </c>
      <c r="L461" t="s">
        <v>1988</v>
      </c>
      <c r="M461" t="s">
        <v>1367</v>
      </c>
      <c r="N461" t="s">
        <v>55</v>
      </c>
      <c r="O461" t="s">
        <v>104</v>
      </c>
      <c r="P461" t="s">
        <v>63</v>
      </c>
      <c r="R461" t="s">
        <v>104</v>
      </c>
      <c r="S461" t="s">
        <v>104</v>
      </c>
      <c r="T461" t="s">
        <v>40</v>
      </c>
      <c r="U461" t="s">
        <v>1739</v>
      </c>
      <c r="V461" t="s">
        <v>1740</v>
      </c>
      <c r="W461" t="s">
        <v>57</v>
      </c>
      <c r="X461" t="s">
        <v>92</v>
      </c>
      <c r="Y461" t="s">
        <v>58</v>
      </c>
    </row>
    <row r="462" spans="1:25" x14ac:dyDescent="0.25">
      <c r="A462">
        <v>1010</v>
      </c>
      <c r="B462" t="s">
        <v>1708</v>
      </c>
      <c r="C462" t="s">
        <v>86</v>
      </c>
      <c r="D462">
        <v>0</v>
      </c>
      <c r="E462">
        <v>1.81</v>
      </c>
      <c r="F462" t="s">
        <v>101</v>
      </c>
      <c r="G462" t="s">
        <v>41</v>
      </c>
      <c r="H462" t="s">
        <v>1966</v>
      </c>
      <c r="I462" t="s">
        <v>1962</v>
      </c>
      <c r="J462" t="s">
        <v>1970</v>
      </c>
      <c r="K462" t="s">
        <v>1993</v>
      </c>
      <c r="L462" t="s">
        <v>1988</v>
      </c>
      <c r="M462" t="s">
        <v>1367</v>
      </c>
      <c r="N462" t="s">
        <v>55</v>
      </c>
      <c r="P462" t="s">
        <v>63</v>
      </c>
      <c r="R462" t="s">
        <v>104</v>
      </c>
      <c r="S462" t="s">
        <v>104</v>
      </c>
      <c r="T462" t="s">
        <v>40</v>
      </c>
      <c r="U462" t="s">
        <v>1742</v>
      </c>
      <c r="V462" t="s">
        <v>1743</v>
      </c>
      <c r="W462" t="s">
        <v>72</v>
      </c>
      <c r="X462" t="s">
        <v>73</v>
      </c>
      <c r="Y462" t="s">
        <v>58</v>
      </c>
    </row>
    <row r="463" spans="1:25" x14ac:dyDescent="0.25">
      <c r="A463">
        <v>1013</v>
      </c>
      <c r="B463" t="s">
        <v>1708</v>
      </c>
      <c r="C463" t="s">
        <v>724</v>
      </c>
      <c r="D463">
        <v>0</v>
      </c>
      <c r="E463">
        <v>0.15</v>
      </c>
      <c r="F463" t="s">
        <v>80</v>
      </c>
      <c r="G463" t="s">
        <v>40</v>
      </c>
      <c r="H463" t="s">
        <v>1967</v>
      </c>
      <c r="I463" t="s">
        <v>1963</v>
      </c>
      <c r="J463" t="s">
        <v>1970</v>
      </c>
    </row>
    <row r="464" spans="1:25" x14ac:dyDescent="0.25">
      <c r="A464">
        <v>1016</v>
      </c>
      <c r="B464" t="s">
        <v>1708</v>
      </c>
      <c r="C464" t="s">
        <v>86</v>
      </c>
      <c r="D464">
        <v>2.61</v>
      </c>
      <c r="E464">
        <v>3.82</v>
      </c>
      <c r="F464" t="s">
        <v>101</v>
      </c>
      <c r="G464" t="s">
        <v>40</v>
      </c>
      <c r="H464" t="s">
        <v>1965</v>
      </c>
      <c r="I464" t="s">
        <v>1963</v>
      </c>
      <c r="J464" t="s">
        <v>1970</v>
      </c>
    </row>
    <row r="465" spans="1:25" x14ac:dyDescent="0.25">
      <c r="A465">
        <v>1019</v>
      </c>
      <c r="B465" t="s">
        <v>1748</v>
      </c>
      <c r="C465" t="s">
        <v>121</v>
      </c>
      <c r="D465">
        <v>0.22</v>
      </c>
      <c r="E465">
        <v>0.22</v>
      </c>
      <c r="G465" t="s">
        <v>40</v>
      </c>
      <c r="H465" t="s">
        <v>1974</v>
      </c>
      <c r="I465" t="s">
        <v>1962</v>
      </c>
      <c r="J465" t="s">
        <v>1972</v>
      </c>
    </row>
    <row r="466" spans="1:25" x14ac:dyDescent="0.25">
      <c r="A466">
        <v>1022</v>
      </c>
      <c r="B466" t="s">
        <v>1748</v>
      </c>
      <c r="C466" t="s">
        <v>121</v>
      </c>
      <c r="D466">
        <v>0.26</v>
      </c>
      <c r="E466">
        <v>0.35</v>
      </c>
      <c r="F466" t="s">
        <v>101</v>
      </c>
      <c r="G466" t="s">
        <v>40</v>
      </c>
      <c r="H466" t="s">
        <v>1974</v>
      </c>
      <c r="I466" t="s">
        <v>1962</v>
      </c>
      <c r="J466" t="s">
        <v>1972</v>
      </c>
    </row>
    <row r="467" spans="1:25" x14ac:dyDescent="0.25">
      <c r="A467">
        <v>1025</v>
      </c>
      <c r="B467" t="s">
        <v>1748</v>
      </c>
      <c r="C467" t="s">
        <v>121</v>
      </c>
      <c r="D467">
        <v>0.76</v>
      </c>
      <c r="E467">
        <v>0.76</v>
      </c>
      <c r="G467" t="s">
        <v>40</v>
      </c>
      <c r="H467" t="s">
        <v>1974</v>
      </c>
      <c r="I467" t="s">
        <v>1962</v>
      </c>
      <c r="J467" t="s">
        <v>1972</v>
      </c>
    </row>
    <row r="468" spans="1:25" x14ac:dyDescent="0.25">
      <c r="A468">
        <v>1028</v>
      </c>
      <c r="B468" t="s">
        <v>1748</v>
      </c>
      <c r="C468" t="s">
        <v>121</v>
      </c>
      <c r="D468">
        <v>1.17</v>
      </c>
      <c r="E468">
        <v>1.17</v>
      </c>
      <c r="G468" t="s">
        <v>40</v>
      </c>
      <c r="H468" t="s">
        <v>1974</v>
      </c>
      <c r="I468" t="s">
        <v>1962</v>
      </c>
      <c r="J468" t="s">
        <v>1972</v>
      </c>
    </row>
    <row r="469" spans="1:25" x14ac:dyDescent="0.25">
      <c r="A469">
        <v>1031</v>
      </c>
      <c r="B469" t="s">
        <v>1748</v>
      </c>
      <c r="C469" t="s">
        <v>86</v>
      </c>
      <c r="D469">
        <v>0</v>
      </c>
      <c r="E469">
        <v>1.81</v>
      </c>
      <c r="F469" t="s">
        <v>77</v>
      </c>
      <c r="G469" t="s">
        <v>40</v>
      </c>
      <c r="H469" t="s">
        <v>1966</v>
      </c>
      <c r="I469" t="s">
        <v>1962</v>
      </c>
      <c r="J469" t="s">
        <v>44</v>
      </c>
    </row>
    <row r="470" spans="1:25" x14ac:dyDescent="0.25">
      <c r="A470">
        <v>1034</v>
      </c>
      <c r="B470" t="s">
        <v>1748</v>
      </c>
      <c r="C470" t="s">
        <v>121</v>
      </c>
      <c r="D470">
        <v>1.53</v>
      </c>
      <c r="E470">
        <v>2.6</v>
      </c>
      <c r="F470" t="s">
        <v>101</v>
      </c>
      <c r="G470" t="s">
        <v>40</v>
      </c>
      <c r="H470" t="s">
        <v>1975</v>
      </c>
      <c r="I470" t="s">
        <v>1962</v>
      </c>
      <c r="J470" t="s">
        <v>1972</v>
      </c>
    </row>
    <row r="471" spans="1:25" x14ac:dyDescent="0.25">
      <c r="A471">
        <v>1037</v>
      </c>
      <c r="B471" t="s">
        <v>1748</v>
      </c>
      <c r="C471" t="s">
        <v>38</v>
      </c>
      <c r="D471">
        <v>0</v>
      </c>
      <c r="E471">
        <v>1.89</v>
      </c>
      <c r="F471" t="s">
        <v>77</v>
      </c>
      <c r="G471" t="s">
        <v>41</v>
      </c>
      <c r="H471" t="s">
        <v>1966</v>
      </c>
      <c r="I471" t="s">
        <v>1963</v>
      </c>
      <c r="J471" t="s">
        <v>1972</v>
      </c>
      <c r="K471" t="s">
        <v>1993</v>
      </c>
      <c r="L471" t="s">
        <v>1985</v>
      </c>
      <c r="M471" t="s">
        <v>170</v>
      </c>
      <c r="N471" t="s">
        <v>55</v>
      </c>
      <c r="P471" t="s">
        <v>63</v>
      </c>
      <c r="R471" t="s">
        <v>104</v>
      </c>
      <c r="S471" t="s">
        <v>104</v>
      </c>
      <c r="T471" t="s">
        <v>40</v>
      </c>
      <c r="U471" t="s">
        <v>1768</v>
      </c>
      <c r="V471" t="s">
        <v>1769</v>
      </c>
      <c r="W471" t="s">
        <v>57</v>
      </c>
      <c r="X471" t="s">
        <v>92</v>
      </c>
      <c r="Y471" t="s">
        <v>58</v>
      </c>
    </row>
    <row r="472" spans="1:25" x14ac:dyDescent="0.25">
      <c r="A472">
        <v>1037</v>
      </c>
      <c r="B472" t="s">
        <v>1748</v>
      </c>
      <c r="C472" t="s">
        <v>38</v>
      </c>
      <c r="D472">
        <v>0</v>
      </c>
      <c r="E472">
        <v>1.89</v>
      </c>
      <c r="F472" t="s">
        <v>77</v>
      </c>
      <c r="G472" t="s">
        <v>41</v>
      </c>
      <c r="H472" t="s">
        <v>1966</v>
      </c>
      <c r="I472" t="s">
        <v>1963</v>
      </c>
      <c r="J472" t="s">
        <v>1972</v>
      </c>
      <c r="K472" t="s">
        <v>1993</v>
      </c>
      <c r="L472" t="s">
        <v>1986</v>
      </c>
      <c r="M472" t="s">
        <v>1367</v>
      </c>
      <c r="N472" t="s">
        <v>55</v>
      </c>
      <c r="P472" t="s">
        <v>63</v>
      </c>
      <c r="R472" t="s">
        <v>104</v>
      </c>
      <c r="S472" t="s">
        <v>104</v>
      </c>
      <c r="T472" t="s">
        <v>40</v>
      </c>
      <c r="U472" t="s">
        <v>1771</v>
      </c>
      <c r="V472" t="s">
        <v>1772</v>
      </c>
      <c r="W472" t="s">
        <v>57</v>
      </c>
      <c r="X472" t="s">
        <v>73</v>
      </c>
      <c r="Y472" t="s">
        <v>58</v>
      </c>
    </row>
    <row r="473" spans="1:25" x14ac:dyDescent="0.25">
      <c r="A473">
        <v>1040</v>
      </c>
      <c r="B473" t="s">
        <v>1748</v>
      </c>
      <c r="C473" t="s">
        <v>86</v>
      </c>
      <c r="D473">
        <v>2.61</v>
      </c>
      <c r="E473">
        <v>3.82</v>
      </c>
      <c r="F473" t="s">
        <v>101</v>
      </c>
      <c r="G473" t="s">
        <v>40</v>
      </c>
      <c r="H473" t="s">
        <v>1965</v>
      </c>
      <c r="I473" t="s">
        <v>1963</v>
      </c>
      <c r="J473" t="s">
        <v>44</v>
      </c>
    </row>
    <row r="474" spans="1:25" x14ac:dyDescent="0.25">
      <c r="A474">
        <v>1043</v>
      </c>
      <c r="B474" t="s">
        <v>1748</v>
      </c>
      <c r="C474" t="s">
        <v>110</v>
      </c>
      <c r="D474">
        <v>0</v>
      </c>
      <c r="E474">
        <v>0.15</v>
      </c>
      <c r="F474" t="s">
        <v>78</v>
      </c>
      <c r="G474" t="s">
        <v>40</v>
      </c>
      <c r="H474" t="s">
        <v>1967</v>
      </c>
      <c r="I474" t="s">
        <v>1963</v>
      </c>
      <c r="J474" t="s">
        <v>1972</v>
      </c>
    </row>
    <row r="475" spans="1:25" x14ac:dyDescent="0.25">
      <c r="A475">
        <v>1046</v>
      </c>
      <c r="B475" t="s">
        <v>1748</v>
      </c>
      <c r="C475" t="s">
        <v>110</v>
      </c>
      <c r="D475">
        <v>0.36</v>
      </c>
      <c r="E475">
        <v>0.36</v>
      </c>
      <c r="F475" t="s">
        <v>78</v>
      </c>
      <c r="G475" t="s">
        <v>40</v>
      </c>
      <c r="H475" t="s">
        <v>1965</v>
      </c>
      <c r="I475" t="s">
        <v>1963</v>
      </c>
      <c r="J475" t="s">
        <v>1972</v>
      </c>
    </row>
    <row r="476" spans="1:25" x14ac:dyDescent="0.25">
      <c r="A476">
        <v>1049</v>
      </c>
      <c r="B476" t="s">
        <v>1748</v>
      </c>
      <c r="C476" t="s">
        <v>110</v>
      </c>
      <c r="D476">
        <v>0.42</v>
      </c>
      <c r="E476">
        <v>0.42</v>
      </c>
      <c r="F476" t="s">
        <v>78</v>
      </c>
      <c r="G476" t="s">
        <v>40</v>
      </c>
      <c r="H476" t="s">
        <v>1965</v>
      </c>
      <c r="I476" t="s">
        <v>1963</v>
      </c>
      <c r="J476" t="s">
        <v>1972</v>
      </c>
    </row>
    <row r="477" spans="1:25" x14ac:dyDescent="0.25">
      <c r="A477">
        <v>1052</v>
      </c>
      <c r="B477" t="s">
        <v>1748</v>
      </c>
      <c r="C477" t="s">
        <v>724</v>
      </c>
      <c r="D477">
        <v>0</v>
      </c>
      <c r="E477">
        <v>0.15</v>
      </c>
      <c r="F477" t="s">
        <v>99</v>
      </c>
      <c r="G477" t="s">
        <v>40</v>
      </c>
      <c r="H477" t="s">
        <v>1965</v>
      </c>
      <c r="I477" t="s">
        <v>1968</v>
      </c>
      <c r="J477" t="s">
        <v>1972</v>
      </c>
    </row>
    <row r="478" spans="1:25" x14ac:dyDescent="0.25">
      <c r="A478">
        <v>1058</v>
      </c>
      <c r="B478" t="s">
        <v>1783</v>
      </c>
      <c r="C478" t="s">
        <v>110</v>
      </c>
      <c r="D478">
        <v>0</v>
      </c>
      <c r="E478">
        <v>0.15</v>
      </c>
      <c r="F478" t="s">
        <v>46</v>
      </c>
      <c r="G478" t="s">
        <v>40</v>
      </c>
      <c r="H478" t="s">
        <v>1966</v>
      </c>
      <c r="I478" t="s">
        <v>1968</v>
      </c>
      <c r="J478" t="s">
        <v>1970</v>
      </c>
    </row>
    <row r="479" spans="1:25" x14ac:dyDescent="0.25">
      <c r="A479">
        <v>1061</v>
      </c>
      <c r="B479" t="s">
        <v>1783</v>
      </c>
      <c r="C479" t="s">
        <v>121</v>
      </c>
      <c r="D479">
        <v>0.22</v>
      </c>
      <c r="E479">
        <v>0.22</v>
      </c>
      <c r="G479" t="s">
        <v>40</v>
      </c>
      <c r="H479" t="s">
        <v>1974</v>
      </c>
      <c r="I479" t="s">
        <v>1962</v>
      </c>
      <c r="J479" t="s">
        <v>1970</v>
      </c>
    </row>
    <row r="480" spans="1:25" x14ac:dyDescent="0.25">
      <c r="A480">
        <v>1064</v>
      </c>
      <c r="B480" t="s">
        <v>1783</v>
      </c>
      <c r="C480" t="s">
        <v>110</v>
      </c>
      <c r="D480">
        <v>0.36</v>
      </c>
      <c r="E480">
        <v>0.36</v>
      </c>
      <c r="F480" t="s">
        <v>46</v>
      </c>
      <c r="G480" t="s">
        <v>40</v>
      </c>
      <c r="H480" t="s">
        <v>1966</v>
      </c>
      <c r="I480" t="s">
        <v>1968</v>
      </c>
      <c r="J480" t="s">
        <v>1970</v>
      </c>
    </row>
    <row r="481" spans="1:25" x14ac:dyDescent="0.25">
      <c r="A481">
        <v>1067</v>
      </c>
      <c r="B481" t="s">
        <v>1783</v>
      </c>
      <c r="C481" t="s">
        <v>110</v>
      </c>
      <c r="D481">
        <v>0.42</v>
      </c>
      <c r="E481">
        <v>0.42</v>
      </c>
      <c r="F481" t="s">
        <v>46</v>
      </c>
      <c r="G481" t="s">
        <v>40</v>
      </c>
      <c r="H481" t="s">
        <v>1966</v>
      </c>
      <c r="I481" t="s">
        <v>1968</v>
      </c>
      <c r="J481" t="s">
        <v>1970</v>
      </c>
    </row>
    <row r="482" spans="1:25" x14ac:dyDescent="0.25">
      <c r="A482">
        <v>1070</v>
      </c>
      <c r="B482" t="s">
        <v>1783</v>
      </c>
      <c r="C482" t="s">
        <v>121</v>
      </c>
      <c r="D482">
        <v>0.26</v>
      </c>
      <c r="E482">
        <v>0.35</v>
      </c>
      <c r="F482" t="s">
        <v>99</v>
      </c>
      <c r="G482" t="s">
        <v>40</v>
      </c>
      <c r="H482" t="s">
        <v>1974</v>
      </c>
      <c r="I482" t="s">
        <v>1962</v>
      </c>
      <c r="J482" t="s">
        <v>1970</v>
      </c>
    </row>
    <row r="483" spans="1:25" x14ac:dyDescent="0.25">
      <c r="A483">
        <v>1073</v>
      </c>
      <c r="B483" t="s">
        <v>1783</v>
      </c>
      <c r="C483" t="s">
        <v>724</v>
      </c>
      <c r="D483">
        <v>0</v>
      </c>
      <c r="E483">
        <v>0.15</v>
      </c>
      <c r="F483" t="s">
        <v>46</v>
      </c>
      <c r="G483" t="s">
        <v>40</v>
      </c>
      <c r="H483" t="s">
        <v>1965</v>
      </c>
      <c r="I483" t="s">
        <v>1968</v>
      </c>
      <c r="J483" t="s">
        <v>1970</v>
      </c>
    </row>
    <row r="484" spans="1:25" x14ac:dyDescent="0.25">
      <c r="A484">
        <v>1076</v>
      </c>
      <c r="B484" t="s">
        <v>1783</v>
      </c>
      <c r="C484" t="s">
        <v>121</v>
      </c>
      <c r="D484">
        <v>0.76</v>
      </c>
      <c r="E484">
        <v>0.76</v>
      </c>
      <c r="G484" t="s">
        <v>40</v>
      </c>
      <c r="H484" t="s">
        <v>1974</v>
      </c>
      <c r="I484" t="s">
        <v>1962</v>
      </c>
      <c r="J484" t="s">
        <v>1970</v>
      </c>
    </row>
    <row r="485" spans="1:25" x14ac:dyDescent="0.25">
      <c r="A485">
        <v>1079</v>
      </c>
      <c r="B485" t="s">
        <v>1783</v>
      </c>
      <c r="C485" t="s">
        <v>121</v>
      </c>
      <c r="D485">
        <v>1.17</v>
      </c>
      <c r="E485">
        <v>1.17</v>
      </c>
      <c r="G485" t="s">
        <v>40</v>
      </c>
      <c r="H485" t="s">
        <v>1974</v>
      </c>
      <c r="I485" t="s">
        <v>1962</v>
      </c>
      <c r="J485" t="s">
        <v>1970</v>
      </c>
    </row>
    <row r="486" spans="1:25" x14ac:dyDescent="0.25">
      <c r="A486">
        <v>1082</v>
      </c>
      <c r="B486" t="s">
        <v>1783</v>
      </c>
      <c r="C486" t="s">
        <v>86</v>
      </c>
      <c r="D486">
        <v>0</v>
      </c>
      <c r="E486">
        <v>1.81</v>
      </c>
      <c r="F486" t="s">
        <v>46</v>
      </c>
      <c r="G486" t="s">
        <v>40</v>
      </c>
      <c r="H486" t="s">
        <v>1966</v>
      </c>
      <c r="I486" t="s">
        <v>1962</v>
      </c>
      <c r="J486" t="s">
        <v>1970</v>
      </c>
    </row>
    <row r="487" spans="1:25" x14ac:dyDescent="0.25">
      <c r="A487">
        <v>1085</v>
      </c>
      <c r="B487" t="s">
        <v>1783</v>
      </c>
      <c r="C487" t="s">
        <v>121</v>
      </c>
      <c r="D487">
        <v>1.53</v>
      </c>
      <c r="E487">
        <v>2.6</v>
      </c>
      <c r="F487" t="s">
        <v>99</v>
      </c>
      <c r="G487" t="s">
        <v>40</v>
      </c>
      <c r="H487" t="s">
        <v>1975</v>
      </c>
      <c r="I487" t="s">
        <v>1962</v>
      </c>
      <c r="J487" t="s">
        <v>1970</v>
      </c>
    </row>
    <row r="488" spans="1:25" x14ac:dyDescent="0.25">
      <c r="A488">
        <v>1088</v>
      </c>
      <c r="B488" t="s">
        <v>1783</v>
      </c>
      <c r="C488" t="s">
        <v>86</v>
      </c>
      <c r="D488">
        <v>2.61</v>
      </c>
      <c r="E488">
        <v>3.82</v>
      </c>
      <c r="F488" t="s">
        <v>46</v>
      </c>
      <c r="G488" t="s">
        <v>40</v>
      </c>
      <c r="H488" t="s">
        <v>1965</v>
      </c>
      <c r="I488" t="s">
        <v>1963</v>
      </c>
      <c r="J488" t="s">
        <v>1970</v>
      </c>
    </row>
    <row r="489" spans="1:25" x14ac:dyDescent="0.25">
      <c r="A489">
        <v>1091</v>
      </c>
      <c r="B489" t="s">
        <v>1816</v>
      </c>
      <c r="C489" t="s">
        <v>38</v>
      </c>
      <c r="D489">
        <v>0</v>
      </c>
      <c r="E489">
        <v>1.89</v>
      </c>
      <c r="F489" t="s">
        <v>74</v>
      </c>
      <c r="G489" t="s">
        <v>40</v>
      </c>
      <c r="H489" t="s">
        <v>1965</v>
      </c>
      <c r="I489" t="s">
        <v>1968</v>
      </c>
      <c r="J489" t="s">
        <v>1970</v>
      </c>
    </row>
    <row r="490" spans="1:25" x14ac:dyDescent="0.25">
      <c r="A490">
        <v>1094</v>
      </c>
      <c r="B490" t="s">
        <v>1816</v>
      </c>
      <c r="C490" t="s">
        <v>86</v>
      </c>
      <c r="D490">
        <v>0</v>
      </c>
      <c r="E490">
        <v>1.81</v>
      </c>
      <c r="F490" t="s">
        <v>77</v>
      </c>
      <c r="G490" t="s">
        <v>40</v>
      </c>
      <c r="H490" t="s">
        <v>1965</v>
      </c>
      <c r="I490" t="s">
        <v>1962</v>
      </c>
      <c r="J490" t="s">
        <v>1970</v>
      </c>
    </row>
    <row r="491" spans="1:25" x14ac:dyDescent="0.25">
      <c r="A491">
        <v>1097</v>
      </c>
      <c r="B491" t="s">
        <v>1816</v>
      </c>
      <c r="C491" t="s">
        <v>110</v>
      </c>
      <c r="D491">
        <v>0</v>
      </c>
      <c r="E491">
        <v>0.15</v>
      </c>
      <c r="F491" t="s">
        <v>77</v>
      </c>
      <c r="G491" t="s">
        <v>40</v>
      </c>
      <c r="H491" t="s">
        <v>1965</v>
      </c>
      <c r="I491" t="s">
        <v>1968</v>
      </c>
      <c r="J491" t="s">
        <v>1970</v>
      </c>
    </row>
    <row r="492" spans="1:25" x14ac:dyDescent="0.25">
      <c r="A492">
        <v>1100</v>
      </c>
      <c r="B492" t="s">
        <v>1816</v>
      </c>
      <c r="C492" t="s">
        <v>110</v>
      </c>
      <c r="D492">
        <v>0.36</v>
      </c>
      <c r="E492">
        <v>0.36</v>
      </c>
      <c r="G492" t="s">
        <v>40</v>
      </c>
      <c r="H492" t="s">
        <v>1965</v>
      </c>
      <c r="I492" t="s">
        <v>1968</v>
      </c>
      <c r="J492" t="s">
        <v>1970</v>
      </c>
    </row>
    <row r="493" spans="1:25" x14ac:dyDescent="0.25">
      <c r="A493">
        <v>1103</v>
      </c>
      <c r="B493" t="s">
        <v>1816</v>
      </c>
      <c r="C493" t="s">
        <v>110</v>
      </c>
      <c r="D493">
        <v>0.42</v>
      </c>
      <c r="E493">
        <v>0.42</v>
      </c>
      <c r="G493" t="s">
        <v>40</v>
      </c>
      <c r="H493" t="s">
        <v>1965</v>
      </c>
      <c r="I493" t="s">
        <v>1968</v>
      </c>
      <c r="J493" t="s">
        <v>1970</v>
      </c>
    </row>
    <row r="494" spans="1:25" x14ac:dyDescent="0.25">
      <c r="A494">
        <v>1106</v>
      </c>
      <c r="B494" t="s">
        <v>1816</v>
      </c>
      <c r="C494" t="s">
        <v>724</v>
      </c>
      <c r="D494">
        <v>0</v>
      </c>
      <c r="E494">
        <v>0.15</v>
      </c>
      <c r="F494" t="s">
        <v>101</v>
      </c>
      <c r="G494" t="s">
        <v>41</v>
      </c>
      <c r="H494" t="s">
        <v>1965</v>
      </c>
      <c r="I494" t="s">
        <v>1968</v>
      </c>
      <c r="J494" t="s">
        <v>1970</v>
      </c>
      <c r="K494" t="s">
        <v>1993</v>
      </c>
      <c r="L494" t="s">
        <v>1989</v>
      </c>
      <c r="M494" t="s">
        <v>170</v>
      </c>
      <c r="N494" t="s">
        <v>55</v>
      </c>
      <c r="P494" t="s">
        <v>63</v>
      </c>
      <c r="T494" t="s">
        <v>40</v>
      </c>
      <c r="U494" t="s">
        <v>1831</v>
      </c>
      <c r="V494" t="s">
        <v>1832</v>
      </c>
      <c r="W494" t="s">
        <v>289</v>
      </c>
      <c r="X494" t="s">
        <v>73</v>
      </c>
      <c r="Y494" t="s">
        <v>58</v>
      </c>
    </row>
    <row r="495" spans="1:25" x14ac:dyDescent="0.25">
      <c r="A495">
        <v>1109</v>
      </c>
      <c r="B495" t="s">
        <v>1816</v>
      </c>
      <c r="C495" t="s">
        <v>86</v>
      </c>
      <c r="D495">
        <v>2.61</v>
      </c>
      <c r="E495">
        <v>3.82</v>
      </c>
      <c r="F495" t="s">
        <v>77</v>
      </c>
      <c r="G495" t="s">
        <v>40</v>
      </c>
      <c r="H495" t="s">
        <v>1965</v>
      </c>
      <c r="I495" t="s">
        <v>1963</v>
      </c>
      <c r="J495" t="s">
        <v>1970</v>
      </c>
    </row>
    <row r="496" spans="1:25" x14ac:dyDescent="0.25">
      <c r="A496">
        <v>1127</v>
      </c>
      <c r="B496" t="s">
        <v>1816</v>
      </c>
      <c r="C496" t="s">
        <v>121</v>
      </c>
      <c r="D496">
        <v>0.22</v>
      </c>
      <c r="E496">
        <v>0.22</v>
      </c>
      <c r="G496" t="s">
        <v>40</v>
      </c>
      <c r="H496" t="s">
        <v>1966</v>
      </c>
      <c r="I496" t="s">
        <v>1962</v>
      </c>
      <c r="J496" t="s">
        <v>1970</v>
      </c>
    </row>
    <row r="497" spans="1:10" x14ac:dyDescent="0.25">
      <c r="A497">
        <v>1130</v>
      </c>
      <c r="B497" t="s">
        <v>1816</v>
      </c>
      <c r="C497" t="s">
        <v>121</v>
      </c>
      <c r="D497">
        <v>0.26</v>
      </c>
      <c r="E497">
        <v>0.35</v>
      </c>
      <c r="F497" t="s">
        <v>101</v>
      </c>
      <c r="G497" t="s">
        <v>40</v>
      </c>
      <c r="H497" t="s">
        <v>1965</v>
      </c>
      <c r="I497" t="s">
        <v>1968</v>
      </c>
      <c r="J497" t="s">
        <v>1970</v>
      </c>
    </row>
    <row r="498" spans="1:10" x14ac:dyDescent="0.25">
      <c r="A498">
        <v>1133</v>
      </c>
      <c r="B498" t="s">
        <v>1816</v>
      </c>
      <c r="C498" t="s">
        <v>121</v>
      </c>
      <c r="D498">
        <v>0.76</v>
      </c>
      <c r="E498">
        <v>0.76</v>
      </c>
      <c r="G498" t="s">
        <v>40</v>
      </c>
      <c r="H498" t="s">
        <v>1965</v>
      </c>
      <c r="I498" t="s">
        <v>1968</v>
      </c>
      <c r="J498" t="s">
        <v>1970</v>
      </c>
    </row>
    <row r="499" spans="1:10" x14ac:dyDescent="0.25">
      <c r="A499">
        <v>1136</v>
      </c>
      <c r="B499" t="s">
        <v>1816</v>
      </c>
      <c r="C499" t="s">
        <v>121</v>
      </c>
      <c r="D499">
        <v>1.17</v>
      </c>
      <c r="E499">
        <v>1.17</v>
      </c>
      <c r="G499" t="s">
        <v>40</v>
      </c>
      <c r="H499" t="s">
        <v>1965</v>
      </c>
      <c r="I499" t="s">
        <v>1963</v>
      </c>
      <c r="J499" t="s">
        <v>1970</v>
      </c>
    </row>
    <row r="500" spans="1:10" x14ac:dyDescent="0.25">
      <c r="A500">
        <v>1139</v>
      </c>
      <c r="B500" t="s">
        <v>1816</v>
      </c>
      <c r="C500" t="s">
        <v>121</v>
      </c>
      <c r="D500">
        <v>1.53</v>
      </c>
      <c r="E500">
        <v>2.6</v>
      </c>
      <c r="F500" t="s">
        <v>101</v>
      </c>
      <c r="G500" t="s">
        <v>40</v>
      </c>
      <c r="H500" t="s">
        <v>1966</v>
      </c>
      <c r="I500" t="s">
        <v>1968</v>
      </c>
      <c r="J500" t="s">
        <v>1970</v>
      </c>
    </row>
    <row r="501" spans="1:10" x14ac:dyDescent="0.25">
      <c r="A501">
        <v>1142</v>
      </c>
      <c r="B501" t="s">
        <v>1847</v>
      </c>
      <c r="C501" t="s">
        <v>121</v>
      </c>
      <c r="D501">
        <v>0.22</v>
      </c>
      <c r="E501">
        <v>0.22</v>
      </c>
      <c r="G501" t="s">
        <v>40</v>
      </c>
      <c r="H501" t="s">
        <v>1974</v>
      </c>
      <c r="I501" t="s">
        <v>1963</v>
      </c>
      <c r="J501" t="s">
        <v>1971</v>
      </c>
    </row>
    <row r="502" spans="1:10" x14ac:dyDescent="0.25">
      <c r="A502">
        <v>1145</v>
      </c>
      <c r="B502" t="s">
        <v>1847</v>
      </c>
      <c r="C502" t="s">
        <v>121</v>
      </c>
      <c r="D502">
        <v>0.26</v>
      </c>
      <c r="E502">
        <v>0.35</v>
      </c>
      <c r="F502" t="s">
        <v>1450</v>
      </c>
      <c r="G502" t="s">
        <v>40</v>
      </c>
      <c r="H502" t="s">
        <v>1974</v>
      </c>
      <c r="I502" t="s">
        <v>1968</v>
      </c>
      <c r="J502" t="s">
        <v>1971</v>
      </c>
    </row>
    <row r="503" spans="1:10" x14ac:dyDescent="0.25">
      <c r="A503">
        <v>1148</v>
      </c>
      <c r="B503" t="s">
        <v>1847</v>
      </c>
      <c r="C503" t="s">
        <v>121</v>
      </c>
      <c r="D503">
        <v>0.76</v>
      </c>
      <c r="E503">
        <v>0.76</v>
      </c>
      <c r="G503" t="s">
        <v>40</v>
      </c>
      <c r="H503" t="s">
        <v>1974</v>
      </c>
      <c r="I503" t="s">
        <v>1968</v>
      </c>
      <c r="J503" t="s">
        <v>1971</v>
      </c>
    </row>
    <row r="504" spans="1:10" x14ac:dyDescent="0.25">
      <c r="A504">
        <v>1151</v>
      </c>
      <c r="B504" t="s">
        <v>1847</v>
      </c>
      <c r="C504" t="s">
        <v>121</v>
      </c>
      <c r="D504">
        <v>1.17</v>
      </c>
      <c r="E504">
        <v>1.17</v>
      </c>
      <c r="G504" t="s">
        <v>40</v>
      </c>
      <c r="H504" t="s">
        <v>1974</v>
      </c>
      <c r="I504" t="s">
        <v>1968</v>
      </c>
      <c r="J504" t="s">
        <v>1971</v>
      </c>
    </row>
    <row r="505" spans="1:10" x14ac:dyDescent="0.25">
      <c r="A505">
        <v>1154</v>
      </c>
      <c r="B505" t="s">
        <v>1847</v>
      </c>
      <c r="C505" t="s">
        <v>38</v>
      </c>
      <c r="D505">
        <v>0</v>
      </c>
      <c r="E505">
        <v>1.89</v>
      </c>
      <c r="F505" t="s">
        <v>63</v>
      </c>
      <c r="G505" t="s">
        <v>40</v>
      </c>
      <c r="H505" t="s">
        <v>1965</v>
      </c>
      <c r="I505" t="s">
        <v>1968</v>
      </c>
      <c r="J505" t="s">
        <v>1971</v>
      </c>
    </row>
    <row r="506" spans="1:10" x14ac:dyDescent="0.25">
      <c r="A506">
        <v>1157</v>
      </c>
      <c r="B506" t="s">
        <v>1847</v>
      </c>
      <c r="C506" t="s">
        <v>86</v>
      </c>
      <c r="D506">
        <v>0</v>
      </c>
      <c r="E506">
        <v>1.81</v>
      </c>
      <c r="F506" t="s">
        <v>94</v>
      </c>
      <c r="G506" t="s">
        <v>40</v>
      </c>
      <c r="H506" t="s">
        <v>1967</v>
      </c>
      <c r="I506" t="s">
        <v>1963</v>
      </c>
      <c r="J506" t="s">
        <v>1971</v>
      </c>
    </row>
    <row r="507" spans="1:10" x14ac:dyDescent="0.25">
      <c r="A507">
        <v>1160</v>
      </c>
      <c r="B507" t="s">
        <v>1847</v>
      </c>
      <c r="C507" t="s">
        <v>110</v>
      </c>
      <c r="D507">
        <v>0</v>
      </c>
      <c r="E507">
        <v>0.15</v>
      </c>
      <c r="F507" t="s">
        <v>107</v>
      </c>
      <c r="G507" t="s">
        <v>40</v>
      </c>
      <c r="H507" t="s">
        <v>1965</v>
      </c>
      <c r="I507" t="s">
        <v>1963</v>
      </c>
      <c r="J507" t="s">
        <v>1971</v>
      </c>
    </row>
    <row r="508" spans="1:10" x14ac:dyDescent="0.25">
      <c r="A508">
        <v>1163</v>
      </c>
      <c r="B508" t="s">
        <v>1847</v>
      </c>
      <c r="C508" t="s">
        <v>121</v>
      </c>
      <c r="D508">
        <v>1.53</v>
      </c>
      <c r="E508">
        <v>2.6</v>
      </c>
      <c r="F508" t="s">
        <v>1450</v>
      </c>
      <c r="G508" t="s">
        <v>40</v>
      </c>
      <c r="H508" t="s">
        <v>1974</v>
      </c>
      <c r="I508" t="s">
        <v>1968</v>
      </c>
      <c r="J508" t="s">
        <v>1971</v>
      </c>
    </row>
    <row r="509" spans="1:10" x14ac:dyDescent="0.25">
      <c r="A509">
        <v>1166</v>
      </c>
      <c r="B509" t="s">
        <v>1847</v>
      </c>
      <c r="C509" t="s">
        <v>110</v>
      </c>
      <c r="D509">
        <v>0.36</v>
      </c>
      <c r="E509">
        <v>0.36</v>
      </c>
      <c r="F509" t="s">
        <v>107</v>
      </c>
      <c r="G509" t="s">
        <v>40</v>
      </c>
      <c r="H509" t="s">
        <v>1965</v>
      </c>
      <c r="I509" t="s">
        <v>1968</v>
      </c>
      <c r="J509" t="s">
        <v>1971</v>
      </c>
    </row>
    <row r="510" spans="1:10" x14ac:dyDescent="0.25">
      <c r="A510">
        <v>1169</v>
      </c>
      <c r="B510" t="s">
        <v>1847</v>
      </c>
      <c r="C510" t="s">
        <v>110</v>
      </c>
      <c r="D510">
        <v>0.42</v>
      </c>
      <c r="E510">
        <v>0.42</v>
      </c>
      <c r="F510" t="s">
        <v>107</v>
      </c>
      <c r="G510" t="s">
        <v>40</v>
      </c>
      <c r="H510" t="s">
        <v>1965</v>
      </c>
      <c r="I510" t="s">
        <v>1968</v>
      </c>
      <c r="J510" t="s">
        <v>1971</v>
      </c>
    </row>
    <row r="511" spans="1:10" x14ac:dyDescent="0.25">
      <c r="A511">
        <v>1172</v>
      </c>
      <c r="B511" t="s">
        <v>1847</v>
      </c>
      <c r="C511" t="s">
        <v>86</v>
      </c>
      <c r="D511">
        <v>2.61</v>
      </c>
      <c r="E511">
        <v>3.82</v>
      </c>
      <c r="F511" t="s">
        <v>56</v>
      </c>
      <c r="G511" t="s">
        <v>40</v>
      </c>
      <c r="H511" t="s">
        <v>1967</v>
      </c>
      <c r="I511" t="s">
        <v>1963</v>
      </c>
      <c r="J511" t="s">
        <v>1971</v>
      </c>
    </row>
    <row r="512" spans="1:10" x14ac:dyDescent="0.25">
      <c r="A512">
        <v>1175</v>
      </c>
      <c r="B512" t="s">
        <v>1847</v>
      </c>
      <c r="C512" t="s">
        <v>724</v>
      </c>
      <c r="D512">
        <v>0</v>
      </c>
      <c r="E512">
        <v>0.15</v>
      </c>
      <c r="F512" t="s">
        <v>74</v>
      </c>
      <c r="G512" t="s">
        <v>40</v>
      </c>
      <c r="H512" t="s">
        <v>1965</v>
      </c>
      <c r="I512" t="s">
        <v>1968</v>
      </c>
      <c r="J512" t="s">
        <v>1971</v>
      </c>
    </row>
    <row r="513" spans="1:10" x14ac:dyDescent="0.25">
      <c r="A513">
        <v>1178</v>
      </c>
      <c r="B513" t="s">
        <v>1875</v>
      </c>
      <c r="C513" t="s">
        <v>121</v>
      </c>
      <c r="D513">
        <v>0.22</v>
      </c>
      <c r="E513">
        <v>0.22</v>
      </c>
      <c r="G513" t="s">
        <v>40</v>
      </c>
      <c r="H513" t="s">
        <v>1965</v>
      </c>
      <c r="I513" t="s">
        <v>1963</v>
      </c>
      <c r="J513" t="s">
        <v>1970</v>
      </c>
    </row>
    <row r="514" spans="1:10" x14ac:dyDescent="0.25">
      <c r="A514">
        <v>1181</v>
      </c>
      <c r="B514" t="s">
        <v>1875</v>
      </c>
      <c r="C514" t="s">
        <v>121</v>
      </c>
      <c r="D514">
        <v>0.26</v>
      </c>
      <c r="E514">
        <v>0.35</v>
      </c>
      <c r="F514" t="s">
        <v>77</v>
      </c>
      <c r="G514" t="s">
        <v>40</v>
      </c>
      <c r="H514" t="s">
        <v>1965</v>
      </c>
      <c r="I514" t="s">
        <v>1963</v>
      </c>
      <c r="J514" t="s">
        <v>1970</v>
      </c>
    </row>
    <row r="515" spans="1:10" x14ac:dyDescent="0.25">
      <c r="A515">
        <v>1184</v>
      </c>
      <c r="B515" t="s">
        <v>1875</v>
      </c>
      <c r="C515" t="s">
        <v>121</v>
      </c>
      <c r="D515">
        <v>0.76</v>
      </c>
      <c r="E515">
        <v>0.76</v>
      </c>
      <c r="F515" t="s">
        <v>104</v>
      </c>
      <c r="G515" t="s">
        <v>40</v>
      </c>
      <c r="H515" t="s">
        <v>1965</v>
      </c>
      <c r="I515" t="s">
        <v>1963</v>
      </c>
      <c r="J515" t="s">
        <v>1971</v>
      </c>
    </row>
    <row r="516" spans="1:10" x14ac:dyDescent="0.25">
      <c r="A516">
        <v>1187</v>
      </c>
      <c r="B516" t="s">
        <v>1875</v>
      </c>
      <c r="C516" t="s">
        <v>121</v>
      </c>
      <c r="D516">
        <v>1.17</v>
      </c>
      <c r="E516">
        <v>1.17</v>
      </c>
      <c r="G516" t="s">
        <v>40</v>
      </c>
      <c r="H516" t="s">
        <v>1965</v>
      </c>
      <c r="I516" t="s">
        <v>1963</v>
      </c>
      <c r="J516" t="s">
        <v>1971</v>
      </c>
    </row>
    <row r="517" spans="1:10" x14ac:dyDescent="0.25">
      <c r="A517">
        <v>1190</v>
      </c>
      <c r="B517" t="s">
        <v>1875</v>
      </c>
      <c r="C517" t="s">
        <v>38</v>
      </c>
      <c r="D517">
        <v>0</v>
      </c>
      <c r="E517">
        <v>1.89</v>
      </c>
      <c r="F517" t="s">
        <v>74</v>
      </c>
      <c r="G517" t="s">
        <v>40</v>
      </c>
      <c r="H517" t="s">
        <v>1965</v>
      </c>
      <c r="I517" t="s">
        <v>1963</v>
      </c>
      <c r="J517" t="s">
        <v>1971</v>
      </c>
    </row>
    <row r="518" spans="1:10" x14ac:dyDescent="0.25">
      <c r="A518">
        <v>1193</v>
      </c>
      <c r="B518" t="s">
        <v>1875</v>
      </c>
      <c r="C518" t="s">
        <v>86</v>
      </c>
      <c r="D518">
        <v>0</v>
      </c>
      <c r="E518">
        <v>1.81</v>
      </c>
      <c r="F518" t="s">
        <v>101</v>
      </c>
      <c r="G518" t="s">
        <v>40</v>
      </c>
      <c r="H518" t="s">
        <v>1967</v>
      </c>
      <c r="I518" t="s">
        <v>1968</v>
      </c>
      <c r="J518" t="s">
        <v>1971</v>
      </c>
    </row>
    <row r="519" spans="1:10" x14ac:dyDescent="0.25">
      <c r="A519">
        <v>1196</v>
      </c>
      <c r="B519" t="s">
        <v>1875</v>
      </c>
      <c r="C519" t="s">
        <v>110</v>
      </c>
      <c r="D519">
        <v>0</v>
      </c>
      <c r="E519">
        <v>0.15</v>
      </c>
      <c r="F519" t="s">
        <v>77</v>
      </c>
      <c r="G519" t="s">
        <v>40</v>
      </c>
      <c r="H519" t="s">
        <v>1965</v>
      </c>
      <c r="I519" t="s">
        <v>1962</v>
      </c>
      <c r="J519" t="s">
        <v>1971</v>
      </c>
    </row>
    <row r="520" spans="1:10" x14ac:dyDescent="0.25">
      <c r="A520">
        <v>1199</v>
      </c>
      <c r="B520" t="s">
        <v>1875</v>
      </c>
      <c r="C520" t="s">
        <v>110</v>
      </c>
      <c r="D520">
        <v>0.36</v>
      </c>
      <c r="E520">
        <v>0.36</v>
      </c>
      <c r="F520" t="s">
        <v>77</v>
      </c>
      <c r="G520" t="s">
        <v>40</v>
      </c>
      <c r="H520" t="s">
        <v>1965</v>
      </c>
      <c r="I520" t="s">
        <v>1962</v>
      </c>
      <c r="J520" t="s">
        <v>1971</v>
      </c>
    </row>
    <row r="521" spans="1:10" x14ac:dyDescent="0.25">
      <c r="A521">
        <v>1202</v>
      </c>
      <c r="B521" t="s">
        <v>1875</v>
      </c>
      <c r="C521" t="s">
        <v>110</v>
      </c>
      <c r="D521">
        <v>0.42</v>
      </c>
      <c r="E521">
        <v>0.42</v>
      </c>
      <c r="F521" t="s">
        <v>77</v>
      </c>
      <c r="G521" t="s">
        <v>40</v>
      </c>
      <c r="H521" t="s">
        <v>1965</v>
      </c>
      <c r="I521" t="s">
        <v>1962</v>
      </c>
      <c r="J521" t="s">
        <v>1971</v>
      </c>
    </row>
    <row r="522" spans="1:10" x14ac:dyDescent="0.25">
      <c r="A522">
        <v>1205</v>
      </c>
      <c r="B522" t="s">
        <v>1875</v>
      </c>
      <c r="C522" t="s">
        <v>121</v>
      </c>
      <c r="D522">
        <v>1.53</v>
      </c>
      <c r="E522">
        <v>2.6</v>
      </c>
      <c r="F522" t="s">
        <v>77</v>
      </c>
      <c r="G522" t="s">
        <v>40</v>
      </c>
      <c r="H522" t="s">
        <v>1965</v>
      </c>
      <c r="I522" t="s">
        <v>1968</v>
      </c>
      <c r="J522" t="s">
        <v>1971</v>
      </c>
    </row>
    <row r="523" spans="1:10" x14ac:dyDescent="0.25">
      <c r="A523">
        <v>1208</v>
      </c>
      <c r="B523" t="s">
        <v>1875</v>
      </c>
      <c r="C523" t="s">
        <v>86</v>
      </c>
      <c r="D523">
        <v>2.61</v>
      </c>
      <c r="E523">
        <v>3.82</v>
      </c>
      <c r="F523" t="s">
        <v>101</v>
      </c>
      <c r="G523" t="s">
        <v>40</v>
      </c>
      <c r="H523" t="s">
        <v>1967</v>
      </c>
      <c r="I523" t="s">
        <v>1968</v>
      </c>
      <c r="J523" t="s">
        <v>1970</v>
      </c>
    </row>
    <row r="524" spans="1:10" x14ac:dyDescent="0.25">
      <c r="A524">
        <v>1211</v>
      </c>
      <c r="B524" t="s">
        <v>1875</v>
      </c>
      <c r="C524" t="s">
        <v>724</v>
      </c>
      <c r="D524">
        <v>0</v>
      </c>
      <c r="E524">
        <v>0.15</v>
      </c>
      <c r="F524" t="s">
        <v>77</v>
      </c>
      <c r="G524" t="s">
        <v>40</v>
      </c>
      <c r="H524" t="s">
        <v>1965</v>
      </c>
      <c r="I524" t="s">
        <v>1968</v>
      </c>
      <c r="J524" t="s">
        <v>1971</v>
      </c>
    </row>
    <row r="525" spans="1:10" x14ac:dyDescent="0.25">
      <c r="A525">
        <v>1214</v>
      </c>
      <c r="B525" t="s">
        <v>1901</v>
      </c>
      <c r="C525" t="s">
        <v>38</v>
      </c>
      <c r="D525">
        <v>0</v>
      </c>
      <c r="E525">
        <v>1.89</v>
      </c>
      <c r="F525" t="s">
        <v>112</v>
      </c>
      <c r="G525" t="s">
        <v>40</v>
      </c>
      <c r="H525" t="s">
        <v>1965</v>
      </c>
      <c r="I525" t="s">
        <v>1968</v>
      </c>
      <c r="J525" t="s">
        <v>1972</v>
      </c>
    </row>
    <row r="526" spans="1:10" x14ac:dyDescent="0.25">
      <c r="A526">
        <v>1217</v>
      </c>
      <c r="B526" t="s">
        <v>1901</v>
      </c>
      <c r="C526" t="s">
        <v>110</v>
      </c>
      <c r="D526">
        <v>0</v>
      </c>
      <c r="E526">
        <v>0.15</v>
      </c>
      <c r="F526" t="s">
        <v>113</v>
      </c>
      <c r="G526" t="s">
        <v>40</v>
      </c>
      <c r="H526" t="s">
        <v>1965</v>
      </c>
      <c r="I526" t="s">
        <v>1963</v>
      </c>
      <c r="J526" t="s">
        <v>44</v>
      </c>
    </row>
    <row r="527" spans="1:10" x14ac:dyDescent="0.25">
      <c r="A527">
        <v>1220</v>
      </c>
      <c r="B527" t="s">
        <v>1901</v>
      </c>
      <c r="C527" t="s">
        <v>110</v>
      </c>
      <c r="D527">
        <v>0.36</v>
      </c>
      <c r="E527">
        <v>0.36</v>
      </c>
      <c r="F527" t="s">
        <v>113</v>
      </c>
      <c r="G527" t="s">
        <v>40</v>
      </c>
      <c r="H527" t="s">
        <v>1965</v>
      </c>
      <c r="I527" t="s">
        <v>1962</v>
      </c>
      <c r="J527" t="s">
        <v>44</v>
      </c>
    </row>
    <row r="528" spans="1:10" x14ac:dyDescent="0.25">
      <c r="A528">
        <v>1223</v>
      </c>
      <c r="B528" t="s">
        <v>1901</v>
      </c>
      <c r="C528" t="s">
        <v>110</v>
      </c>
      <c r="D528">
        <v>0.42</v>
      </c>
      <c r="E528">
        <v>0.42</v>
      </c>
      <c r="F528" t="s">
        <v>113</v>
      </c>
      <c r="G528" t="s">
        <v>40</v>
      </c>
      <c r="H528" t="s">
        <v>1965</v>
      </c>
      <c r="I528" t="s">
        <v>1962</v>
      </c>
      <c r="J528" t="s">
        <v>44</v>
      </c>
    </row>
    <row r="529" spans="1:10" x14ac:dyDescent="0.25">
      <c r="A529">
        <v>1226</v>
      </c>
      <c r="B529" t="s">
        <v>1901</v>
      </c>
      <c r="C529" t="s">
        <v>724</v>
      </c>
      <c r="D529">
        <v>0</v>
      </c>
      <c r="E529">
        <v>0.15</v>
      </c>
      <c r="F529" t="s">
        <v>101</v>
      </c>
      <c r="G529" t="s">
        <v>40</v>
      </c>
      <c r="H529" t="s">
        <v>1966</v>
      </c>
      <c r="I529" t="s">
        <v>1962</v>
      </c>
      <c r="J529" t="s">
        <v>44</v>
      </c>
    </row>
    <row r="530" spans="1:10" x14ac:dyDescent="0.25">
      <c r="A530">
        <v>1229</v>
      </c>
      <c r="B530" t="s">
        <v>1913</v>
      </c>
      <c r="C530" t="s">
        <v>121</v>
      </c>
      <c r="D530">
        <v>0.22</v>
      </c>
      <c r="E530">
        <v>0.22</v>
      </c>
      <c r="G530" t="s">
        <v>40</v>
      </c>
      <c r="H530" t="s">
        <v>1967</v>
      </c>
      <c r="I530" t="s">
        <v>1968</v>
      </c>
      <c r="J530" t="s">
        <v>1971</v>
      </c>
    </row>
    <row r="531" spans="1:10" x14ac:dyDescent="0.25">
      <c r="A531">
        <v>1232</v>
      </c>
      <c r="B531" t="s">
        <v>1913</v>
      </c>
      <c r="C531" t="s">
        <v>121</v>
      </c>
      <c r="D531">
        <v>0.26</v>
      </c>
      <c r="E531">
        <v>0.35</v>
      </c>
      <c r="F531" t="s">
        <v>99</v>
      </c>
      <c r="G531" t="s">
        <v>40</v>
      </c>
      <c r="H531" t="s">
        <v>1967</v>
      </c>
      <c r="I531" t="s">
        <v>1968</v>
      </c>
      <c r="J531" t="s">
        <v>1971</v>
      </c>
    </row>
    <row r="532" spans="1:10" x14ac:dyDescent="0.25">
      <c r="A532">
        <v>1235</v>
      </c>
      <c r="B532" t="s">
        <v>1913</v>
      </c>
      <c r="C532" t="s">
        <v>121</v>
      </c>
      <c r="D532">
        <v>0.76</v>
      </c>
      <c r="E532">
        <v>0.76</v>
      </c>
      <c r="G532" t="s">
        <v>40</v>
      </c>
      <c r="H532" t="s">
        <v>1965</v>
      </c>
      <c r="I532" t="s">
        <v>1969</v>
      </c>
      <c r="J532" t="s">
        <v>1971</v>
      </c>
    </row>
    <row r="533" spans="1:10" x14ac:dyDescent="0.25">
      <c r="A533">
        <v>1238</v>
      </c>
      <c r="B533" t="s">
        <v>1913</v>
      </c>
      <c r="C533" t="s">
        <v>121</v>
      </c>
      <c r="D533">
        <v>1.17</v>
      </c>
      <c r="E533">
        <v>1.17</v>
      </c>
      <c r="G533" t="s">
        <v>40</v>
      </c>
      <c r="H533" t="s">
        <v>1965</v>
      </c>
      <c r="I533" t="s">
        <v>1968</v>
      </c>
      <c r="J533" t="s">
        <v>1971</v>
      </c>
    </row>
    <row r="534" spans="1:10" x14ac:dyDescent="0.25">
      <c r="A534">
        <v>1241</v>
      </c>
      <c r="B534" t="s">
        <v>1913</v>
      </c>
      <c r="C534" t="s">
        <v>38</v>
      </c>
      <c r="D534">
        <v>0</v>
      </c>
      <c r="E534">
        <v>1.89</v>
      </c>
      <c r="F534" t="s">
        <v>101</v>
      </c>
      <c r="G534" t="s">
        <v>40</v>
      </c>
      <c r="H534" t="s">
        <v>1967</v>
      </c>
      <c r="I534" t="s">
        <v>1968</v>
      </c>
      <c r="J534" t="s">
        <v>1971</v>
      </c>
    </row>
    <row r="535" spans="1:10" x14ac:dyDescent="0.25">
      <c r="A535">
        <v>1244</v>
      </c>
      <c r="B535" t="s">
        <v>1913</v>
      </c>
      <c r="C535" t="s">
        <v>110</v>
      </c>
      <c r="D535">
        <v>0</v>
      </c>
      <c r="E535">
        <v>0.15</v>
      </c>
      <c r="F535" t="s">
        <v>101</v>
      </c>
      <c r="G535" t="s">
        <v>40</v>
      </c>
      <c r="H535" t="s">
        <v>1967</v>
      </c>
      <c r="I535" t="s">
        <v>1963</v>
      </c>
      <c r="J535" t="s">
        <v>1971</v>
      </c>
    </row>
    <row r="536" spans="1:10" x14ac:dyDescent="0.25">
      <c r="A536">
        <v>1247</v>
      </c>
      <c r="B536" t="s">
        <v>1913</v>
      </c>
      <c r="C536" t="s">
        <v>110</v>
      </c>
      <c r="D536">
        <v>0.36</v>
      </c>
      <c r="E536">
        <v>0.36</v>
      </c>
      <c r="F536" t="s">
        <v>101</v>
      </c>
      <c r="G536" t="s">
        <v>40</v>
      </c>
      <c r="H536" t="s">
        <v>1967</v>
      </c>
      <c r="I536" t="s">
        <v>1929</v>
      </c>
      <c r="J536" t="s">
        <v>1971</v>
      </c>
    </row>
    <row r="537" spans="1:10" x14ac:dyDescent="0.25">
      <c r="A537">
        <v>1250</v>
      </c>
      <c r="B537" t="s">
        <v>1913</v>
      </c>
      <c r="C537" t="s">
        <v>86</v>
      </c>
      <c r="D537">
        <v>0</v>
      </c>
      <c r="E537">
        <v>1.81</v>
      </c>
      <c r="F537" t="s">
        <v>83</v>
      </c>
      <c r="G537" t="s">
        <v>40</v>
      </c>
      <c r="H537" t="s">
        <v>1961</v>
      </c>
      <c r="I537" t="s">
        <v>1968</v>
      </c>
      <c r="J537" t="s">
        <v>1971</v>
      </c>
    </row>
    <row r="538" spans="1:10" x14ac:dyDescent="0.25">
      <c r="A538">
        <v>1253</v>
      </c>
      <c r="B538" t="s">
        <v>1913</v>
      </c>
      <c r="C538" t="s">
        <v>110</v>
      </c>
      <c r="D538">
        <v>0.42</v>
      </c>
      <c r="E538">
        <v>0.42</v>
      </c>
      <c r="F538" t="s">
        <v>101</v>
      </c>
      <c r="G538" t="s">
        <v>40</v>
      </c>
      <c r="H538" t="s">
        <v>1967</v>
      </c>
      <c r="I538" t="s">
        <v>1929</v>
      </c>
      <c r="J538" t="s">
        <v>1971</v>
      </c>
    </row>
    <row r="539" spans="1:10" x14ac:dyDescent="0.25">
      <c r="A539">
        <v>1256</v>
      </c>
      <c r="B539" t="s">
        <v>1913</v>
      </c>
      <c r="C539" t="s">
        <v>724</v>
      </c>
      <c r="D539">
        <v>0</v>
      </c>
      <c r="E539">
        <v>0.15</v>
      </c>
      <c r="F539" t="s">
        <v>99</v>
      </c>
      <c r="G539" t="s">
        <v>40</v>
      </c>
      <c r="H539" t="s">
        <v>1967</v>
      </c>
      <c r="I539" t="s">
        <v>1929</v>
      </c>
      <c r="J539" t="s">
        <v>1971</v>
      </c>
    </row>
    <row r="540" spans="1:10" x14ac:dyDescent="0.25">
      <c r="A540">
        <v>1259</v>
      </c>
      <c r="B540" t="s">
        <v>1913</v>
      </c>
      <c r="C540" t="s">
        <v>121</v>
      </c>
      <c r="D540">
        <v>1.53</v>
      </c>
      <c r="E540">
        <v>2.6</v>
      </c>
      <c r="F540" t="s">
        <v>99</v>
      </c>
      <c r="G540" t="s">
        <v>40</v>
      </c>
      <c r="H540" t="s">
        <v>1965</v>
      </c>
      <c r="I540" t="s">
        <v>1969</v>
      </c>
      <c r="J540" t="s">
        <v>1971</v>
      </c>
    </row>
    <row r="541" spans="1:10" x14ac:dyDescent="0.25">
      <c r="A541">
        <v>1262</v>
      </c>
      <c r="B541" t="s">
        <v>1913</v>
      </c>
      <c r="C541" t="s">
        <v>86</v>
      </c>
      <c r="D541">
        <v>2.61</v>
      </c>
      <c r="E541">
        <v>3.82</v>
      </c>
      <c r="F541" t="s">
        <v>46</v>
      </c>
      <c r="G541" t="s">
        <v>40</v>
      </c>
      <c r="H541" t="s">
        <v>1961</v>
      </c>
      <c r="I541" t="s">
        <v>1968</v>
      </c>
      <c r="J541" t="s">
        <v>1971</v>
      </c>
    </row>
    <row r="542" spans="1:10" x14ac:dyDescent="0.25">
      <c r="A542">
        <v>1265</v>
      </c>
      <c r="B542" t="s">
        <v>1234</v>
      </c>
      <c r="C542" t="s">
        <v>38</v>
      </c>
      <c r="D542">
        <v>0</v>
      </c>
      <c r="E542">
        <v>1.89</v>
      </c>
      <c r="F542" t="s">
        <v>101</v>
      </c>
      <c r="G542" t="s">
        <v>40</v>
      </c>
      <c r="H542" t="s">
        <v>1967</v>
      </c>
      <c r="I542" t="s">
        <v>1963</v>
      </c>
      <c r="J542" t="s">
        <v>1972</v>
      </c>
    </row>
    <row r="543" spans="1:10" x14ac:dyDescent="0.25">
      <c r="A543">
        <v>1268</v>
      </c>
      <c r="B543" t="s">
        <v>1234</v>
      </c>
      <c r="C543" t="s">
        <v>110</v>
      </c>
      <c r="D543">
        <v>0</v>
      </c>
      <c r="E543">
        <v>0.15</v>
      </c>
      <c r="F543" t="s">
        <v>99</v>
      </c>
      <c r="G543" t="s">
        <v>40</v>
      </c>
      <c r="H543" t="s">
        <v>1961</v>
      </c>
      <c r="I543" t="s">
        <v>1962</v>
      </c>
      <c r="J543" t="s">
        <v>1972</v>
      </c>
    </row>
    <row r="544" spans="1:10" x14ac:dyDescent="0.25">
      <c r="A544">
        <v>1271</v>
      </c>
      <c r="B544" t="s">
        <v>1234</v>
      </c>
      <c r="C544" t="s">
        <v>110</v>
      </c>
      <c r="D544">
        <v>0.36</v>
      </c>
      <c r="E544">
        <v>0.36</v>
      </c>
      <c r="F544" t="s">
        <v>99</v>
      </c>
      <c r="G544" t="s">
        <v>40</v>
      </c>
      <c r="H544" t="s">
        <v>1961</v>
      </c>
      <c r="I544" t="s">
        <v>1963</v>
      </c>
      <c r="J544" t="s">
        <v>1972</v>
      </c>
    </row>
    <row r="545" spans="1:10" x14ac:dyDescent="0.25">
      <c r="A545">
        <v>1274</v>
      </c>
      <c r="B545" t="s">
        <v>1234</v>
      </c>
      <c r="C545" t="s">
        <v>110</v>
      </c>
      <c r="D545">
        <v>0.42</v>
      </c>
      <c r="E545">
        <v>0.42</v>
      </c>
      <c r="F545" t="s">
        <v>99</v>
      </c>
      <c r="G545" t="s">
        <v>40</v>
      </c>
      <c r="H545" t="s">
        <v>1961</v>
      </c>
      <c r="I545" t="s">
        <v>1963</v>
      </c>
      <c r="J545" t="s">
        <v>1972</v>
      </c>
    </row>
    <row r="546" spans="1:10" x14ac:dyDescent="0.25">
      <c r="A546">
        <v>1277</v>
      </c>
      <c r="B546" t="s">
        <v>1234</v>
      </c>
      <c r="C546" t="s">
        <v>724</v>
      </c>
      <c r="D546">
        <v>0</v>
      </c>
      <c r="E546">
        <v>0.15</v>
      </c>
      <c r="F546" t="s">
        <v>80</v>
      </c>
      <c r="G546" t="s">
        <v>40</v>
      </c>
      <c r="H546" t="s">
        <v>1961</v>
      </c>
      <c r="I546" t="s">
        <v>1963</v>
      </c>
      <c r="J546" t="s">
        <v>1972</v>
      </c>
    </row>
    <row r="547" spans="1:10" x14ac:dyDescent="0.25">
      <c r="A547">
        <v>1280</v>
      </c>
      <c r="B547" t="s">
        <v>1246</v>
      </c>
      <c r="C547" t="s">
        <v>121</v>
      </c>
      <c r="D547">
        <v>0.22</v>
      </c>
      <c r="E547">
        <v>0.22</v>
      </c>
      <c r="G547" t="s">
        <v>40</v>
      </c>
      <c r="H547" t="s">
        <v>1965</v>
      </c>
      <c r="I547" t="s">
        <v>1963</v>
      </c>
      <c r="J547" t="s">
        <v>1970</v>
      </c>
    </row>
    <row r="548" spans="1:10" x14ac:dyDescent="0.25">
      <c r="A548">
        <v>1283</v>
      </c>
      <c r="B548" t="s">
        <v>1246</v>
      </c>
      <c r="C548" t="s">
        <v>121</v>
      </c>
      <c r="D548">
        <v>0.26</v>
      </c>
      <c r="E548">
        <v>0.35</v>
      </c>
      <c r="F548" t="s">
        <v>80</v>
      </c>
      <c r="G548" t="s">
        <v>40</v>
      </c>
      <c r="H548" t="s">
        <v>1965</v>
      </c>
      <c r="I548" t="s">
        <v>1968</v>
      </c>
      <c r="J548" t="s">
        <v>1970</v>
      </c>
    </row>
    <row r="549" spans="1:10" s="2" customFormat="1" x14ac:dyDescent="0.25">
      <c r="A549" s="2">
        <v>1286</v>
      </c>
      <c r="B549" s="2" t="s">
        <v>1246</v>
      </c>
      <c r="C549" s="2" t="s">
        <v>38</v>
      </c>
      <c r="D549" s="2">
        <v>0</v>
      </c>
      <c r="E549" s="2">
        <v>0.97</v>
      </c>
      <c r="F549" s="2" t="s">
        <v>99</v>
      </c>
      <c r="G549" s="2" t="s">
        <v>40</v>
      </c>
      <c r="H549" s="2" t="s">
        <v>1965</v>
      </c>
      <c r="I549" s="2" t="s">
        <v>1973</v>
      </c>
      <c r="J549" s="2" t="s">
        <v>1970</v>
      </c>
    </row>
    <row r="550" spans="1:10" x14ac:dyDescent="0.25">
      <c r="A550">
        <v>1289</v>
      </c>
      <c r="B550" t="s">
        <v>1246</v>
      </c>
      <c r="C550" t="s">
        <v>121</v>
      </c>
      <c r="D550">
        <v>0.76</v>
      </c>
      <c r="E550">
        <v>0.76</v>
      </c>
      <c r="G550" t="s">
        <v>40</v>
      </c>
      <c r="H550" t="s">
        <v>1965</v>
      </c>
      <c r="I550" t="s">
        <v>1968</v>
      </c>
      <c r="J550" t="s">
        <v>1970</v>
      </c>
    </row>
    <row r="551" spans="1:10" x14ac:dyDescent="0.25">
      <c r="A551">
        <v>1292</v>
      </c>
      <c r="B551" t="s">
        <v>1246</v>
      </c>
      <c r="C551" t="s">
        <v>121</v>
      </c>
      <c r="D551">
        <v>1.17</v>
      </c>
      <c r="E551">
        <v>1.17</v>
      </c>
      <c r="G551" t="s">
        <v>40</v>
      </c>
      <c r="H551" t="s">
        <v>1965</v>
      </c>
      <c r="I551" t="s">
        <v>1968</v>
      </c>
      <c r="J551" t="s">
        <v>1972</v>
      </c>
    </row>
    <row r="552" spans="1:10" x14ac:dyDescent="0.25">
      <c r="A552">
        <v>1295</v>
      </c>
      <c r="B552" t="s">
        <v>1246</v>
      </c>
      <c r="C552" t="s">
        <v>86</v>
      </c>
      <c r="D552">
        <v>0</v>
      </c>
      <c r="E552">
        <v>0</v>
      </c>
      <c r="F552" t="s">
        <v>46</v>
      </c>
      <c r="G552" t="s">
        <v>40</v>
      </c>
      <c r="H552" t="s">
        <v>1967</v>
      </c>
      <c r="I552" t="s">
        <v>1968</v>
      </c>
      <c r="J552" t="s">
        <v>1970</v>
      </c>
    </row>
    <row r="553" spans="1:10" x14ac:dyDescent="0.25">
      <c r="A553">
        <v>1298</v>
      </c>
      <c r="B553" t="s">
        <v>1246</v>
      </c>
      <c r="C553" t="s">
        <v>121</v>
      </c>
      <c r="D553">
        <v>1.53</v>
      </c>
      <c r="E553">
        <v>2.6</v>
      </c>
      <c r="F553" t="s">
        <v>80</v>
      </c>
      <c r="G553" t="s">
        <v>40</v>
      </c>
      <c r="H553" t="s">
        <v>1966</v>
      </c>
      <c r="I553" t="s">
        <v>1968</v>
      </c>
      <c r="J553" t="s">
        <v>1972</v>
      </c>
    </row>
    <row r="554" spans="1:10" x14ac:dyDescent="0.25">
      <c r="A554">
        <v>1301</v>
      </c>
      <c r="B554" t="s">
        <v>1246</v>
      </c>
      <c r="C554" t="s">
        <v>86</v>
      </c>
      <c r="D554">
        <v>2.61</v>
      </c>
      <c r="E554">
        <v>3.82</v>
      </c>
      <c r="F554" t="s">
        <v>99</v>
      </c>
      <c r="G554" t="s">
        <v>40</v>
      </c>
      <c r="H554" t="s">
        <v>1967</v>
      </c>
      <c r="I554" t="s">
        <v>1963</v>
      </c>
      <c r="J554" t="s">
        <v>44</v>
      </c>
    </row>
    <row r="555" spans="1:10" s="2" customFormat="1" x14ac:dyDescent="0.25">
      <c r="A555" s="2">
        <v>1304</v>
      </c>
      <c r="B555" s="2" t="s">
        <v>1265</v>
      </c>
      <c r="C555" s="2" t="s">
        <v>38</v>
      </c>
      <c r="D555" s="2">
        <v>0</v>
      </c>
      <c r="E555" s="2">
        <v>0.97</v>
      </c>
      <c r="F555" s="2" t="s">
        <v>84</v>
      </c>
      <c r="G555" s="2" t="s">
        <v>40</v>
      </c>
      <c r="H555" s="2" t="s">
        <v>1967</v>
      </c>
      <c r="I555" s="2" t="s">
        <v>1968</v>
      </c>
      <c r="J555" s="2" t="s">
        <v>1970</v>
      </c>
    </row>
    <row r="556" spans="1:10" x14ac:dyDescent="0.25">
      <c r="A556">
        <v>1307</v>
      </c>
      <c r="B556" t="s">
        <v>1268</v>
      </c>
      <c r="C556" t="s">
        <v>121</v>
      </c>
      <c r="D556">
        <v>0.22</v>
      </c>
      <c r="E556">
        <v>0.22</v>
      </c>
      <c r="G556" t="s">
        <v>40</v>
      </c>
      <c r="H556" t="s">
        <v>1966</v>
      </c>
      <c r="I556" t="s">
        <v>1962</v>
      </c>
      <c r="J556" t="s">
        <v>1970</v>
      </c>
    </row>
    <row r="557" spans="1:10" x14ac:dyDescent="0.25">
      <c r="A557">
        <v>1310</v>
      </c>
      <c r="B557" t="s">
        <v>1268</v>
      </c>
      <c r="C557" t="s">
        <v>121</v>
      </c>
      <c r="D557">
        <v>0.26</v>
      </c>
      <c r="E557">
        <v>0.35</v>
      </c>
      <c r="F557" t="s">
        <v>84</v>
      </c>
      <c r="G557" t="s">
        <v>40</v>
      </c>
      <c r="H557" t="s">
        <v>1966</v>
      </c>
      <c r="I557" t="s">
        <v>1963</v>
      </c>
      <c r="J557" t="s">
        <v>1970</v>
      </c>
    </row>
    <row r="558" spans="1:10" x14ac:dyDescent="0.25">
      <c r="A558">
        <v>1313</v>
      </c>
      <c r="B558" t="s">
        <v>1268</v>
      </c>
      <c r="C558" t="s">
        <v>121</v>
      </c>
      <c r="D558">
        <v>0.76</v>
      </c>
      <c r="E558">
        <v>0.76</v>
      </c>
      <c r="G558" t="s">
        <v>40</v>
      </c>
      <c r="H558" t="s">
        <v>1966</v>
      </c>
      <c r="I558" t="s">
        <v>1963</v>
      </c>
      <c r="J558" t="s">
        <v>1970</v>
      </c>
    </row>
    <row r="559" spans="1:10" x14ac:dyDescent="0.25">
      <c r="A559">
        <v>1316</v>
      </c>
      <c r="B559" t="s">
        <v>1268</v>
      </c>
      <c r="C559" t="s">
        <v>121</v>
      </c>
      <c r="D559">
        <v>1.17</v>
      </c>
      <c r="E559">
        <v>1.17</v>
      </c>
      <c r="G559" t="s">
        <v>40</v>
      </c>
      <c r="H559" t="s">
        <v>1966</v>
      </c>
      <c r="I559" t="s">
        <v>1963</v>
      </c>
      <c r="J559" t="s">
        <v>1970</v>
      </c>
    </row>
    <row r="560" spans="1:10" x14ac:dyDescent="0.25">
      <c r="A560">
        <v>1319</v>
      </c>
      <c r="B560" t="s">
        <v>1268</v>
      </c>
      <c r="C560" t="s">
        <v>86</v>
      </c>
      <c r="D560">
        <v>0</v>
      </c>
      <c r="E560">
        <v>1.81</v>
      </c>
      <c r="F560" t="s">
        <v>83</v>
      </c>
      <c r="G560" t="s">
        <v>40</v>
      </c>
      <c r="H560" t="s">
        <v>1966</v>
      </c>
      <c r="I560" t="s">
        <v>1963</v>
      </c>
      <c r="J560" t="s">
        <v>1971</v>
      </c>
    </row>
    <row r="561" spans="1:10" x14ac:dyDescent="0.25">
      <c r="A561">
        <v>1322</v>
      </c>
      <c r="B561" t="s">
        <v>1268</v>
      </c>
      <c r="C561" t="s">
        <v>121</v>
      </c>
      <c r="D561">
        <v>1.53</v>
      </c>
      <c r="E561">
        <v>2.6</v>
      </c>
      <c r="F561" t="s">
        <v>84</v>
      </c>
      <c r="G561" t="s">
        <v>40</v>
      </c>
      <c r="H561" t="s">
        <v>1966</v>
      </c>
      <c r="I561" t="s">
        <v>1968</v>
      </c>
      <c r="J561" t="s">
        <v>1970</v>
      </c>
    </row>
    <row r="562" spans="1:10" x14ac:dyDescent="0.25">
      <c r="A562">
        <v>1325</v>
      </c>
      <c r="B562" t="s">
        <v>1268</v>
      </c>
      <c r="C562" t="s">
        <v>86</v>
      </c>
      <c r="D562">
        <v>2.61</v>
      </c>
      <c r="E562">
        <v>3.82</v>
      </c>
      <c r="G562" t="s">
        <v>40</v>
      </c>
      <c r="H562" t="s">
        <v>1965</v>
      </c>
      <c r="I562" t="s">
        <v>1963</v>
      </c>
      <c r="J562" t="s">
        <v>1971</v>
      </c>
    </row>
    <row r="563" spans="1:10" s="2" customFormat="1" x14ac:dyDescent="0.25">
      <c r="A563" s="2">
        <v>1328</v>
      </c>
      <c r="B563" s="2" t="s">
        <v>1268</v>
      </c>
      <c r="C563" s="2" t="s">
        <v>38</v>
      </c>
      <c r="D563" s="2">
        <v>0</v>
      </c>
      <c r="E563" s="2">
        <v>0.97</v>
      </c>
      <c r="F563" s="2" t="s">
        <v>83</v>
      </c>
      <c r="G563" s="2" t="s">
        <v>40</v>
      </c>
      <c r="H563" s="2" t="s">
        <v>1967</v>
      </c>
      <c r="I563" s="2" t="s">
        <v>1968</v>
      </c>
      <c r="J563" s="2" t="s">
        <v>1970</v>
      </c>
    </row>
    <row r="564" spans="1:10" s="2" customFormat="1" x14ac:dyDescent="0.25">
      <c r="A564" s="2">
        <v>1331</v>
      </c>
      <c r="B564" s="2" t="s">
        <v>1291</v>
      </c>
      <c r="C564" s="2" t="s">
        <v>38</v>
      </c>
      <c r="D564" s="2">
        <v>0</v>
      </c>
      <c r="E564" s="2">
        <v>0.97</v>
      </c>
      <c r="F564" s="2" t="s">
        <v>90</v>
      </c>
      <c r="G564" s="2" t="s">
        <v>40</v>
      </c>
      <c r="H564" s="2" t="s">
        <v>1967</v>
      </c>
      <c r="I564" s="2" t="s">
        <v>1973</v>
      </c>
      <c r="J564" s="2" t="s">
        <v>1971</v>
      </c>
    </row>
    <row r="565" spans="1:10" x14ac:dyDescent="0.25">
      <c r="A565">
        <v>1334</v>
      </c>
      <c r="B565" t="s">
        <v>1296</v>
      </c>
      <c r="C565" t="s">
        <v>121</v>
      </c>
      <c r="D565">
        <v>0.22</v>
      </c>
      <c r="E565">
        <v>0.22</v>
      </c>
      <c r="G565" t="s">
        <v>40</v>
      </c>
      <c r="H565" t="s">
        <v>1967</v>
      </c>
      <c r="I565" t="s">
        <v>1968</v>
      </c>
      <c r="J565" t="s">
        <v>1971</v>
      </c>
    </row>
    <row r="566" spans="1:10" x14ac:dyDescent="0.25">
      <c r="A566">
        <v>1337</v>
      </c>
      <c r="B566" t="s">
        <v>1296</v>
      </c>
      <c r="C566" t="s">
        <v>121</v>
      </c>
      <c r="D566">
        <v>0.26</v>
      </c>
      <c r="E566">
        <v>0.35</v>
      </c>
      <c r="F566" t="s">
        <v>59</v>
      </c>
      <c r="G566" t="s">
        <v>40</v>
      </c>
      <c r="H566" t="s">
        <v>1967</v>
      </c>
      <c r="I566" t="s">
        <v>1968</v>
      </c>
      <c r="J566" t="s">
        <v>1971</v>
      </c>
    </row>
    <row r="567" spans="1:10" x14ac:dyDescent="0.25">
      <c r="A567">
        <v>1340</v>
      </c>
      <c r="B567" t="s">
        <v>1296</v>
      </c>
      <c r="C567" t="s">
        <v>121</v>
      </c>
      <c r="D567">
        <v>0.76</v>
      </c>
      <c r="E567">
        <v>0.76</v>
      </c>
      <c r="G567" t="s">
        <v>40</v>
      </c>
      <c r="H567" t="s">
        <v>1967</v>
      </c>
      <c r="I567" t="s">
        <v>1968</v>
      </c>
      <c r="J567" t="s">
        <v>1971</v>
      </c>
    </row>
    <row r="568" spans="1:10" x14ac:dyDescent="0.25">
      <c r="A568">
        <v>1343</v>
      </c>
      <c r="B568" t="s">
        <v>1296</v>
      </c>
      <c r="C568" t="s">
        <v>121</v>
      </c>
      <c r="D568">
        <v>1.17</v>
      </c>
      <c r="E568">
        <v>1.17</v>
      </c>
      <c r="F568" t="s">
        <v>104</v>
      </c>
      <c r="G568" t="s">
        <v>40</v>
      </c>
      <c r="H568" t="s">
        <v>1967</v>
      </c>
      <c r="I568" t="s">
        <v>1968</v>
      </c>
      <c r="J568" t="s">
        <v>1971</v>
      </c>
    </row>
    <row r="569" spans="1:10" x14ac:dyDescent="0.25">
      <c r="A569">
        <v>1346</v>
      </c>
      <c r="B569" t="s">
        <v>1296</v>
      </c>
      <c r="C569" t="s">
        <v>121</v>
      </c>
      <c r="D569">
        <v>1.53</v>
      </c>
      <c r="E569">
        <v>2.6</v>
      </c>
      <c r="F569" t="s">
        <v>39</v>
      </c>
      <c r="G569" t="s">
        <v>40</v>
      </c>
      <c r="H569" t="s">
        <v>1967</v>
      </c>
      <c r="I569" t="s">
        <v>1968</v>
      </c>
      <c r="J569" t="s">
        <v>1971</v>
      </c>
    </row>
    <row r="570" spans="1:10" x14ac:dyDescent="0.25">
      <c r="A570">
        <v>1349</v>
      </c>
      <c r="B570" t="s">
        <v>1296</v>
      </c>
      <c r="C570" t="s">
        <v>86</v>
      </c>
      <c r="D570">
        <v>0</v>
      </c>
      <c r="E570">
        <v>1.81</v>
      </c>
      <c r="F570" t="s">
        <v>67</v>
      </c>
      <c r="G570" t="s">
        <v>40</v>
      </c>
      <c r="H570" t="s">
        <v>1967</v>
      </c>
      <c r="I570" t="s">
        <v>1968</v>
      </c>
      <c r="J570" t="s">
        <v>1971</v>
      </c>
    </row>
    <row r="571" spans="1:10" x14ac:dyDescent="0.25">
      <c r="A571">
        <v>1352</v>
      </c>
      <c r="B571" t="s">
        <v>1296</v>
      </c>
      <c r="C571" t="s">
        <v>86</v>
      </c>
      <c r="D571">
        <v>2.61</v>
      </c>
      <c r="E571">
        <v>3.82</v>
      </c>
      <c r="F571" t="s">
        <v>1312</v>
      </c>
      <c r="G571" t="s">
        <v>40</v>
      </c>
      <c r="H571" t="s">
        <v>1967</v>
      </c>
      <c r="I571" t="s">
        <v>1968</v>
      </c>
      <c r="J571" t="s">
        <v>1971</v>
      </c>
    </row>
    <row r="572" spans="1:10" x14ac:dyDescent="0.25">
      <c r="A572">
        <v>1355</v>
      </c>
      <c r="B572" t="s">
        <v>1296</v>
      </c>
      <c r="C572" t="s">
        <v>86</v>
      </c>
      <c r="D572">
        <v>2.61</v>
      </c>
      <c r="E572">
        <v>3.82</v>
      </c>
      <c r="F572" t="s">
        <v>1312</v>
      </c>
      <c r="G572" t="s">
        <v>40</v>
      </c>
      <c r="H572" t="s">
        <v>1967</v>
      </c>
      <c r="I572" t="s">
        <v>1968</v>
      </c>
      <c r="J572" t="s">
        <v>1971</v>
      </c>
    </row>
    <row r="573" spans="1:10" x14ac:dyDescent="0.25">
      <c r="A573">
        <v>1358</v>
      </c>
      <c r="B573" t="s">
        <v>1315</v>
      </c>
      <c r="C573" t="s">
        <v>38</v>
      </c>
      <c r="D573">
        <v>0</v>
      </c>
      <c r="E573">
        <v>1.89</v>
      </c>
      <c r="F573" t="s">
        <v>1319</v>
      </c>
      <c r="G573" t="s">
        <v>40</v>
      </c>
      <c r="H573" t="s">
        <v>1965</v>
      </c>
      <c r="I573" t="s">
        <v>1962</v>
      </c>
      <c r="J573" t="s">
        <v>44</v>
      </c>
    </row>
    <row r="574" spans="1:10" s="2" customFormat="1" x14ac:dyDescent="0.25">
      <c r="A574" s="2">
        <v>1361</v>
      </c>
      <c r="B574" s="2" t="s">
        <v>1320</v>
      </c>
      <c r="C574" s="2" t="s">
        <v>38</v>
      </c>
      <c r="D574" s="2">
        <v>0</v>
      </c>
      <c r="E574" s="2">
        <v>0.97</v>
      </c>
      <c r="F574" s="2" t="s">
        <v>207</v>
      </c>
      <c r="G574" s="2" t="s">
        <v>40</v>
      </c>
      <c r="H574" s="2" t="s">
        <v>1961</v>
      </c>
      <c r="I574" s="2" t="s">
        <v>1969</v>
      </c>
      <c r="J574" s="2" t="s">
        <v>1970</v>
      </c>
    </row>
    <row r="575" spans="1:10" x14ac:dyDescent="0.25">
      <c r="A575">
        <v>1364</v>
      </c>
      <c r="B575" t="s">
        <v>1323</v>
      </c>
      <c r="C575" t="s">
        <v>121</v>
      </c>
      <c r="D575">
        <v>0.22</v>
      </c>
      <c r="E575">
        <v>0.22</v>
      </c>
      <c r="G575" t="s">
        <v>40</v>
      </c>
      <c r="H575" t="s">
        <v>1967</v>
      </c>
      <c r="I575" t="s">
        <v>1973</v>
      </c>
      <c r="J575" t="s">
        <v>1970</v>
      </c>
    </row>
    <row r="576" spans="1:10" x14ac:dyDescent="0.25">
      <c r="A576">
        <v>1367</v>
      </c>
      <c r="B576" t="s">
        <v>1323</v>
      </c>
      <c r="C576" t="s">
        <v>121</v>
      </c>
      <c r="D576">
        <v>0.26</v>
      </c>
      <c r="E576">
        <v>0.35</v>
      </c>
      <c r="F576" t="s">
        <v>1329</v>
      </c>
      <c r="G576" t="s">
        <v>40</v>
      </c>
      <c r="H576" t="s">
        <v>1967</v>
      </c>
      <c r="I576" t="s">
        <v>1973</v>
      </c>
      <c r="J576" t="s">
        <v>1970</v>
      </c>
    </row>
    <row r="577" spans="1:25" x14ac:dyDescent="0.25">
      <c r="A577">
        <v>1370</v>
      </c>
      <c r="B577" t="s">
        <v>1323</v>
      </c>
      <c r="C577" t="s">
        <v>121</v>
      </c>
      <c r="D577">
        <v>0.76</v>
      </c>
      <c r="E577">
        <v>0.76</v>
      </c>
      <c r="G577" t="s">
        <v>40</v>
      </c>
      <c r="H577" t="s">
        <v>1967</v>
      </c>
      <c r="I577" t="s">
        <v>1973</v>
      </c>
      <c r="J577" t="s">
        <v>1970</v>
      </c>
    </row>
    <row r="578" spans="1:25" x14ac:dyDescent="0.25">
      <c r="A578">
        <v>1373</v>
      </c>
      <c r="B578" t="s">
        <v>1323</v>
      </c>
      <c r="C578" t="s">
        <v>121</v>
      </c>
      <c r="D578">
        <v>1.17</v>
      </c>
      <c r="E578">
        <v>1.17</v>
      </c>
      <c r="G578" t="s">
        <v>40</v>
      </c>
      <c r="H578" t="s">
        <v>1967</v>
      </c>
      <c r="I578" t="s">
        <v>1973</v>
      </c>
      <c r="J578" t="s">
        <v>1970</v>
      </c>
    </row>
    <row r="579" spans="1:25" x14ac:dyDescent="0.25">
      <c r="A579">
        <v>1376</v>
      </c>
      <c r="B579" t="s">
        <v>1323</v>
      </c>
      <c r="C579" t="s">
        <v>121</v>
      </c>
      <c r="D579">
        <v>1.53</v>
      </c>
      <c r="E579">
        <v>2.6</v>
      </c>
      <c r="F579" t="s">
        <v>1329</v>
      </c>
      <c r="G579" t="s">
        <v>40</v>
      </c>
      <c r="H579" t="s">
        <v>1967</v>
      </c>
      <c r="I579" t="s">
        <v>1973</v>
      </c>
      <c r="J579" t="s">
        <v>1970</v>
      </c>
    </row>
    <row r="580" spans="1:25" x14ac:dyDescent="0.25">
      <c r="A580">
        <v>1379</v>
      </c>
      <c r="B580" t="s">
        <v>1323</v>
      </c>
      <c r="C580" t="s">
        <v>86</v>
      </c>
      <c r="D580">
        <v>2.61</v>
      </c>
      <c r="E580">
        <v>3.82</v>
      </c>
      <c r="F580" t="s">
        <v>126</v>
      </c>
      <c r="G580" t="s">
        <v>40</v>
      </c>
      <c r="H580" t="s">
        <v>1961</v>
      </c>
      <c r="I580" t="s">
        <v>1968</v>
      </c>
      <c r="J580" t="s">
        <v>1971</v>
      </c>
    </row>
    <row r="581" spans="1:25" x14ac:dyDescent="0.25">
      <c r="A581">
        <v>1382</v>
      </c>
      <c r="B581" t="s">
        <v>1323</v>
      </c>
      <c r="C581" t="s">
        <v>86</v>
      </c>
      <c r="D581">
        <v>0</v>
      </c>
      <c r="E581">
        <v>1.81</v>
      </c>
      <c r="F581" t="s">
        <v>1342</v>
      </c>
      <c r="G581" t="s">
        <v>40</v>
      </c>
      <c r="H581" t="s">
        <v>1967</v>
      </c>
      <c r="I581" t="s">
        <v>1973</v>
      </c>
      <c r="J581" t="s">
        <v>1971</v>
      </c>
    </row>
    <row r="582" spans="1:25" s="2" customFormat="1" x14ac:dyDescent="0.25">
      <c r="A582" s="2">
        <v>1385</v>
      </c>
      <c r="B582" s="2" t="s">
        <v>1344</v>
      </c>
      <c r="C582" s="2" t="s">
        <v>38</v>
      </c>
      <c r="D582" s="2">
        <v>0</v>
      </c>
      <c r="E582" s="2">
        <v>0.97</v>
      </c>
      <c r="F582" s="2" t="s">
        <v>67</v>
      </c>
      <c r="G582" s="2" t="s">
        <v>40</v>
      </c>
      <c r="H582" s="2" t="s">
        <v>1961</v>
      </c>
      <c r="I582" s="2" t="s">
        <v>1968</v>
      </c>
      <c r="J582" s="2" t="s">
        <v>1971</v>
      </c>
    </row>
    <row r="583" spans="1:25" x14ac:dyDescent="0.25">
      <c r="A583">
        <v>1388</v>
      </c>
      <c r="B583" t="s">
        <v>1347</v>
      </c>
      <c r="C583" t="s">
        <v>86</v>
      </c>
      <c r="D583">
        <v>0</v>
      </c>
      <c r="E583">
        <v>1.81</v>
      </c>
      <c r="F583" t="s">
        <v>67</v>
      </c>
      <c r="G583" t="s">
        <v>40</v>
      </c>
      <c r="H583" t="s">
        <v>1967</v>
      </c>
      <c r="I583" t="s">
        <v>1969</v>
      </c>
      <c r="J583" t="s">
        <v>1971</v>
      </c>
    </row>
    <row r="584" spans="1:25" x14ac:dyDescent="0.25">
      <c r="A584">
        <v>1391</v>
      </c>
      <c r="B584" t="s">
        <v>1347</v>
      </c>
      <c r="C584" t="s">
        <v>86</v>
      </c>
      <c r="D584">
        <v>2.61</v>
      </c>
      <c r="E584">
        <v>3.82</v>
      </c>
      <c r="F584" t="s">
        <v>126</v>
      </c>
      <c r="G584" t="s">
        <v>40</v>
      </c>
      <c r="H584" t="s">
        <v>1967</v>
      </c>
      <c r="I584" t="s">
        <v>1969</v>
      </c>
      <c r="J584" t="s">
        <v>1971</v>
      </c>
    </row>
    <row r="585" spans="1:25" x14ac:dyDescent="0.25">
      <c r="A585">
        <v>1394</v>
      </c>
      <c r="B585" t="s">
        <v>1347</v>
      </c>
      <c r="C585" t="s">
        <v>121</v>
      </c>
      <c r="D585">
        <v>0.22</v>
      </c>
      <c r="E585">
        <v>0.22</v>
      </c>
      <c r="G585" t="s">
        <v>40</v>
      </c>
      <c r="H585" t="s">
        <v>1967</v>
      </c>
      <c r="I585" t="s">
        <v>1969</v>
      </c>
      <c r="J585" t="s">
        <v>1971</v>
      </c>
    </row>
    <row r="586" spans="1:25" x14ac:dyDescent="0.25">
      <c r="A586">
        <v>1397</v>
      </c>
      <c r="B586" t="s">
        <v>1347</v>
      </c>
      <c r="C586" t="s">
        <v>121</v>
      </c>
      <c r="D586">
        <v>0.26</v>
      </c>
      <c r="E586">
        <v>0.35</v>
      </c>
      <c r="F586" t="s">
        <v>207</v>
      </c>
      <c r="G586" t="s">
        <v>40</v>
      </c>
      <c r="H586" t="s">
        <v>1967</v>
      </c>
      <c r="I586" t="s">
        <v>1969</v>
      </c>
      <c r="J586" t="s">
        <v>1971</v>
      </c>
    </row>
    <row r="587" spans="1:25" x14ac:dyDescent="0.25">
      <c r="A587">
        <v>1400</v>
      </c>
      <c r="B587" t="s">
        <v>1347</v>
      </c>
      <c r="C587" t="s">
        <v>121</v>
      </c>
      <c r="D587">
        <v>0.76</v>
      </c>
      <c r="E587">
        <v>0.76</v>
      </c>
      <c r="G587" t="s">
        <v>40</v>
      </c>
      <c r="H587" t="s">
        <v>1967</v>
      </c>
      <c r="I587" t="s">
        <v>1969</v>
      </c>
      <c r="J587" t="s">
        <v>1971</v>
      </c>
    </row>
    <row r="588" spans="1:25" x14ac:dyDescent="0.25">
      <c r="A588">
        <v>1403</v>
      </c>
      <c r="B588" t="s">
        <v>1347</v>
      </c>
      <c r="C588" t="s">
        <v>121</v>
      </c>
      <c r="D588">
        <v>1.17</v>
      </c>
      <c r="E588">
        <v>1.17</v>
      </c>
      <c r="G588" t="s">
        <v>40</v>
      </c>
      <c r="H588" t="s">
        <v>1967</v>
      </c>
      <c r="I588" t="s">
        <v>1969</v>
      </c>
      <c r="J588" t="s">
        <v>1971</v>
      </c>
    </row>
    <row r="589" spans="1:25" x14ac:dyDescent="0.25">
      <c r="A589">
        <v>1406</v>
      </c>
      <c r="B589" t="s">
        <v>1347</v>
      </c>
      <c r="C589" t="s">
        <v>121</v>
      </c>
      <c r="D589">
        <v>1.53</v>
      </c>
      <c r="E589">
        <v>2.6</v>
      </c>
      <c r="F589" t="s">
        <v>1364</v>
      </c>
      <c r="G589" t="s">
        <v>41</v>
      </c>
      <c r="H589" t="s">
        <v>1967</v>
      </c>
      <c r="I589" t="s">
        <v>1969</v>
      </c>
      <c r="J589" t="s">
        <v>1971</v>
      </c>
      <c r="K589" t="s">
        <v>1992</v>
      </c>
      <c r="L589" t="s">
        <v>1990</v>
      </c>
      <c r="M589" t="s">
        <v>1367</v>
      </c>
      <c r="N589" t="s">
        <v>55</v>
      </c>
      <c r="P589" t="s">
        <v>94</v>
      </c>
      <c r="T589" t="s">
        <v>40</v>
      </c>
      <c r="U589" t="s">
        <v>1369</v>
      </c>
      <c r="V589" t="s">
        <v>1370</v>
      </c>
      <c r="W589" t="s">
        <v>57</v>
      </c>
      <c r="X589" t="s">
        <v>58</v>
      </c>
      <c r="Y589" t="s">
        <v>58</v>
      </c>
    </row>
    <row r="590" spans="1:25" x14ac:dyDescent="0.25">
      <c r="A590">
        <v>1409</v>
      </c>
      <c r="B590" t="s">
        <v>1371</v>
      </c>
      <c r="C590" t="s">
        <v>121</v>
      </c>
      <c r="D590">
        <v>0.22</v>
      </c>
      <c r="E590">
        <v>0.22</v>
      </c>
      <c r="G590" t="s">
        <v>40</v>
      </c>
      <c r="H590" t="s">
        <v>1961</v>
      </c>
      <c r="I590" t="s">
        <v>1969</v>
      </c>
      <c r="J590" t="s">
        <v>1970</v>
      </c>
    </row>
    <row r="591" spans="1:25" x14ac:dyDescent="0.25">
      <c r="A591">
        <v>1412</v>
      </c>
      <c r="B591" t="s">
        <v>1371</v>
      </c>
      <c r="C591" t="s">
        <v>121</v>
      </c>
      <c r="D591">
        <v>0.26</v>
      </c>
      <c r="E591">
        <v>0.35</v>
      </c>
      <c r="F591" t="s">
        <v>98</v>
      </c>
      <c r="G591" t="s">
        <v>40</v>
      </c>
      <c r="H591" t="s">
        <v>1961</v>
      </c>
      <c r="I591" t="s">
        <v>1969</v>
      </c>
      <c r="J591" t="s">
        <v>1970</v>
      </c>
    </row>
    <row r="592" spans="1:25" x14ac:dyDescent="0.25">
      <c r="A592">
        <v>1415</v>
      </c>
      <c r="B592" t="s">
        <v>1371</v>
      </c>
      <c r="C592" t="s">
        <v>121</v>
      </c>
      <c r="D592">
        <v>0.76</v>
      </c>
      <c r="E592">
        <v>0.76</v>
      </c>
      <c r="G592" t="s">
        <v>40</v>
      </c>
      <c r="H592" t="s">
        <v>1961</v>
      </c>
      <c r="I592" t="s">
        <v>1969</v>
      </c>
      <c r="J592" t="s">
        <v>1970</v>
      </c>
    </row>
    <row r="593" spans="1:10" x14ac:dyDescent="0.25">
      <c r="A593">
        <v>1418</v>
      </c>
      <c r="B593" t="s">
        <v>1371</v>
      </c>
      <c r="C593" t="s">
        <v>121</v>
      </c>
      <c r="D593">
        <v>1.17</v>
      </c>
      <c r="E593">
        <v>1.17</v>
      </c>
      <c r="G593" t="s">
        <v>40</v>
      </c>
      <c r="H593" t="s">
        <v>1967</v>
      </c>
      <c r="I593" t="s">
        <v>1969</v>
      </c>
      <c r="J593" t="s">
        <v>1970</v>
      </c>
    </row>
    <row r="594" spans="1:10" x14ac:dyDescent="0.25">
      <c r="A594">
        <v>1421</v>
      </c>
      <c r="B594" t="s">
        <v>1371</v>
      </c>
      <c r="C594" t="s">
        <v>86</v>
      </c>
      <c r="D594">
        <v>0</v>
      </c>
      <c r="E594">
        <v>1.81</v>
      </c>
      <c r="F594" t="s">
        <v>67</v>
      </c>
      <c r="G594" t="s">
        <v>40</v>
      </c>
      <c r="H594" t="s">
        <v>1961</v>
      </c>
      <c r="I594" t="s">
        <v>1969</v>
      </c>
      <c r="J594" t="s">
        <v>1970</v>
      </c>
    </row>
    <row r="595" spans="1:10" x14ac:dyDescent="0.25">
      <c r="A595">
        <v>1424</v>
      </c>
      <c r="B595" t="s">
        <v>1371</v>
      </c>
      <c r="C595" t="s">
        <v>38</v>
      </c>
      <c r="D595">
        <v>0</v>
      </c>
      <c r="E595">
        <v>1.89</v>
      </c>
      <c r="F595" t="s">
        <v>59</v>
      </c>
      <c r="G595" t="s">
        <v>40</v>
      </c>
      <c r="H595" t="s">
        <v>1961</v>
      </c>
      <c r="I595" t="s">
        <v>1969</v>
      </c>
      <c r="J595" t="s">
        <v>1970</v>
      </c>
    </row>
    <row r="596" spans="1:10" x14ac:dyDescent="0.25">
      <c r="A596">
        <v>1427</v>
      </c>
      <c r="B596" t="s">
        <v>1371</v>
      </c>
      <c r="C596" t="s">
        <v>110</v>
      </c>
      <c r="D596">
        <v>0</v>
      </c>
      <c r="E596">
        <v>0.15</v>
      </c>
      <c r="F596" t="s">
        <v>59</v>
      </c>
      <c r="G596" t="s">
        <v>40</v>
      </c>
      <c r="H596" t="s">
        <v>1961</v>
      </c>
      <c r="I596" t="s">
        <v>1973</v>
      </c>
      <c r="J596" t="s">
        <v>1970</v>
      </c>
    </row>
    <row r="597" spans="1:10" x14ac:dyDescent="0.25">
      <c r="A597">
        <v>1430</v>
      </c>
      <c r="B597" t="s">
        <v>1371</v>
      </c>
      <c r="C597" t="s">
        <v>110</v>
      </c>
      <c r="D597">
        <v>0.36</v>
      </c>
      <c r="E597">
        <v>0.36</v>
      </c>
      <c r="G597" t="s">
        <v>40</v>
      </c>
      <c r="H597" t="s">
        <v>1961</v>
      </c>
      <c r="I597" t="s">
        <v>1973</v>
      </c>
      <c r="J597" t="s">
        <v>1970</v>
      </c>
    </row>
    <row r="598" spans="1:10" x14ac:dyDescent="0.25">
      <c r="A598">
        <v>1433</v>
      </c>
      <c r="B598" t="s">
        <v>1371</v>
      </c>
      <c r="C598" t="s">
        <v>110</v>
      </c>
      <c r="D598">
        <v>0.42</v>
      </c>
      <c r="E598">
        <v>0.42</v>
      </c>
      <c r="G598" t="s">
        <v>40</v>
      </c>
      <c r="H598" t="s">
        <v>1961</v>
      </c>
      <c r="I598" t="s">
        <v>1973</v>
      </c>
      <c r="J598" t="s">
        <v>1970</v>
      </c>
    </row>
    <row r="599" spans="1:10" x14ac:dyDescent="0.25">
      <c r="A599">
        <v>1436</v>
      </c>
      <c r="B599" t="s">
        <v>1371</v>
      </c>
      <c r="C599" t="s">
        <v>121</v>
      </c>
      <c r="D599">
        <v>1.53</v>
      </c>
      <c r="E599">
        <v>2.6</v>
      </c>
      <c r="F599" t="s">
        <v>98</v>
      </c>
      <c r="G599" t="s">
        <v>40</v>
      </c>
      <c r="H599" t="s">
        <v>1967</v>
      </c>
      <c r="I599" t="s">
        <v>1969</v>
      </c>
      <c r="J599" t="s">
        <v>1970</v>
      </c>
    </row>
    <row r="600" spans="1:10" x14ac:dyDescent="0.25">
      <c r="A600">
        <v>1439</v>
      </c>
      <c r="B600" t="s">
        <v>1371</v>
      </c>
      <c r="C600" t="s">
        <v>724</v>
      </c>
      <c r="D600">
        <v>0</v>
      </c>
      <c r="E600">
        <v>0.15</v>
      </c>
      <c r="F600" t="s">
        <v>67</v>
      </c>
      <c r="G600" t="s">
        <v>40</v>
      </c>
      <c r="H600" t="s">
        <v>1961</v>
      </c>
      <c r="I600" t="s">
        <v>1973</v>
      </c>
      <c r="J600" t="s">
        <v>1970</v>
      </c>
    </row>
    <row r="601" spans="1:10" x14ac:dyDescent="0.25">
      <c r="A601">
        <v>1442</v>
      </c>
      <c r="B601" t="s">
        <v>1371</v>
      </c>
      <c r="C601" t="s">
        <v>86</v>
      </c>
      <c r="D601">
        <v>2.61</v>
      </c>
      <c r="E601">
        <v>3.82</v>
      </c>
      <c r="F601" t="s">
        <v>1312</v>
      </c>
      <c r="G601" t="s">
        <v>40</v>
      </c>
      <c r="H601" t="s">
        <v>1967</v>
      </c>
      <c r="I601" t="s">
        <v>1968</v>
      </c>
      <c r="J601" t="s">
        <v>1970</v>
      </c>
    </row>
    <row r="602" spans="1:10" x14ac:dyDescent="0.25">
      <c r="A602">
        <v>1445</v>
      </c>
      <c r="B602" t="s">
        <v>1398</v>
      </c>
      <c r="C602" t="s">
        <v>86</v>
      </c>
      <c r="D602">
        <v>0</v>
      </c>
      <c r="E602">
        <v>1.81</v>
      </c>
      <c r="F602" t="s">
        <v>1312</v>
      </c>
      <c r="G602" t="s">
        <v>40</v>
      </c>
      <c r="H602" t="s">
        <v>1967</v>
      </c>
      <c r="I602" t="s">
        <v>1962</v>
      </c>
      <c r="J602" t="s">
        <v>1970</v>
      </c>
    </row>
    <row r="603" spans="1:10" x14ac:dyDescent="0.25">
      <c r="A603">
        <v>1448</v>
      </c>
      <c r="B603" t="s">
        <v>1398</v>
      </c>
      <c r="C603" t="s">
        <v>86</v>
      </c>
      <c r="D603">
        <v>2.61</v>
      </c>
      <c r="E603">
        <v>3.82</v>
      </c>
      <c r="F603" t="s">
        <v>129</v>
      </c>
      <c r="G603" t="s">
        <v>40</v>
      </c>
      <c r="H603" t="s">
        <v>1967</v>
      </c>
      <c r="I603" t="s">
        <v>1963</v>
      </c>
      <c r="J603" t="s">
        <v>1971</v>
      </c>
    </row>
    <row r="604" spans="1:10" x14ac:dyDescent="0.25">
      <c r="A604">
        <v>1451</v>
      </c>
      <c r="B604" t="s">
        <v>1405</v>
      </c>
      <c r="C604" t="s">
        <v>121</v>
      </c>
      <c r="D604">
        <v>0.22</v>
      </c>
      <c r="E604">
        <v>0.22</v>
      </c>
      <c r="G604" t="s">
        <v>40</v>
      </c>
      <c r="H604" t="s">
        <v>1961</v>
      </c>
      <c r="I604" t="s">
        <v>1968</v>
      </c>
      <c r="J604" t="s">
        <v>1970</v>
      </c>
    </row>
    <row r="605" spans="1:10" x14ac:dyDescent="0.25">
      <c r="A605">
        <v>1454</v>
      </c>
      <c r="B605" t="s">
        <v>1405</v>
      </c>
      <c r="C605" t="s">
        <v>121</v>
      </c>
      <c r="D605">
        <v>0.26</v>
      </c>
      <c r="E605">
        <v>0.35</v>
      </c>
      <c r="F605" t="s">
        <v>1312</v>
      </c>
      <c r="G605" t="s">
        <v>40</v>
      </c>
      <c r="H605" t="s">
        <v>1961</v>
      </c>
      <c r="I605" t="s">
        <v>1968</v>
      </c>
      <c r="J605" t="s">
        <v>1970</v>
      </c>
    </row>
    <row r="606" spans="1:10" x14ac:dyDescent="0.25">
      <c r="A606">
        <v>1457</v>
      </c>
      <c r="B606" t="s">
        <v>1405</v>
      </c>
      <c r="C606" t="s">
        <v>121</v>
      </c>
      <c r="D606">
        <v>0.76</v>
      </c>
      <c r="E606">
        <v>0.76</v>
      </c>
      <c r="G606" t="s">
        <v>40</v>
      </c>
      <c r="H606" t="s">
        <v>1961</v>
      </c>
      <c r="I606" t="s">
        <v>1968</v>
      </c>
      <c r="J606" t="s">
        <v>1970</v>
      </c>
    </row>
    <row r="607" spans="1:10" x14ac:dyDescent="0.25">
      <c r="A607">
        <v>1460</v>
      </c>
      <c r="B607" t="s">
        <v>1405</v>
      </c>
      <c r="C607" t="s">
        <v>121</v>
      </c>
      <c r="D607">
        <v>1.17</v>
      </c>
      <c r="E607">
        <v>1.17</v>
      </c>
      <c r="G607" t="s">
        <v>40</v>
      </c>
      <c r="H607" t="s">
        <v>1961</v>
      </c>
      <c r="I607" t="s">
        <v>1968</v>
      </c>
      <c r="J607" t="s">
        <v>1970</v>
      </c>
    </row>
    <row r="608" spans="1:10" x14ac:dyDescent="0.25">
      <c r="A608">
        <v>1463</v>
      </c>
      <c r="B608" t="s">
        <v>1405</v>
      </c>
      <c r="C608" t="s">
        <v>38</v>
      </c>
      <c r="D608">
        <v>0</v>
      </c>
      <c r="E608">
        <v>1.89</v>
      </c>
      <c r="F608" t="s">
        <v>98</v>
      </c>
      <c r="G608" t="s">
        <v>40</v>
      </c>
      <c r="H608" t="s">
        <v>1961</v>
      </c>
      <c r="I608" t="s">
        <v>1968</v>
      </c>
      <c r="J608" t="s">
        <v>1970</v>
      </c>
    </row>
    <row r="609" spans="1:25" x14ac:dyDescent="0.25">
      <c r="A609">
        <v>1466</v>
      </c>
      <c r="B609" t="s">
        <v>1405</v>
      </c>
      <c r="C609" t="s">
        <v>121</v>
      </c>
      <c r="D609">
        <v>1.53</v>
      </c>
      <c r="E609">
        <v>2.6</v>
      </c>
      <c r="F609" t="s">
        <v>1312</v>
      </c>
      <c r="G609" t="s">
        <v>41</v>
      </c>
      <c r="H609" t="s">
        <v>1967</v>
      </c>
      <c r="I609" t="s">
        <v>1969</v>
      </c>
      <c r="J609" t="s">
        <v>1971</v>
      </c>
      <c r="K609" t="s">
        <v>1992</v>
      </c>
      <c r="L609" t="s">
        <v>1990</v>
      </c>
      <c r="M609" t="s">
        <v>1367</v>
      </c>
      <c r="N609" t="s">
        <v>55</v>
      </c>
      <c r="P609" t="s">
        <v>63</v>
      </c>
      <c r="R609" t="s">
        <v>104</v>
      </c>
      <c r="S609" t="s">
        <v>104</v>
      </c>
      <c r="T609" t="s">
        <v>40</v>
      </c>
      <c r="U609" t="s">
        <v>1422</v>
      </c>
      <c r="V609" t="s">
        <v>1423</v>
      </c>
      <c r="W609" t="s">
        <v>57</v>
      </c>
      <c r="X609" t="s">
        <v>73</v>
      </c>
      <c r="Y609" t="s">
        <v>58</v>
      </c>
    </row>
    <row r="610" spans="1:25" x14ac:dyDescent="0.25">
      <c r="A610">
        <v>1466</v>
      </c>
      <c r="B610" t="s">
        <v>1405</v>
      </c>
      <c r="C610" t="s">
        <v>121</v>
      </c>
      <c r="D610">
        <v>1.53</v>
      </c>
      <c r="E610">
        <v>2.6</v>
      </c>
      <c r="F610" t="s">
        <v>1312</v>
      </c>
      <c r="G610" t="s">
        <v>41</v>
      </c>
      <c r="H610" t="s">
        <v>1967</v>
      </c>
      <c r="I610" t="s">
        <v>1969</v>
      </c>
      <c r="J610" t="s">
        <v>1971</v>
      </c>
      <c r="K610" t="s">
        <v>1991</v>
      </c>
      <c r="L610" t="s">
        <v>1990</v>
      </c>
      <c r="M610" t="s">
        <v>1367</v>
      </c>
      <c r="N610" t="s">
        <v>55</v>
      </c>
      <c r="O610" t="s">
        <v>63</v>
      </c>
      <c r="R610" t="s">
        <v>1425</v>
      </c>
      <c r="S610" t="s">
        <v>1426</v>
      </c>
      <c r="T610" t="s">
        <v>41</v>
      </c>
      <c r="U610" t="s">
        <v>104</v>
      </c>
      <c r="V610" t="s">
        <v>104</v>
      </c>
      <c r="X610" t="s">
        <v>58</v>
      </c>
      <c r="Y610" t="s">
        <v>58</v>
      </c>
    </row>
    <row r="611" spans="1:25" s="2" customFormat="1" x14ac:dyDescent="0.25">
      <c r="A611" s="2">
        <v>1469</v>
      </c>
      <c r="B611" s="2" t="s">
        <v>1405</v>
      </c>
      <c r="C611" s="2" t="s">
        <v>110</v>
      </c>
      <c r="D611" s="2">
        <v>0</v>
      </c>
      <c r="E611" s="2">
        <v>0.15</v>
      </c>
      <c r="F611" s="2" t="s">
        <v>67</v>
      </c>
      <c r="G611" s="2" t="s">
        <v>40</v>
      </c>
      <c r="H611" s="2" t="s">
        <v>1961</v>
      </c>
      <c r="I611" s="2" t="s">
        <v>1968</v>
      </c>
      <c r="J611" s="2" t="s">
        <v>1970</v>
      </c>
    </row>
    <row r="612" spans="1:25" s="2" customFormat="1" x14ac:dyDescent="0.25">
      <c r="A612" s="2">
        <v>1472</v>
      </c>
      <c r="B612" s="2" t="s">
        <v>1405</v>
      </c>
      <c r="C612" s="2" t="s">
        <v>110</v>
      </c>
      <c r="D612" s="2">
        <v>0.36</v>
      </c>
      <c r="E612" s="2">
        <v>0.36</v>
      </c>
      <c r="F612" s="2" t="s">
        <v>98</v>
      </c>
      <c r="G612" s="2" t="s">
        <v>40</v>
      </c>
      <c r="H612" s="2" t="s">
        <v>1967</v>
      </c>
      <c r="I612" s="2" t="s">
        <v>1968</v>
      </c>
      <c r="J612" s="2" t="s">
        <v>1971</v>
      </c>
    </row>
    <row r="613" spans="1:25" s="2" customFormat="1" x14ac:dyDescent="0.25">
      <c r="A613" s="2">
        <v>1475</v>
      </c>
      <c r="B613" s="2" t="s">
        <v>1405</v>
      </c>
      <c r="C613" s="2" t="s">
        <v>110</v>
      </c>
      <c r="D613" s="2">
        <v>0.42</v>
      </c>
      <c r="E613" s="2">
        <v>0.42</v>
      </c>
      <c r="F613" s="2" t="s">
        <v>98</v>
      </c>
      <c r="G613" s="2" t="s">
        <v>40</v>
      </c>
      <c r="H613" s="2" t="s">
        <v>1967</v>
      </c>
      <c r="I613" s="2" t="s">
        <v>1968</v>
      </c>
      <c r="J613" s="2" t="s">
        <v>1971</v>
      </c>
    </row>
    <row r="614" spans="1:25" x14ac:dyDescent="0.25">
      <c r="A614">
        <v>1478</v>
      </c>
      <c r="B614" t="s">
        <v>1405</v>
      </c>
      <c r="C614" t="s">
        <v>724</v>
      </c>
      <c r="D614">
        <v>0</v>
      </c>
      <c r="E614">
        <v>0.15</v>
      </c>
      <c r="F614" t="s">
        <v>98</v>
      </c>
      <c r="G614" t="s">
        <v>40</v>
      </c>
      <c r="H614" t="s">
        <v>1967</v>
      </c>
      <c r="I614" t="s">
        <v>1963</v>
      </c>
      <c r="J614" t="s">
        <v>1971</v>
      </c>
    </row>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26"/>
  <sheetViews>
    <sheetView tabSelected="1" workbookViewId="0">
      <pane ySplit="1" topLeftCell="A610" activePane="bottomLeft" state="frozen"/>
      <selection pane="bottomLeft" activeCell="A625" sqref="A625"/>
    </sheetView>
  </sheetViews>
  <sheetFormatPr defaultColWidth="32.140625" defaultRowHeight="15" x14ac:dyDescent="0.25"/>
  <cols>
    <col min="12" max="12" width="32.140625" style="116"/>
  </cols>
  <sheetData>
    <row r="1" spans="1:37" ht="15.75" x14ac:dyDescent="0.25">
      <c r="A1" s="5" t="s">
        <v>0</v>
      </c>
      <c r="B1" s="1" t="s">
        <v>1</v>
      </c>
      <c r="C1" s="1" t="s">
        <v>2</v>
      </c>
      <c r="D1" s="1" t="s">
        <v>3</v>
      </c>
      <c r="E1" s="1" t="s">
        <v>4</v>
      </c>
      <c r="F1" s="1" t="s">
        <v>5</v>
      </c>
      <c r="G1" s="1" t="s">
        <v>6</v>
      </c>
      <c r="H1" s="1" t="s">
        <v>7</v>
      </c>
      <c r="I1" s="1" t="s">
        <v>8</v>
      </c>
      <c r="J1" s="1" t="s">
        <v>9</v>
      </c>
      <c r="K1" s="1" t="s">
        <v>10</v>
      </c>
      <c r="L1" s="115"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row>
    <row r="2" spans="1:37" x14ac:dyDescent="0.25">
      <c r="A2">
        <v>335</v>
      </c>
      <c r="B2" t="s">
        <v>115</v>
      </c>
      <c r="C2" t="s">
        <v>116</v>
      </c>
      <c r="D2" t="s">
        <v>117</v>
      </c>
      <c r="E2" t="s">
        <v>118</v>
      </c>
      <c r="F2" t="s">
        <v>119</v>
      </c>
      <c r="G2" t="s">
        <v>115</v>
      </c>
      <c r="H2" t="s">
        <v>120</v>
      </c>
      <c r="I2" t="s">
        <v>121</v>
      </c>
      <c r="J2">
        <v>0.22</v>
      </c>
      <c r="K2">
        <v>0.35</v>
      </c>
      <c r="L2" s="116" t="s">
        <v>122</v>
      </c>
      <c r="M2" t="s">
        <v>123</v>
      </c>
      <c r="N2" t="s">
        <v>40</v>
      </c>
      <c r="O2" t="s">
        <v>41</v>
      </c>
      <c r="P2" t="s">
        <v>42</v>
      </c>
      <c r="Q2" t="s">
        <v>43</v>
      </c>
      <c r="R2" t="s">
        <v>52</v>
      </c>
      <c r="S2" t="s">
        <v>45</v>
      </c>
    </row>
    <row r="3" spans="1:37" x14ac:dyDescent="0.25">
      <c r="A3">
        <v>338</v>
      </c>
      <c r="B3" t="s">
        <v>115</v>
      </c>
      <c r="C3" t="s">
        <v>124</v>
      </c>
      <c r="D3" t="s">
        <v>105</v>
      </c>
      <c r="E3" t="s">
        <v>109</v>
      </c>
      <c r="F3" t="s">
        <v>119</v>
      </c>
      <c r="G3" t="s">
        <v>115</v>
      </c>
      <c r="H3" t="s">
        <v>125</v>
      </c>
      <c r="I3" t="s">
        <v>86</v>
      </c>
      <c r="J3">
        <v>2.61</v>
      </c>
      <c r="K3">
        <v>3.82</v>
      </c>
      <c r="L3" s="116" t="s">
        <v>126</v>
      </c>
      <c r="M3" t="s">
        <v>123</v>
      </c>
      <c r="N3" t="s">
        <v>40</v>
      </c>
      <c r="O3" t="s">
        <v>41</v>
      </c>
      <c r="P3" t="s">
        <v>87</v>
      </c>
      <c r="Q3" t="s">
        <v>51</v>
      </c>
      <c r="R3" t="s">
        <v>52</v>
      </c>
      <c r="S3" t="s">
        <v>45</v>
      </c>
    </row>
    <row r="4" spans="1:37" x14ac:dyDescent="0.25">
      <c r="A4">
        <v>341</v>
      </c>
      <c r="B4" t="s">
        <v>115</v>
      </c>
      <c r="C4" t="s">
        <v>127</v>
      </c>
      <c r="D4" t="s">
        <v>117</v>
      </c>
      <c r="E4" t="s">
        <v>118</v>
      </c>
      <c r="F4" t="s">
        <v>119</v>
      </c>
      <c r="G4" t="s">
        <v>115</v>
      </c>
      <c r="H4" t="s">
        <v>128</v>
      </c>
      <c r="I4" t="s">
        <v>121</v>
      </c>
      <c r="J4">
        <v>1.53</v>
      </c>
      <c r="K4">
        <v>2.6</v>
      </c>
      <c r="L4" s="116" t="s">
        <v>129</v>
      </c>
      <c r="M4" t="s">
        <v>123</v>
      </c>
      <c r="N4" t="s">
        <v>40</v>
      </c>
      <c r="O4" t="s">
        <v>41</v>
      </c>
      <c r="P4" t="s">
        <v>50</v>
      </c>
      <c r="Q4" t="s">
        <v>43</v>
      </c>
      <c r="R4" t="s">
        <v>52</v>
      </c>
      <c r="S4" t="s">
        <v>45</v>
      </c>
    </row>
    <row r="5" spans="1:37" s="3" customFormat="1" x14ac:dyDescent="0.25">
      <c r="A5" s="3">
        <v>344</v>
      </c>
      <c r="B5" s="3" t="s">
        <v>115</v>
      </c>
      <c r="C5" s="3" t="s">
        <v>130</v>
      </c>
      <c r="D5" s="3" t="s">
        <v>131</v>
      </c>
      <c r="E5" s="3" t="s">
        <v>85</v>
      </c>
      <c r="F5" s="3" t="s">
        <v>119</v>
      </c>
      <c r="G5" s="3" t="s">
        <v>115</v>
      </c>
      <c r="H5" s="3" t="s">
        <v>132</v>
      </c>
      <c r="I5" s="3" t="s">
        <v>38</v>
      </c>
      <c r="J5" s="3">
        <v>0</v>
      </c>
      <c r="K5" s="3">
        <v>1.89</v>
      </c>
      <c r="L5" s="117" t="s">
        <v>74</v>
      </c>
      <c r="M5" s="3" t="s">
        <v>133</v>
      </c>
      <c r="N5" s="3" t="s">
        <v>41</v>
      </c>
      <c r="O5" s="3" t="s">
        <v>40</v>
      </c>
      <c r="S5" s="3" t="s">
        <v>45</v>
      </c>
      <c r="U5" s="3" t="s">
        <v>119</v>
      </c>
      <c r="V5" s="3" t="s">
        <v>53</v>
      </c>
      <c r="W5" s="3" t="s">
        <v>134</v>
      </c>
      <c r="X5" s="3" t="s">
        <v>135</v>
      </c>
      <c r="Y5" s="3" t="s">
        <v>55</v>
      </c>
      <c r="AB5" s="3" t="s">
        <v>104</v>
      </c>
      <c r="AC5" s="3" t="s">
        <v>104</v>
      </c>
      <c r="AD5" s="3" t="s">
        <v>40</v>
      </c>
      <c r="AE5" s="3" t="s">
        <v>63</v>
      </c>
      <c r="AF5" s="3" t="s">
        <v>136</v>
      </c>
      <c r="AG5" s="3" t="s">
        <v>137</v>
      </c>
      <c r="AH5" s="3" t="s">
        <v>138</v>
      </c>
      <c r="AI5" s="3" t="s">
        <v>57</v>
      </c>
      <c r="AJ5" s="3" t="s">
        <v>73</v>
      </c>
      <c r="AK5" s="3" t="s">
        <v>58</v>
      </c>
    </row>
    <row r="6" spans="1:37" x14ac:dyDescent="0.25">
      <c r="A6">
        <v>350</v>
      </c>
      <c r="B6" t="s">
        <v>115</v>
      </c>
      <c r="C6" t="s">
        <v>139</v>
      </c>
      <c r="D6" t="s">
        <v>76</v>
      </c>
      <c r="E6" t="s">
        <v>114</v>
      </c>
      <c r="F6" t="s">
        <v>119</v>
      </c>
      <c r="G6" t="s">
        <v>115</v>
      </c>
      <c r="H6" t="s">
        <v>140</v>
      </c>
      <c r="I6" t="s">
        <v>86</v>
      </c>
      <c r="J6">
        <v>0</v>
      </c>
      <c r="K6">
        <v>1.81</v>
      </c>
      <c r="L6" s="116" t="s">
        <v>141</v>
      </c>
      <c r="M6" t="s">
        <v>123</v>
      </c>
      <c r="N6" t="s">
        <v>40</v>
      </c>
      <c r="O6" t="s">
        <v>41</v>
      </c>
      <c r="P6" t="s">
        <v>42</v>
      </c>
      <c r="Q6" t="s">
        <v>51</v>
      </c>
      <c r="R6" t="s">
        <v>52</v>
      </c>
      <c r="S6" t="s">
        <v>45</v>
      </c>
    </row>
    <row r="7" spans="1:37" x14ac:dyDescent="0.25">
      <c r="A7">
        <v>353</v>
      </c>
      <c r="B7" t="s">
        <v>115</v>
      </c>
      <c r="C7" t="s">
        <v>142</v>
      </c>
      <c r="D7" t="s">
        <v>105</v>
      </c>
      <c r="E7" t="s">
        <v>109</v>
      </c>
      <c r="F7" t="s">
        <v>119</v>
      </c>
      <c r="G7" t="s">
        <v>115</v>
      </c>
      <c r="H7" t="s">
        <v>143</v>
      </c>
      <c r="I7" t="s">
        <v>38</v>
      </c>
      <c r="J7">
        <v>0</v>
      </c>
      <c r="K7">
        <v>1.89</v>
      </c>
      <c r="L7" s="116" t="s">
        <v>122</v>
      </c>
      <c r="M7" t="s">
        <v>123</v>
      </c>
      <c r="N7" t="s">
        <v>40</v>
      </c>
      <c r="O7" t="s">
        <v>41</v>
      </c>
      <c r="P7" t="s">
        <v>42</v>
      </c>
      <c r="Q7" t="s">
        <v>51</v>
      </c>
      <c r="R7" t="s">
        <v>52</v>
      </c>
      <c r="S7" t="s">
        <v>45</v>
      </c>
    </row>
    <row r="8" spans="1:37" x14ac:dyDescent="0.25">
      <c r="A8">
        <v>356</v>
      </c>
      <c r="B8" t="s">
        <v>115</v>
      </c>
      <c r="C8" t="s">
        <v>144</v>
      </c>
      <c r="D8" t="s">
        <v>105</v>
      </c>
      <c r="E8" t="s">
        <v>109</v>
      </c>
      <c r="F8" t="s">
        <v>119</v>
      </c>
      <c r="G8" t="s">
        <v>115</v>
      </c>
      <c r="H8" t="s">
        <v>145</v>
      </c>
      <c r="I8" t="s">
        <v>110</v>
      </c>
      <c r="J8">
        <v>0</v>
      </c>
      <c r="K8">
        <v>0.15</v>
      </c>
      <c r="L8" s="116" t="s">
        <v>126</v>
      </c>
      <c r="M8" t="s">
        <v>123</v>
      </c>
      <c r="N8" t="s">
        <v>40</v>
      </c>
      <c r="O8" t="s">
        <v>41</v>
      </c>
      <c r="P8" t="s">
        <v>42</v>
      </c>
      <c r="Q8" t="s">
        <v>69</v>
      </c>
      <c r="R8" t="s">
        <v>52</v>
      </c>
      <c r="S8" t="s">
        <v>45</v>
      </c>
    </row>
    <row r="9" spans="1:37" x14ac:dyDescent="0.25">
      <c r="A9">
        <v>359</v>
      </c>
      <c r="B9" t="s">
        <v>146</v>
      </c>
      <c r="C9" t="s">
        <v>147</v>
      </c>
      <c r="D9" t="s">
        <v>105</v>
      </c>
      <c r="E9" t="s">
        <v>109</v>
      </c>
      <c r="F9" t="s">
        <v>119</v>
      </c>
      <c r="G9" t="s">
        <v>146</v>
      </c>
      <c r="H9" t="s">
        <v>148</v>
      </c>
      <c r="I9" t="s">
        <v>86</v>
      </c>
      <c r="J9">
        <v>2.61</v>
      </c>
      <c r="K9">
        <v>3.82</v>
      </c>
      <c r="L9" s="116" t="s">
        <v>149</v>
      </c>
      <c r="M9" t="s">
        <v>123</v>
      </c>
      <c r="N9" t="s">
        <v>40</v>
      </c>
      <c r="O9" t="s">
        <v>41</v>
      </c>
      <c r="P9" t="s">
        <v>87</v>
      </c>
      <c r="Q9" t="s">
        <v>51</v>
      </c>
      <c r="R9" t="s">
        <v>48</v>
      </c>
      <c r="S9" t="s">
        <v>45</v>
      </c>
    </row>
    <row r="10" spans="1:37" x14ac:dyDescent="0.25">
      <c r="A10">
        <v>362</v>
      </c>
      <c r="B10" t="s">
        <v>146</v>
      </c>
      <c r="C10" t="s">
        <v>150</v>
      </c>
      <c r="D10" t="s">
        <v>151</v>
      </c>
      <c r="E10" t="s">
        <v>114</v>
      </c>
      <c r="F10" t="s">
        <v>119</v>
      </c>
      <c r="G10" t="s">
        <v>146</v>
      </c>
      <c r="H10" t="s">
        <v>152</v>
      </c>
      <c r="I10" t="s">
        <v>121</v>
      </c>
      <c r="J10">
        <v>0.22</v>
      </c>
      <c r="K10">
        <v>1.17</v>
      </c>
      <c r="L10" s="116" t="s">
        <v>122</v>
      </c>
      <c r="M10" t="s">
        <v>123</v>
      </c>
      <c r="N10" t="s">
        <v>40</v>
      </c>
      <c r="O10" t="s">
        <v>41</v>
      </c>
      <c r="P10" t="s">
        <v>47</v>
      </c>
      <c r="Q10" t="s">
        <v>51</v>
      </c>
      <c r="R10" t="s">
        <v>48</v>
      </c>
      <c r="S10" t="s">
        <v>45</v>
      </c>
    </row>
    <row r="11" spans="1:37" x14ac:dyDescent="0.25">
      <c r="A11">
        <v>365</v>
      </c>
      <c r="B11" t="s">
        <v>146</v>
      </c>
      <c r="C11" t="s">
        <v>153</v>
      </c>
      <c r="D11" t="s">
        <v>151</v>
      </c>
      <c r="E11" t="s">
        <v>114</v>
      </c>
      <c r="F11" t="s">
        <v>119</v>
      </c>
      <c r="G11" t="s">
        <v>146</v>
      </c>
      <c r="H11" t="s">
        <v>154</v>
      </c>
      <c r="I11" t="s">
        <v>121</v>
      </c>
      <c r="J11">
        <v>1.53</v>
      </c>
      <c r="K11">
        <v>2.6</v>
      </c>
      <c r="L11" s="116" t="s">
        <v>155</v>
      </c>
      <c r="M11" t="s">
        <v>123</v>
      </c>
      <c r="N11" t="s">
        <v>40</v>
      </c>
      <c r="O11" t="s">
        <v>41</v>
      </c>
      <c r="P11" t="s">
        <v>60</v>
      </c>
      <c r="Q11" t="s">
        <v>51</v>
      </c>
      <c r="R11" t="s">
        <v>48</v>
      </c>
      <c r="S11" t="s">
        <v>45</v>
      </c>
    </row>
    <row r="12" spans="1:37" x14ac:dyDescent="0.25">
      <c r="A12">
        <v>368</v>
      </c>
      <c r="B12" t="s">
        <v>156</v>
      </c>
      <c r="C12" t="s">
        <v>157</v>
      </c>
      <c r="D12" t="s">
        <v>158</v>
      </c>
      <c r="E12" t="s">
        <v>109</v>
      </c>
      <c r="F12" t="s">
        <v>119</v>
      </c>
      <c r="G12" t="s">
        <v>156</v>
      </c>
      <c r="H12" t="s">
        <v>159</v>
      </c>
      <c r="I12" t="s">
        <v>38</v>
      </c>
      <c r="J12">
        <v>0</v>
      </c>
      <c r="K12">
        <v>1.89</v>
      </c>
      <c r="L12" s="116" t="s">
        <v>98</v>
      </c>
      <c r="M12" t="s">
        <v>123</v>
      </c>
      <c r="N12" t="s">
        <v>40</v>
      </c>
      <c r="O12" t="s">
        <v>41</v>
      </c>
      <c r="P12" t="s">
        <v>42</v>
      </c>
      <c r="Q12" t="s">
        <v>70</v>
      </c>
      <c r="R12" t="s">
        <v>52</v>
      </c>
      <c r="S12" t="s">
        <v>45</v>
      </c>
    </row>
    <row r="13" spans="1:37" x14ac:dyDescent="0.25">
      <c r="A13">
        <v>371</v>
      </c>
      <c r="B13" t="s">
        <v>156</v>
      </c>
      <c r="C13" t="s">
        <v>160</v>
      </c>
      <c r="D13" t="s">
        <v>158</v>
      </c>
      <c r="E13" t="s">
        <v>109</v>
      </c>
      <c r="F13" t="s">
        <v>119</v>
      </c>
      <c r="G13" t="s">
        <v>156</v>
      </c>
      <c r="H13" t="s">
        <v>161</v>
      </c>
      <c r="I13" t="s">
        <v>110</v>
      </c>
      <c r="J13">
        <v>0</v>
      </c>
      <c r="K13">
        <v>0.15</v>
      </c>
      <c r="L13" s="116" t="s">
        <v>98</v>
      </c>
      <c r="M13" t="s">
        <v>123</v>
      </c>
      <c r="N13" t="s">
        <v>40</v>
      </c>
      <c r="O13" t="s">
        <v>41</v>
      </c>
      <c r="P13" t="s">
        <v>42</v>
      </c>
      <c r="Q13" t="s">
        <v>51</v>
      </c>
      <c r="R13" t="s">
        <v>52</v>
      </c>
      <c r="S13" t="s">
        <v>45</v>
      </c>
    </row>
    <row r="14" spans="1:37" x14ac:dyDescent="0.25">
      <c r="A14">
        <v>374</v>
      </c>
      <c r="B14" t="s">
        <v>162</v>
      </c>
      <c r="C14" t="s">
        <v>163</v>
      </c>
      <c r="D14" t="s">
        <v>164</v>
      </c>
      <c r="E14" t="s">
        <v>114</v>
      </c>
      <c r="F14" t="s">
        <v>119</v>
      </c>
      <c r="G14" t="s">
        <v>162</v>
      </c>
      <c r="H14" t="s">
        <v>165</v>
      </c>
      <c r="I14" t="s">
        <v>121</v>
      </c>
      <c r="J14">
        <v>0.22</v>
      </c>
      <c r="K14">
        <v>0.35</v>
      </c>
      <c r="L14" s="116" t="s">
        <v>122</v>
      </c>
      <c r="M14" t="s">
        <v>123</v>
      </c>
      <c r="N14" t="s">
        <v>40</v>
      </c>
      <c r="O14" t="s">
        <v>41</v>
      </c>
      <c r="P14" t="s">
        <v>60</v>
      </c>
      <c r="Q14" t="s">
        <v>51</v>
      </c>
      <c r="R14" t="s">
        <v>52</v>
      </c>
      <c r="S14" t="s">
        <v>45</v>
      </c>
    </row>
    <row r="15" spans="1:37" x14ac:dyDescent="0.25">
      <c r="A15">
        <v>377</v>
      </c>
      <c r="B15" t="s">
        <v>162</v>
      </c>
      <c r="C15" t="s">
        <v>166</v>
      </c>
      <c r="D15" t="s">
        <v>164</v>
      </c>
      <c r="E15" t="s">
        <v>114</v>
      </c>
      <c r="F15" t="s">
        <v>119</v>
      </c>
      <c r="G15" t="s">
        <v>162</v>
      </c>
      <c r="H15" t="s">
        <v>167</v>
      </c>
      <c r="I15" t="s">
        <v>121</v>
      </c>
      <c r="J15">
        <v>1.53</v>
      </c>
      <c r="K15">
        <v>2.6</v>
      </c>
      <c r="L15" s="116" t="s">
        <v>126</v>
      </c>
      <c r="M15" t="s">
        <v>123</v>
      </c>
      <c r="N15" t="s">
        <v>41</v>
      </c>
      <c r="O15" t="s">
        <v>41</v>
      </c>
      <c r="P15" t="s">
        <v>60</v>
      </c>
      <c r="Q15" t="s">
        <v>51</v>
      </c>
      <c r="R15" t="s">
        <v>52</v>
      </c>
      <c r="S15" t="s">
        <v>45</v>
      </c>
      <c r="T15" t="s">
        <v>168</v>
      </c>
      <c r="U15" t="s">
        <v>119</v>
      </c>
      <c r="V15" t="s">
        <v>61</v>
      </c>
      <c r="W15" t="s">
        <v>169</v>
      </c>
      <c r="X15" t="s">
        <v>170</v>
      </c>
      <c r="Y15" t="s">
        <v>55</v>
      </c>
      <c r="AB15" t="s">
        <v>104</v>
      </c>
      <c r="AC15" t="s">
        <v>104</v>
      </c>
      <c r="AD15" t="s">
        <v>40</v>
      </c>
      <c r="AE15" t="s">
        <v>63</v>
      </c>
      <c r="AF15" t="s">
        <v>171</v>
      </c>
      <c r="AG15" t="s">
        <v>172</v>
      </c>
      <c r="AH15" t="s">
        <v>173</v>
      </c>
      <c r="AI15" t="s">
        <v>64</v>
      </c>
      <c r="AJ15" t="s">
        <v>73</v>
      </c>
      <c r="AK15" t="s">
        <v>66</v>
      </c>
    </row>
    <row r="16" spans="1:37" x14ac:dyDescent="0.25">
      <c r="A16">
        <v>380</v>
      </c>
      <c r="B16" t="s">
        <v>162</v>
      </c>
      <c r="C16" t="s">
        <v>174</v>
      </c>
      <c r="D16" t="s">
        <v>103</v>
      </c>
      <c r="E16" t="s">
        <v>175</v>
      </c>
      <c r="F16" t="s">
        <v>119</v>
      </c>
      <c r="G16" t="s">
        <v>162</v>
      </c>
      <c r="H16" t="s">
        <v>176</v>
      </c>
      <c r="I16" t="s">
        <v>38</v>
      </c>
      <c r="J16">
        <v>0</v>
      </c>
      <c r="K16">
        <v>1.89</v>
      </c>
      <c r="L16" s="116" t="s">
        <v>49</v>
      </c>
      <c r="M16" t="s">
        <v>177</v>
      </c>
      <c r="N16" t="s">
        <v>40</v>
      </c>
      <c r="O16" t="s">
        <v>41</v>
      </c>
      <c r="P16" t="s">
        <v>42</v>
      </c>
      <c r="Q16" t="s">
        <v>51</v>
      </c>
      <c r="R16" t="s">
        <v>52</v>
      </c>
      <c r="S16" t="s">
        <v>45</v>
      </c>
      <c r="T16" t="s">
        <v>178</v>
      </c>
    </row>
    <row r="17" spans="1:37" x14ac:dyDescent="0.25">
      <c r="A17">
        <v>383</v>
      </c>
      <c r="B17" t="s">
        <v>162</v>
      </c>
      <c r="C17" t="s">
        <v>179</v>
      </c>
      <c r="D17" t="s">
        <v>103</v>
      </c>
      <c r="E17" t="s">
        <v>175</v>
      </c>
      <c r="F17" t="s">
        <v>119</v>
      </c>
      <c r="G17" t="s">
        <v>162</v>
      </c>
      <c r="H17" t="s">
        <v>180</v>
      </c>
      <c r="I17" t="s">
        <v>110</v>
      </c>
      <c r="J17">
        <v>0</v>
      </c>
      <c r="K17">
        <v>0.15</v>
      </c>
      <c r="L17" s="116" t="s">
        <v>67</v>
      </c>
      <c r="M17" t="s">
        <v>177</v>
      </c>
      <c r="N17" t="s">
        <v>40</v>
      </c>
      <c r="O17" t="s">
        <v>41</v>
      </c>
      <c r="P17" t="s">
        <v>42</v>
      </c>
      <c r="Q17" t="s">
        <v>51</v>
      </c>
      <c r="R17" t="s">
        <v>52</v>
      </c>
      <c r="S17" t="s">
        <v>45</v>
      </c>
    </row>
    <row r="18" spans="1:37" x14ac:dyDescent="0.25">
      <c r="A18">
        <v>386</v>
      </c>
      <c r="B18" t="s">
        <v>162</v>
      </c>
      <c r="C18" t="s">
        <v>181</v>
      </c>
      <c r="D18" t="s">
        <v>182</v>
      </c>
      <c r="E18" t="s">
        <v>109</v>
      </c>
      <c r="F18" t="s">
        <v>119</v>
      </c>
      <c r="G18" t="s">
        <v>162</v>
      </c>
      <c r="H18" t="s">
        <v>183</v>
      </c>
      <c r="I18" t="s">
        <v>86</v>
      </c>
      <c r="J18">
        <v>0</v>
      </c>
      <c r="K18">
        <v>1.81</v>
      </c>
      <c r="L18" s="116" t="s">
        <v>184</v>
      </c>
      <c r="M18" t="s">
        <v>177</v>
      </c>
      <c r="N18" t="s">
        <v>40</v>
      </c>
      <c r="O18" t="s">
        <v>41</v>
      </c>
      <c r="P18" t="s">
        <v>50</v>
      </c>
      <c r="Q18" t="s">
        <v>51</v>
      </c>
      <c r="R18" t="s">
        <v>52</v>
      </c>
      <c r="S18" t="s">
        <v>45</v>
      </c>
    </row>
    <row r="19" spans="1:37" x14ac:dyDescent="0.25">
      <c r="A19">
        <v>389</v>
      </c>
      <c r="B19" t="s">
        <v>162</v>
      </c>
      <c r="C19" t="s">
        <v>185</v>
      </c>
      <c r="D19" t="s">
        <v>186</v>
      </c>
      <c r="E19" t="s">
        <v>175</v>
      </c>
      <c r="F19" t="s">
        <v>119</v>
      </c>
      <c r="G19" t="s">
        <v>162</v>
      </c>
      <c r="H19" t="s">
        <v>187</v>
      </c>
      <c r="I19" t="s">
        <v>86</v>
      </c>
      <c r="J19">
        <v>2.61</v>
      </c>
      <c r="K19">
        <v>3.82</v>
      </c>
      <c r="L19" s="116" t="s">
        <v>98</v>
      </c>
      <c r="M19" t="s">
        <v>177</v>
      </c>
      <c r="N19" t="s">
        <v>40</v>
      </c>
      <c r="O19" t="s">
        <v>41</v>
      </c>
      <c r="P19" t="s">
        <v>42</v>
      </c>
      <c r="Q19" t="s">
        <v>70</v>
      </c>
      <c r="R19" t="s">
        <v>52</v>
      </c>
      <c r="S19" t="s">
        <v>45</v>
      </c>
    </row>
    <row r="20" spans="1:37" x14ac:dyDescent="0.25">
      <c r="A20">
        <v>392</v>
      </c>
      <c r="B20" t="s">
        <v>188</v>
      </c>
      <c r="C20" t="s">
        <v>189</v>
      </c>
      <c r="D20" t="s">
        <v>164</v>
      </c>
      <c r="E20" t="s">
        <v>118</v>
      </c>
      <c r="F20" t="s">
        <v>119</v>
      </c>
      <c r="G20" t="s">
        <v>188</v>
      </c>
      <c r="H20" t="s">
        <v>190</v>
      </c>
      <c r="I20" t="s">
        <v>121</v>
      </c>
      <c r="J20">
        <v>0.22</v>
      </c>
      <c r="K20">
        <v>0.35</v>
      </c>
      <c r="L20" s="116" t="s">
        <v>191</v>
      </c>
      <c r="M20" t="s">
        <v>177</v>
      </c>
      <c r="N20" t="s">
        <v>40</v>
      </c>
      <c r="O20" t="s">
        <v>41</v>
      </c>
      <c r="P20" t="s">
        <v>60</v>
      </c>
      <c r="Q20" t="s">
        <v>51</v>
      </c>
      <c r="R20" t="s">
        <v>48</v>
      </c>
      <c r="S20" t="s">
        <v>45</v>
      </c>
    </row>
    <row r="21" spans="1:37" x14ac:dyDescent="0.25">
      <c r="A21">
        <v>395</v>
      </c>
      <c r="B21" t="s">
        <v>188</v>
      </c>
      <c r="C21" t="s">
        <v>192</v>
      </c>
      <c r="D21" t="s">
        <v>103</v>
      </c>
      <c r="E21" t="s">
        <v>175</v>
      </c>
      <c r="F21" t="s">
        <v>119</v>
      </c>
      <c r="G21" t="s">
        <v>188</v>
      </c>
      <c r="H21" t="s">
        <v>193</v>
      </c>
      <c r="I21" t="s">
        <v>38</v>
      </c>
      <c r="J21">
        <v>0</v>
      </c>
      <c r="K21">
        <v>1.89</v>
      </c>
      <c r="L21" s="116" t="s">
        <v>49</v>
      </c>
      <c r="M21" t="s">
        <v>177</v>
      </c>
      <c r="N21" t="s">
        <v>40</v>
      </c>
      <c r="O21" t="s">
        <v>41</v>
      </c>
      <c r="P21" t="s">
        <v>42</v>
      </c>
      <c r="Q21" t="s">
        <v>51</v>
      </c>
      <c r="R21" t="s">
        <v>48</v>
      </c>
      <c r="S21" t="s">
        <v>45</v>
      </c>
    </row>
    <row r="22" spans="1:37" x14ac:dyDescent="0.25">
      <c r="A22">
        <v>398</v>
      </c>
      <c r="B22" t="s">
        <v>188</v>
      </c>
      <c r="C22" t="s">
        <v>194</v>
      </c>
      <c r="D22" t="s">
        <v>103</v>
      </c>
      <c r="E22" t="s">
        <v>175</v>
      </c>
      <c r="F22" t="s">
        <v>119</v>
      </c>
      <c r="G22" t="s">
        <v>188</v>
      </c>
      <c r="H22" t="s">
        <v>195</v>
      </c>
      <c r="I22" t="s">
        <v>110</v>
      </c>
      <c r="J22">
        <v>0</v>
      </c>
      <c r="K22">
        <v>0.15</v>
      </c>
      <c r="L22" s="116" t="s">
        <v>49</v>
      </c>
      <c r="M22" t="s">
        <v>177</v>
      </c>
      <c r="N22" t="s">
        <v>40</v>
      </c>
      <c r="O22" t="s">
        <v>41</v>
      </c>
      <c r="P22" t="s">
        <v>42</v>
      </c>
      <c r="Q22" t="s">
        <v>70</v>
      </c>
      <c r="R22" t="s">
        <v>48</v>
      </c>
      <c r="S22" t="s">
        <v>45</v>
      </c>
    </row>
    <row r="23" spans="1:37" s="2" customFormat="1" x14ac:dyDescent="0.25">
      <c r="A23" s="2">
        <v>401</v>
      </c>
      <c r="B23" s="2" t="s">
        <v>188</v>
      </c>
      <c r="C23" s="2" t="s">
        <v>196</v>
      </c>
      <c r="D23" s="2" t="s">
        <v>164</v>
      </c>
      <c r="E23" s="2" t="s">
        <v>118</v>
      </c>
      <c r="F23" s="2" t="s">
        <v>119</v>
      </c>
      <c r="G23" s="2" t="s">
        <v>188</v>
      </c>
      <c r="H23" s="2" t="s">
        <v>197</v>
      </c>
      <c r="I23" s="2" t="s">
        <v>121</v>
      </c>
      <c r="J23" s="2">
        <v>1.53</v>
      </c>
      <c r="K23" s="2">
        <v>2.6</v>
      </c>
      <c r="L23" s="118" t="s">
        <v>191</v>
      </c>
      <c r="M23" s="2" t="s">
        <v>177</v>
      </c>
      <c r="N23" s="2" t="s">
        <v>41</v>
      </c>
      <c r="O23" s="2" t="s">
        <v>1952</v>
      </c>
      <c r="P23" s="2" t="s">
        <v>60</v>
      </c>
      <c r="Q23" s="2" t="s">
        <v>51</v>
      </c>
      <c r="R23" s="2" t="s">
        <v>48</v>
      </c>
      <c r="S23" s="2" t="s">
        <v>45</v>
      </c>
      <c r="T23" s="2" t="s">
        <v>198</v>
      </c>
      <c r="U23" s="2" t="s">
        <v>119</v>
      </c>
      <c r="V23" s="2" t="s">
        <v>79</v>
      </c>
      <c r="W23" s="2" t="s">
        <v>54</v>
      </c>
      <c r="X23" s="2" t="s">
        <v>170</v>
      </c>
      <c r="Y23" s="2" t="s">
        <v>55</v>
      </c>
      <c r="Z23" s="2" t="s">
        <v>63</v>
      </c>
      <c r="AA23" s="2" t="s">
        <v>199</v>
      </c>
      <c r="AB23" s="2" t="s">
        <v>200</v>
      </c>
      <c r="AC23" s="2" t="s">
        <v>201</v>
      </c>
      <c r="AD23" s="2" t="s">
        <v>40</v>
      </c>
      <c r="AG23" s="2" t="s">
        <v>104</v>
      </c>
      <c r="AH23" s="2" t="s">
        <v>104</v>
      </c>
      <c r="AJ23" s="2" t="s">
        <v>58</v>
      </c>
      <c r="AK23" s="2" t="s">
        <v>58</v>
      </c>
    </row>
    <row r="24" spans="1:37" x14ac:dyDescent="0.25">
      <c r="A24">
        <v>404</v>
      </c>
      <c r="B24" t="s">
        <v>188</v>
      </c>
      <c r="C24" t="s">
        <v>202</v>
      </c>
      <c r="D24" t="s">
        <v>182</v>
      </c>
      <c r="E24" t="s">
        <v>109</v>
      </c>
      <c r="F24" t="s">
        <v>119</v>
      </c>
      <c r="G24" t="s">
        <v>188</v>
      </c>
      <c r="H24" t="s">
        <v>203</v>
      </c>
      <c r="I24" t="s">
        <v>86</v>
      </c>
      <c r="J24">
        <v>0</v>
      </c>
      <c r="K24">
        <v>1.81</v>
      </c>
      <c r="L24" s="116" t="s">
        <v>184</v>
      </c>
      <c r="M24" t="s">
        <v>177</v>
      </c>
      <c r="N24" t="s">
        <v>40</v>
      </c>
      <c r="O24" t="s">
        <v>41</v>
      </c>
      <c r="P24" t="s">
        <v>50</v>
      </c>
      <c r="Q24" t="s">
        <v>43</v>
      </c>
      <c r="R24" t="s">
        <v>48</v>
      </c>
      <c r="S24" t="s">
        <v>45</v>
      </c>
      <c r="T24" t="s">
        <v>204</v>
      </c>
    </row>
    <row r="25" spans="1:37" x14ac:dyDescent="0.25">
      <c r="A25">
        <v>407</v>
      </c>
      <c r="B25" t="s">
        <v>188</v>
      </c>
      <c r="C25" t="s">
        <v>205</v>
      </c>
      <c r="D25" t="s">
        <v>118</v>
      </c>
      <c r="E25" t="s">
        <v>118</v>
      </c>
      <c r="F25" t="s">
        <v>119</v>
      </c>
      <c r="G25" t="s">
        <v>188</v>
      </c>
      <c r="H25" t="s">
        <v>206</v>
      </c>
      <c r="I25" t="s">
        <v>86</v>
      </c>
      <c r="J25">
        <v>2.61</v>
      </c>
      <c r="K25">
        <v>3.82</v>
      </c>
      <c r="L25" s="116" t="s">
        <v>207</v>
      </c>
      <c r="M25" t="s">
        <v>177</v>
      </c>
      <c r="N25" t="s">
        <v>40</v>
      </c>
      <c r="O25" t="s">
        <v>41</v>
      </c>
      <c r="P25" t="s">
        <v>42</v>
      </c>
      <c r="Q25" t="s">
        <v>70</v>
      </c>
      <c r="R25" t="s">
        <v>48</v>
      </c>
      <c r="S25" t="s">
        <v>45</v>
      </c>
    </row>
    <row r="26" spans="1:37" s="3" customFormat="1" x14ac:dyDescent="0.25">
      <c r="A26" s="3">
        <v>419</v>
      </c>
      <c r="B26" s="3" t="s">
        <v>208</v>
      </c>
      <c r="C26" s="3" t="s">
        <v>209</v>
      </c>
      <c r="D26" s="3" t="s">
        <v>210</v>
      </c>
      <c r="E26" s="3" t="s">
        <v>85</v>
      </c>
      <c r="F26" s="3" t="s">
        <v>119</v>
      </c>
      <c r="G26" s="3" t="s">
        <v>208</v>
      </c>
      <c r="H26" s="3" t="s">
        <v>211</v>
      </c>
      <c r="I26" s="3" t="s">
        <v>121</v>
      </c>
      <c r="J26" s="3">
        <v>0.76</v>
      </c>
      <c r="K26" s="3">
        <v>0.76</v>
      </c>
      <c r="L26" s="117" t="s">
        <v>212</v>
      </c>
      <c r="M26" s="3" t="s">
        <v>213</v>
      </c>
      <c r="N26" s="3" t="s">
        <v>41</v>
      </c>
      <c r="O26" s="3" t="s">
        <v>41</v>
      </c>
      <c r="P26" s="3" t="s">
        <v>47</v>
      </c>
      <c r="Q26" s="3" t="s">
        <v>43</v>
      </c>
      <c r="R26" s="3" t="s">
        <v>44</v>
      </c>
      <c r="S26" s="3" t="s">
        <v>45</v>
      </c>
      <c r="T26" s="3" t="s">
        <v>214</v>
      </c>
      <c r="U26" s="3" t="s">
        <v>119</v>
      </c>
      <c r="V26" s="3" t="s">
        <v>61</v>
      </c>
      <c r="W26" s="3" t="s">
        <v>215</v>
      </c>
      <c r="X26" s="3" t="s">
        <v>170</v>
      </c>
      <c r="Y26" s="3" t="s">
        <v>55</v>
      </c>
      <c r="AB26" s="3" t="s">
        <v>104</v>
      </c>
      <c r="AC26" s="3" t="s">
        <v>104</v>
      </c>
      <c r="AD26" s="3" t="s">
        <v>40</v>
      </c>
      <c r="AE26" s="3" t="s">
        <v>63</v>
      </c>
      <c r="AF26" s="3" t="s">
        <v>216</v>
      </c>
      <c r="AG26" s="3" t="s">
        <v>217</v>
      </c>
      <c r="AH26" s="3" t="s">
        <v>218</v>
      </c>
      <c r="AI26" s="3" t="s">
        <v>64</v>
      </c>
      <c r="AJ26" s="3" t="s">
        <v>58</v>
      </c>
      <c r="AK26" s="3" t="s">
        <v>58</v>
      </c>
    </row>
    <row r="27" spans="1:37" s="3" customFormat="1" x14ac:dyDescent="0.25">
      <c r="A27" s="3">
        <v>419</v>
      </c>
      <c r="B27" s="3" t="s">
        <v>208</v>
      </c>
      <c r="C27" s="3" t="s">
        <v>209</v>
      </c>
      <c r="D27" s="3" t="s">
        <v>210</v>
      </c>
      <c r="E27" s="3" t="s">
        <v>85</v>
      </c>
      <c r="F27" s="3" t="s">
        <v>119</v>
      </c>
      <c r="G27" s="3" t="s">
        <v>208</v>
      </c>
      <c r="H27" s="3" t="s">
        <v>211</v>
      </c>
      <c r="I27" s="3" t="s">
        <v>121</v>
      </c>
      <c r="J27" s="3">
        <v>0.76</v>
      </c>
      <c r="K27" s="3">
        <v>0.76</v>
      </c>
      <c r="L27" s="117" t="s">
        <v>212</v>
      </c>
      <c r="M27" s="3" t="s">
        <v>213</v>
      </c>
      <c r="N27" s="3" t="s">
        <v>41</v>
      </c>
      <c r="O27" s="3" t="s">
        <v>41</v>
      </c>
      <c r="P27" s="3" t="s">
        <v>47</v>
      </c>
      <c r="Q27" s="3" t="s">
        <v>43</v>
      </c>
      <c r="R27" s="3" t="s">
        <v>44</v>
      </c>
      <c r="S27" s="3" t="s">
        <v>45</v>
      </c>
      <c r="T27" s="3" t="s">
        <v>214</v>
      </c>
      <c r="U27" s="3" t="s">
        <v>119</v>
      </c>
      <c r="V27" s="3" t="s">
        <v>79</v>
      </c>
      <c r="W27" s="3" t="s">
        <v>54</v>
      </c>
      <c r="X27" s="3" t="s">
        <v>170</v>
      </c>
      <c r="Y27" s="3" t="s">
        <v>55</v>
      </c>
      <c r="Z27" s="3" t="s">
        <v>63</v>
      </c>
      <c r="AA27" s="3" t="s">
        <v>219</v>
      </c>
      <c r="AB27" s="3" t="s">
        <v>220</v>
      </c>
      <c r="AC27" s="3" t="s">
        <v>221</v>
      </c>
      <c r="AD27" s="3" t="s">
        <v>41</v>
      </c>
      <c r="AG27" s="3" t="s">
        <v>104</v>
      </c>
      <c r="AH27" s="3" t="s">
        <v>104</v>
      </c>
      <c r="AJ27" s="3" t="s">
        <v>58</v>
      </c>
      <c r="AK27" s="3" t="s">
        <v>58</v>
      </c>
    </row>
    <row r="28" spans="1:37" s="3" customFormat="1" x14ac:dyDescent="0.25">
      <c r="A28" s="3">
        <v>422</v>
      </c>
      <c r="B28" s="3" t="s">
        <v>208</v>
      </c>
      <c r="C28" s="3" t="s">
        <v>222</v>
      </c>
      <c r="D28" s="3" t="s">
        <v>210</v>
      </c>
      <c r="E28" s="3" t="s">
        <v>109</v>
      </c>
      <c r="F28" s="3" t="s">
        <v>119</v>
      </c>
      <c r="G28" s="3" t="s">
        <v>208</v>
      </c>
      <c r="H28" s="3" t="s">
        <v>223</v>
      </c>
      <c r="I28" s="3" t="s">
        <v>121</v>
      </c>
      <c r="J28" s="3">
        <v>0.22</v>
      </c>
      <c r="K28" s="3">
        <v>0.35</v>
      </c>
      <c r="L28" s="117" t="s">
        <v>90</v>
      </c>
      <c r="M28" s="3" t="s">
        <v>213</v>
      </c>
      <c r="N28" s="3" t="s">
        <v>41</v>
      </c>
      <c r="O28" s="3" t="s">
        <v>41</v>
      </c>
      <c r="P28" s="3" t="s">
        <v>47</v>
      </c>
      <c r="Q28" s="3" t="s">
        <v>70</v>
      </c>
      <c r="R28" s="3" t="s">
        <v>44</v>
      </c>
      <c r="S28" s="3" t="s">
        <v>45</v>
      </c>
      <c r="U28" s="3" t="s">
        <v>119</v>
      </c>
      <c r="V28" s="3" t="s">
        <v>53</v>
      </c>
      <c r="W28" s="3" t="s">
        <v>71</v>
      </c>
      <c r="X28" s="3" t="s">
        <v>170</v>
      </c>
      <c r="Y28" s="3" t="s">
        <v>55</v>
      </c>
      <c r="AB28" s="3" t="s">
        <v>104</v>
      </c>
      <c r="AC28" s="3" t="s">
        <v>104</v>
      </c>
      <c r="AD28" s="3" t="s">
        <v>40</v>
      </c>
      <c r="AE28" s="3" t="s">
        <v>63</v>
      </c>
      <c r="AF28" s="3" t="s">
        <v>224</v>
      </c>
      <c r="AG28" s="3" t="s">
        <v>225</v>
      </c>
      <c r="AH28" s="3" t="s">
        <v>226</v>
      </c>
      <c r="AI28" s="3" t="s">
        <v>64</v>
      </c>
      <c r="AJ28" s="3" t="s">
        <v>73</v>
      </c>
      <c r="AK28" s="3" t="s">
        <v>58</v>
      </c>
    </row>
    <row r="29" spans="1:37" s="3" customFormat="1" x14ac:dyDescent="0.25">
      <c r="A29" s="3">
        <v>422</v>
      </c>
      <c r="B29" s="3" t="s">
        <v>208</v>
      </c>
      <c r="C29" s="3" t="s">
        <v>222</v>
      </c>
      <c r="D29" s="3" t="s">
        <v>210</v>
      </c>
      <c r="E29" s="3" t="s">
        <v>109</v>
      </c>
      <c r="F29" s="3" t="s">
        <v>119</v>
      </c>
      <c r="G29" s="3" t="s">
        <v>208</v>
      </c>
      <c r="H29" s="3" t="s">
        <v>223</v>
      </c>
      <c r="I29" s="3" t="s">
        <v>121</v>
      </c>
      <c r="J29" s="3">
        <v>0.22</v>
      </c>
      <c r="K29" s="3">
        <v>0.35</v>
      </c>
      <c r="L29" s="117" t="s">
        <v>90</v>
      </c>
      <c r="M29" s="3" t="s">
        <v>213</v>
      </c>
      <c r="N29" s="3" t="s">
        <v>41</v>
      </c>
      <c r="O29" s="3" t="s">
        <v>41</v>
      </c>
      <c r="P29" s="3" t="s">
        <v>47</v>
      </c>
      <c r="Q29" s="3" t="s">
        <v>70</v>
      </c>
      <c r="R29" s="3" t="s">
        <v>44</v>
      </c>
      <c r="S29" s="3" t="s">
        <v>45</v>
      </c>
      <c r="U29" s="3" t="s">
        <v>119</v>
      </c>
      <c r="V29" s="3" t="s">
        <v>61</v>
      </c>
      <c r="W29" s="3" t="s">
        <v>215</v>
      </c>
      <c r="X29" s="3" t="s">
        <v>170</v>
      </c>
      <c r="Y29" s="3" t="s">
        <v>55</v>
      </c>
      <c r="AB29" s="3" t="s">
        <v>104</v>
      </c>
      <c r="AC29" s="3" t="s">
        <v>104</v>
      </c>
      <c r="AD29" s="3" t="s">
        <v>40</v>
      </c>
      <c r="AE29" s="3" t="s">
        <v>63</v>
      </c>
      <c r="AF29" s="3" t="s">
        <v>227</v>
      </c>
      <c r="AG29" s="3" t="s">
        <v>225</v>
      </c>
      <c r="AH29" s="3" t="s">
        <v>226</v>
      </c>
      <c r="AI29" s="3" t="s">
        <v>64</v>
      </c>
      <c r="AJ29" s="3" t="s">
        <v>58</v>
      </c>
      <c r="AK29" s="3" t="s">
        <v>58</v>
      </c>
    </row>
    <row r="30" spans="1:37" s="3" customFormat="1" x14ac:dyDescent="0.25">
      <c r="A30" s="3">
        <v>422</v>
      </c>
      <c r="B30" s="3" t="s">
        <v>208</v>
      </c>
      <c r="C30" s="3" t="s">
        <v>222</v>
      </c>
      <c r="D30" s="3" t="s">
        <v>210</v>
      </c>
      <c r="E30" s="3" t="s">
        <v>109</v>
      </c>
      <c r="F30" s="3" t="s">
        <v>119</v>
      </c>
      <c r="G30" s="3" t="s">
        <v>208</v>
      </c>
      <c r="H30" s="3" t="s">
        <v>223</v>
      </c>
      <c r="I30" s="3" t="s">
        <v>121</v>
      </c>
      <c r="J30" s="3">
        <v>0.22</v>
      </c>
      <c r="K30" s="3">
        <v>0.35</v>
      </c>
      <c r="L30" s="117" t="s">
        <v>90</v>
      </c>
      <c r="M30" s="3" t="s">
        <v>213</v>
      </c>
      <c r="N30" s="3" t="s">
        <v>41</v>
      </c>
      <c r="O30" s="3" t="s">
        <v>41</v>
      </c>
      <c r="P30" s="3" t="s">
        <v>47</v>
      </c>
      <c r="Q30" s="3" t="s">
        <v>70</v>
      </c>
      <c r="R30" s="3" t="s">
        <v>44</v>
      </c>
      <c r="S30" s="3" t="s">
        <v>45</v>
      </c>
      <c r="U30" s="3" t="s">
        <v>119</v>
      </c>
      <c r="V30" s="3" t="s">
        <v>79</v>
      </c>
      <c r="W30" s="3" t="s">
        <v>54</v>
      </c>
      <c r="X30" s="3" t="s">
        <v>170</v>
      </c>
      <c r="Y30" s="3" t="s">
        <v>55</v>
      </c>
      <c r="Z30" s="3" t="s">
        <v>63</v>
      </c>
      <c r="AA30" s="3" t="s">
        <v>228</v>
      </c>
      <c r="AB30" s="3" t="s">
        <v>225</v>
      </c>
      <c r="AC30" s="3" t="s">
        <v>226</v>
      </c>
      <c r="AD30" s="3" t="s">
        <v>41</v>
      </c>
      <c r="AG30" s="3" t="s">
        <v>104</v>
      </c>
      <c r="AH30" s="3" t="s">
        <v>104</v>
      </c>
      <c r="AJ30" s="3" t="s">
        <v>58</v>
      </c>
      <c r="AK30" s="3" t="s">
        <v>58</v>
      </c>
    </row>
    <row r="31" spans="1:37" s="3" customFormat="1" x14ac:dyDescent="0.25">
      <c r="A31" s="3">
        <v>425</v>
      </c>
      <c r="B31" s="3" t="s">
        <v>208</v>
      </c>
      <c r="C31" s="3" t="s">
        <v>229</v>
      </c>
      <c r="D31" s="3" t="s">
        <v>210</v>
      </c>
      <c r="E31" s="3" t="s">
        <v>114</v>
      </c>
      <c r="F31" s="3" t="s">
        <v>119</v>
      </c>
      <c r="G31" s="3" t="s">
        <v>208</v>
      </c>
      <c r="H31" s="3" t="s">
        <v>230</v>
      </c>
      <c r="I31" s="3" t="s">
        <v>121</v>
      </c>
      <c r="J31" s="3">
        <v>0.76</v>
      </c>
      <c r="K31" s="3">
        <v>0.76</v>
      </c>
      <c r="L31" s="117" t="s">
        <v>90</v>
      </c>
      <c r="M31" s="3" t="s">
        <v>213</v>
      </c>
      <c r="N31" s="3" t="s">
        <v>41</v>
      </c>
      <c r="O31" s="3" t="s">
        <v>41</v>
      </c>
      <c r="P31" s="3" t="s">
        <v>47</v>
      </c>
      <c r="Q31" s="3" t="s">
        <v>70</v>
      </c>
      <c r="R31" s="3" t="s">
        <v>44</v>
      </c>
      <c r="S31" s="3" t="s">
        <v>45</v>
      </c>
      <c r="U31" s="3" t="s">
        <v>119</v>
      </c>
      <c r="V31" s="3" t="s">
        <v>53</v>
      </c>
      <c r="W31" s="3" t="s">
        <v>71</v>
      </c>
      <c r="X31" s="3" t="s">
        <v>170</v>
      </c>
      <c r="Y31" s="3" t="s">
        <v>55</v>
      </c>
      <c r="AB31" s="3" t="s">
        <v>104</v>
      </c>
      <c r="AC31" s="3" t="s">
        <v>104</v>
      </c>
      <c r="AD31" s="3" t="s">
        <v>40</v>
      </c>
      <c r="AE31" s="3" t="s">
        <v>63</v>
      </c>
      <c r="AF31" s="3" t="s">
        <v>231</v>
      </c>
      <c r="AG31" s="3" t="s">
        <v>232</v>
      </c>
      <c r="AH31" s="3" t="s">
        <v>233</v>
      </c>
      <c r="AI31" s="3" t="s">
        <v>64</v>
      </c>
      <c r="AJ31" s="3" t="s">
        <v>73</v>
      </c>
      <c r="AK31" s="3" t="s">
        <v>58</v>
      </c>
    </row>
    <row r="32" spans="1:37" s="3" customFormat="1" x14ac:dyDescent="0.25">
      <c r="A32" s="3">
        <v>425</v>
      </c>
      <c r="B32" s="3" t="s">
        <v>208</v>
      </c>
      <c r="C32" s="3" t="s">
        <v>229</v>
      </c>
      <c r="D32" s="3" t="s">
        <v>210</v>
      </c>
      <c r="E32" s="3" t="s">
        <v>114</v>
      </c>
      <c r="F32" s="3" t="s">
        <v>119</v>
      </c>
      <c r="G32" s="3" t="s">
        <v>208</v>
      </c>
      <c r="H32" s="3" t="s">
        <v>230</v>
      </c>
      <c r="I32" s="3" t="s">
        <v>121</v>
      </c>
      <c r="J32" s="3">
        <v>0.76</v>
      </c>
      <c r="K32" s="3">
        <v>0.76</v>
      </c>
      <c r="L32" s="117" t="s">
        <v>90</v>
      </c>
      <c r="M32" s="3" t="s">
        <v>213</v>
      </c>
      <c r="N32" s="3" t="s">
        <v>41</v>
      </c>
      <c r="O32" s="3" t="s">
        <v>41</v>
      </c>
      <c r="P32" s="3" t="s">
        <v>47</v>
      </c>
      <c r="Q32" s="3" t="s">
        <v>70</v>
      </c>
      <c r="R32" s="3" t="s">
        <v>44</v>
      </c>
      <c r="S32" s="3" t="s">
        <v>45</v>
      </c>
      <c r="U32" s="3" t="s">
        <v>119</v>
      </c>
      <c r="V32" s="3" t="s">
        <v>61</v>
      </c>
      <c r="W32" s="3" t="s">
        <v>215</v>
      </c>
      <c r="X32" s="3" t="s">
        <v>170</v>
      </c>
      <c r="Y32" s="3" t="s">
        <v>55</v>
      </c>
      <c r="Z32" s="3" t="s">
        <v>104</v>
      </c>
      <c r="AB32" s="3" t="s">
        <v>104</v>
      </c>
      <c r="AC32" s="3" t="s">
        <v>104</v>
      </c>
      <c r="AD32" s="3" t="s">
        <v>40</v>
      </c>
      <c r="AE32" s="3" t="s">
        <v>63</v>
      </c>
      <c r="AF32" s="3" t="s">
        <v>234</v>
      </c>
      <c r="AG32" s="3" t="s">
        <v>232</v>
      </c>
      <c r="AH32" s="3" t="s">
        <v>233</v>
      </c>
      <c r="AI32" s="3" t="s">
        <v>64</v>
      </c>
      <c r="AJ32" s="3" t="s">
        <v>73</v>
      </c>
      <c r="AK32" s="3" t="s">
        <v>97</v>
      </c>
    </row>
    <row r="33" spans="1:37" s="3" customFormat="1" x14ac:dyDescent="0.25">
      <c r="A33" s="3">
        <v>425</v>
      </c>
      <c r="B33" s="3" t="s">
        <v>208</v>
      </c>
      <c r="C33" s="3" t="s">
        <v>229</v>
      </c>
      <c r="D33" s="3" t="s">
        <v>210</v>
      </c>
      <c r="E33" s="3" t="s">
        <v>114</v>
      </c>
      <c r="F33" s="3" t="s">
        <v>119</v>
      </c>
      <c r="G33" s="3" t="s">
        <v>208</v>
      </c>
      <c r="H33" s="3" t="s">
        <v>230</v>
      </c>
      <c r="I33" s="3" t="s">
        <v>121</v>
      </c>
      <c r="J33" s="3">
        <v>0.76</v>
      </c>
      <c r="K33" s="3">
        <v>0.76</v>
      </c>
      <c r="L33" s="117" t="s">
        <v>90</v>
      </c>
      <c r="M33" s="3" t="s">
        <v>213</v>
      </c>
      <c r="N33" s="3" t="s">
        <v>41</v>
      </c>
      <c r="O33" s="3" t="s">
        <v>41</v>
      </c>
      <c r="P33" s="3" t="s">
        <v>47</v>
      </c>
      <c r="Q33" s="3" t="s">
        <v>70</v>
      </c>
      <c r="R33" s="3" t="s">
        <v>44</v>
      </c>
      <c r="S33" s="3" t="s">
        <v>45</v>
      </c>
      <c r="U33" s="3" t="s">
        <v>119</v>
      </c>
      <c r="V33" s="3" t="s">
        <v>79</v>
      </c>
      <c r="W33" s="3" t="s">
        <v>95</v>
      </c>
      <c r="X33" s="3" t="s">
        <v>170</v>
      </c>
      <c r="Y33" s="3" t="s">
        <v>55</v>
      </c>
      <c r="Z33" s="3" t="s">
        <v>63</v>
      </c>
      <c r="AA33" s="3" t="s">
        <v>235</v>
      </c>
      <c r="AB33" s="3" t="s">
        <v>232</v>
      </c>
      <c r="AC33" s="3" t="s">
        <v>233</v>
      </c>
      <c r="AD33" s="3" t="s">
        <v>40</v>
      </c>
      <c r="AG33" s="3" t="s">
        <v>104</v>
      </c>
      <c r="AH33" s="3" t="s">
        <v>104</v>
      </c>
      <c r="AJ33" s="3" t="s">
        <v>58</v>
      </c>
      <c r="AK33" s="3" t="s">
        <v>58</v>
      </c>
    </row>
    <row r="34" spans="1:37" x14ac:dyDescent="0.25">
      <c r="A34">
        <v>428</v>
      </c>
      <c r="B34" t="s">
        <v>236</v>
      </c>
      <c r="C34" t="s">
        <v>237</v>
      </c>
      <c r="D34" t="s">
        <v>164</v>
      </c>
      <c r="E34" t="s">
        <v>114</v>
      </c>
      <c r="F34" t="s">
        <v>119</v>
      </c>
      <c r="G34" t="s">
        <v>236</v>
      </c>
      <c r="H34" t="s">
        <v>238</v>
      </c>
      <c r="I34" t="s">
        <v>86</v>
      </c>
      <c r="J34">
        <v>2.61</v>
      </c>
      <c r="K34">
        <v>3.82</v>
      </c>
      <c r="L34" s="116" t="s">
        <v>46</v>
      </c>
      <c r="M34" t="s">
        <v>213</v>
      </c>
      <c r="N34" t="s">
        <v>40</v>
      </c>
      <c r="O34" t="s">
        <v>41</v>
      </c>
      <c r="P34" t="s">
        <v>42</v>
      </c>
      <c r="Q34" t="s">
        <v>70</v>
      </c>
      <c r="R34" t="s">
        <v>48</v>
      </c>
      <c r="S34" t="s">
        <v>45</v>
      </c>
    </row>
    <row r="35" spans="1:37" x14ac:dyDescent="0.25">
      <c r="A35">
        <v>431</v>
      </c>
      <c r="B35" t="s">
        <v>236</v>
      </c>
      <c r="C35" t="s">
        <v>239</v>
      </c>
      <c r="D35" t="s">
        <v>240</v>
      </c>
      <c r="E35" t="s">
        <v>118</v>
      </c>
      <c r="F35" t="s">
        <v>119</v>
      </c>
      <c r="G35" t="s">
        <v>236</v>
      </c>
      <c r="H35" t="s">
        <v>241</v>
      </c>
      <c r="I35" t="s">
        <v>121</v>
      </c>
      <c r="J35">
        <v>0.22</v>
      </c>
      <c r="K35">
        <v>0.35</v>
      </c>
      <c r="L35" s="116" t="s">
        <v>98</v>
      </c>
      <c r="M35" t="s">
        <v>213</v>
      </c>
      <c r="N35" t="s">
        <v>40</v>
      </c>
      <c r="O35" t="s">
        <v>41</v>
      </c>
      <c r="P35" t="s">
        <v>50</v>
      </c>
      <c r="Q35" t="s">
        <v>70</v>
      </c>
      <c r="R35" t="s">
        <v>48</v>
      </c>
      <c r="S35" t="s">
        <v>45</v>
      </c>
    </row>
    <row r="36" spans="1:37" x14ac:dyDescent="0.25">
      <c r="A36">
        <v>434</v>
      </c>
      <c r="B36" t="s">
        <v>236</v>
      </c>
      <c r="C36" t="s">
        <v>242</v>
      </c>
      <c r="D36" t="s">
        <v>240</v>
      </c>
      <c r="E36" t="s">
        <v>118</v>
      </c>
      <c r="F36" t="s">
        <v>119</v>
      </c>
      <c r="G36" t="s">
        <v>236</v>
      </c>
      <c r="H36" t="s">
        <v>243</v>
      </c>
      <c r="I36" t="s">
        <v>121</v>
      </c>
      <c r="J36">
        <v>0.76</v>
      </c>
      <c r="K36">
        <v>0.76</v>
      </c>
      <c r="M36" t="s">
        <v>213</v>
      </c>
      <c r="N36" t="s">
        <v>40</v>
      </c>
      <c r="O36" t="s">
        <v>41</v>
      </c>
      <c r="P36" t="s">
        <v>50</v>
      </c>
      <c r="Q36" t="s">
        <v>70</v>
      </c>
      <c r="R36" t="s">
        <v>48</v>
      </c>
      <c r="S36" t="s">
        <v>45</v>
      </c>
    </row>
    <row r="37" spans="1:37" x14ac:dyDescent="0.25">
      <c r="A37">
        <v>437</v>
      </c>
      <c r="B37" t="s">
        <v>236</v>
      </c>
      <c r="C37" t="s">
        <v>244</v>
      </c>
      <c r="D37" t="s">
        <v>240</v>
      </c>
      <c r="E37" t="s">
        <v>118</v>
      </c>
      <c r="F37" t="s">
        <v>119</v>
      </c>
      <c r="G37" t="s">
        <v>236</v>
      </c>
      <c r="H37" t="s">
        <v>245</v>
      </c>
      <c r="I37" t="s">
        <v>121</v>
      </c>
      <c r="J37">
        <v>1.17</v>
      </c>
      <c r="K37">
        <v>1.17</v>
      </c>
      <c r="M37" t="s">
        <v>213</v>
      </c>
      <c r="N37" t="s">
        <v>40</v>
      </c>
      <c r="O37" t="s">
        <v>41</v>
      </c>
      <c r="P37" t="s">
        <v>50</v>
      </c>
      <c r="Q37" t="s">
        <v>70</v>
      </c>
      <c r="R37" t="s">
        <v>48</v>
      </c>
      <c r="S37" t="s">
        <v>45</v>
      </c>
    </row>
    <row r="38" spans="1:37" x14ac:dyDescent="0.25">
      <c r="A38">
        <v>440</v>
      </c>
      <c r="B38" t="s">
        <v>236</v>
      </c>
      <c r="C38" t="s">
        <v>246</v>
      </c>
      <c r="D38" t="s">
        <v>240</v>
      </c>
      <c r="E38" t="s">
        <v>118</v>
      </c>
      <c r="F38" t="s">
        <v>119</v>
      </c>
      <c r="G38" t="s">
        <v>236</v>
      </c>
      <c r="H38" t="s">
        <v>247</v>
      </c>
      <c r="I38" t="s">
        <v>121</v>
      </c>
      <c r="J38">
        <v>1.53</v>
      </c>
      <c r="K38">
        <v>2.6</v>
      </c>
      <c r="L38" s="116" t="s">
        <v>207</v>
      </c>
      <c r="M38" t="s">
        <v>213</v>
      </c>
      <c r="N38" t="s">
        <v>41</v>
      </c>
      <c r="O38" t="s">
        <v>41</v>
      </c>
      <c r="P38" t="s">
        <v>50</v>
      </c>
      <c r="Q38" t="s">
        <v>70</v>
      </c>
      <c r="R38" t="s">
        <v>48</v>
      </c>
      <c r="S38" t="s">
        <v>45</v>
      </c>
      <c r="T38" t="s">
        <v>248</v>
      </c>
      <c r="U38" t="s">
        <v>119</v>
      </c>
      <c r="V38" t="s">
        <v>53</v>
      </c>
      <c r="W38" t="s">
        <v>54</v>
      </c>
      <c r="X38" t="s">
        <v>170</v>
      </c>
      <c r="Y38" t="s">
        <v>55</v>
      </c>
      <c r="AB38" t="s">
        <v>104</v>
      </c>
      <c r="AC38" t="s">
        <v>104</v>
      </c>
      <c r="AD38" t="s">
        <v>40</v>
      </c>
      <c r="AE38" t="s">
        <v>63</v>
      </c>
      <c r="AF38" t="s">
        <v>249</v>
      </c>
      <c r="AG38" t="s">
        <v>250</v>
      </c>
      <c r="AH38" t="s">
        <v>251</v>
      </c>
      <c r="AI38" t="s">
        <v>57</v>
      </c>
      <c r="AJ38" t="s">
        <v>58</v>
      </c>
      <c r="AK38" t="s">
        <v>58</v>
      </c>
    </row>
    <row r="39" spans="1:37" x14ac:dyDescent="0.25">
      <c r="A39">
        <v>440</v>
      </c>
      <c r="B39" t="s">
        <v>236</v>
      </c>
      <c r="C39" t="s">
        <v>246</v>
      </c>
      <c r="D39" t="s">
        <v>240</v>
      </c>
      <c r="E39" t="s">
        <v>118</v>
      </c>
      <c r="F39" t="s">
        <v>119</v>
      </c>
      <c r="G39" t="s">
        <v>236</v>
      </c>
      <c r="H39" t="s">
        <v>247</v>
      </c>
      <c r="I39" t="s">
        <v>121</v>
      </c>
      <c r="J39">
        <v>1.53</v>
      </c>
      <c r="K39">
        <v>2.6</v>
      </c>
      <c r="L39" s="116" t="s">
        <v>207</v>
      </c>
      <c r="M39" t="s">
        <v>213</v>
      </c>
      <c r="N39" t="s">
        <v>41</v>
      </c>
      <c r="O39" t="s">
        <v>41</v>
      </c>
      <c r="P39" t="s">
        <v>50</v>
      </c>
      <c r="Q39" t="s">
        <v>70</v>
      </c>
      <c r="R39" t="s">
        <v>48</v>
      </c>
      <c r="S39" t="s">
        <v>45</v>
      </c>
      <c r="T39" t="s">
        <v>248</v>
      </c>
      <c r="U39" t="s">
        <v>119</v>
      </c>
      <c r="V39" t="s">
        <v>53</v>
      </c>
      <c r="W39" t="s">
        <v>54</v>
      </c>
      <c r="X39" t="s">
        <v>170</v>
      </c>
      <c r="Y39" t="s">
        <v>55</v>
      </c>
      <c r="AB39" t="s">
        <v>104</v>
      </c>
      <c r="AC39" t="s">
        <v>104</v>
      </c>
      <c r="AD39" t="s">
        <v>40</v>
      </c>
      <c r="AE39" t="s">
        <v>56</v>
      </c>
      <c r="AF39" t="s">
        <v>252</v>
      </c>
      <c r="AG39" t="s">
        <v>253</v>
      </c>
      <c r="AH39" t="s">
        <v>254</v>
      </c>
      <c r="AI39" t="s">
        <v>57</v>
      </c>
      <c r="AJ39" t="s">
        <v>58</v>
      </c>
      <c r="AK39" t="s">
        <v>58</v>
      </c>
    </row>
    <row r="40" spans="1:37" x14ac:dyDescent="0.25">
      <c r="A40">
        <v>443</v>
      </c>
      <c r="B40" t="s">
        <v>236</v>
      </c>
      <c r="C40" t="s">
        <v>255</v>
      </c>
      <c r="D40" t="s">
        <v>256</v>
      </c>
      <c r="E40" t="s">
        <v>109</v>
      </c>
      <c r="F40" t="s">
        <v>119</v>
      </c>
      <c r="G40" t="s">
        <v>236</v>
      </c>
      <c r="H40" t="s">
        <v>257</v>
      </c>
      <c r="I40" t="s">
        <v>38</v>
      </c>
      <c r="J40">
        <v>0</v>
      </c>
      <c r="K40">
        <v>1.89</v>
      </c>
      <c r="L40" s="116" t="s">
        <v>83</v>
      </c>
      <c r="M40" t="s">
        <v>213</v>
      </c>
      <c r="N40" t="s">
        <v>40</v>
      </c>
      <c r="O40" t="s">
        <v>41</v>
      </c>
      <c r="P40" t="s">
        <v>42</v>
      </c>
      <c r="Q40" t="s">
        <v>43</v>
      </c>
      <c r="R40" t="s">
        <v>48</v>
      </c>
      <c r="S40" t="s">
        <v>45</v>
      </c>
    </row>
    <row r="41" spans="1:37" x14ac:dyDescent="0.25">
      <c r="A41">
        <v>446</v>
      </c>
      <c r="B41" t="s">
        <v>236</v>
      </c>
      <c r="C41" t="s">
        <v>258</v>
      </c>
      <c r="D41" t="s">
        <v>256</v>
      </c>
      <c r="E41" t="s">
        <v>109</v>
      </c>
      <c r="F41" t="s">
        <v>119</v>
      </c>
      <c r="G41" t="s">
        <v>236</v>
      </c>
      <c r="H41" t="s">
        <v>259</v>
      </c>
      <c r="I41" t="s">
        <v>110</v>
      </c>
      <c r="J41">
        <v>0</v>
      </c>
      <c r="K41">
        <v>0.15</v>
      </c>
      <c r="L41" s="116" t="s">
        <v>88</v>
      </c>
      <c r="M41" t="s">
        <v>260</v>
      </c>
      <c r="N41" t="s">
        <v>40</v>
      </c>
      <c r="O41" t="s">
        <v>41</v>
      </c>
      <c r="P41" t="s">
        <v>42</v>
      </c>
      <c r="Q41" t="s">
        <v>51</v>
      </c>
      <c r="R41" t="s">
        <v>48</v>
      </c>
      <c r="S41" t="s">
        <v>45</v>
      </c>
    </row>
    <row r="42" spans="1:37" x14ac:dyDescent="0.25">
      <c r="A42">
        <v>449</v>
      </c>
      <c r="B42" t="s">
        <v>236</v>
      </c>
      <c r="C42" t="s">
        <v>261</v>
      </c>
      <c r="D42" t="s">
        <v>256</v>
      </c>
      <c r="E42" t="s">
        <v>109</v>
      </c>
      <c r="F42" t="s">
        <v>119</v>
      </c>
      <c r="G42" t="s">
        <v>236</v>
      </c>
      <c r="H42" t="s">
        <v>262</v>
      </c>
      <c r="I42" t="s">
        <v>110</v>
      </c>
      <c r="J42">
        <v>0.36</v>
      </c>
      <c r="K42">
        <v>0.36</v>
      </c>
      <c r="L42" s="116" t="s">
        <v>108</v>
      </c>
      <c r="M42" t="s">
        <v>260</v>
      </c>
      <c r="N42" t="s">
        <v>40</v>
      </c>
      <c r="O42" t="s">
        <v>41</v>
      </c>
      <c r="P42" t="s">
        <v>42</v>
      </c>
      <c r="Q42" t="s">
        <v>43</v>
      </c>
      <c r="R42" t="s">
        <v>48</v>
      </c>
      <c r="S42" t="s">
        <v>45</v>
      </c>
    </row>
    <row r="43" spans="1:37" x14ac:dyDescent="0.25">
      <c r="A43">
        <v>452</v>
      </c>
      <c r="B43" t="s">
        <v>236</v>
      </c>
      <c r="C43" t="s">
        <v>263</v>
      </c>
      <c r="D43" t="s">
        <v>264</v>
      </c>
      <c r="E43" t="s">
        <v>114</v>
      </c>
      <c r="F43" t="s">
        <v>119</v>
      </c>
      <c r="G43" t="s">
        <v>236</v>
      </c>
      <c r="H43" t="s">
        <v>265</v>
      </c>
      <c r="I43" t="s">
        <v>86</v>
      </c>
      <c r="J43">
        <v>0</v>
      </c>
      <c r="K43">
        <v>1.81</v>
      </c>
      <c r="L43" s="116" t="s">
        <v>90</v>
      </c>
      <c r="M43" t="s">
        <v>260</v>
      </c>
      <c r="N43" t="s">
        <v>40</v>
      </c>
      <c r="O43" t="s">
        <v>41</v>
      </c>
      <c r="P43" t="s">
        <v>50</v>
      </c>
      <c r="Q43" t="s">
        <v>43</v>
      </c>
      <c r="R43" t="s">
        <v>48</v>
      </c>
      <c r="S43" t="s">
        <v>45</v>
      </c>
    </row>
    <row r="44" spans="1:37" x14ac:dyDescent="0.25">
      <c r="A44">
        <v>455</v>
      </c>
      <c r="B44" t="s">
        <v>266</v>
      </c>
      <c r="C44" t="s">
        <v>267</v>
      </c>
      <c r="D44" t="s">
        <v>268</v>
      </c>
      <c r="E44" t="s">
        <v>118</v>
      </c>
      <c r="F44" t="s">
        <v>119</v>
      </c>
      <c r="G44" t="s">
        <v>266</v>
      </c>
      <c r="H44" t="s">
        <v>269</v>
      </c>
      <c r="I44" t="s">
        <v>121</v>
      </c>
      <c r="J44">
        <v>0.22</v>
      </c>
      <c r="K44">
        <v>0.35</v>
      </c>
      <c r="L44" s="116" t="s">
        <v>67</v>
      </c>
      <c r="M44" t="s">
        <v>260</v>
      </c>
      <c r="N44" t="s">
        <v>40</v>
      </c>
      <c r="O44" t="s">
        <v>41</v>
      </c>
      <c r="P44" t="s">
        <v>50</v>
      </c>
      <c r="Q44" t="s">
        <v>70</v>
      </c>
      <c r="R44" t="s">
        <v>52</v>
      </c>
      <c r="S44" t="s">
        <v>45</v>
      </c>
    </row>
    <row r="45" spans="1:37" x14ac:dyDescent="0.25">
      <c r="A45">
        <v>458</v>
      </c>
      <c r="B45" t="s">
        <v>266</v>
      </c>
      <c r="C45" t="s">
        <v>270</v>
      </c>
      <c r="D45" t="s">
        <v>268</v>
      </c>
      <c r="E45" t="s">
        <v>118</v>
      </c>
      <c r="F45" t="s">
        <v>119</v>
      </c>
      <c r="G45" t="s">
        <v>266</v>
      </c>
      <c r="H45" t="s">
        <v>271</v>
      </c>
      <c r="I45" t="s">
        <v>121</v>
      </c>
      <c r="J45">
        <v>0.76</v>
      </c>
      <c r="K45">
        <v>0.76</v>
      </c>
      <c r="M45" t="s">
        <v>260</v>
      </c>
      <c r="N45" t="s">
        <v>40</v>
      </c>
      <c r="O45" t="s">
        <v>41</v>
      </c>
      <c r="P45" t="s">
        <v>50</v>
      </c>
      <c r="Q45" t="s">
        <v>70</v>
      </c>
      <c r="R45" t="s">
        <v>52</v>
      </c>
      <c r="S45" t="s">
        <v>45</v>
      </c>
    </row>
    <row r="46" spans="1:37" x14ac:dyDescent="0.25">
      <c r="A46">
        <v>461</v>
      </c>
      <c r="B46" t="s">
        <v>266</v>
      </c>
      <c r="C46" t="s">
        <v>272</v>
      </c>
      <c r="D46" t="s">
        <v>268</v>
      </c>
      <c r="E46" t="s">
        <v>118</v>
      </c>
      <c r="F46" t="s">
        <v>119</v>
      </c>
      <c r="G46" t="s">
        <v>266</v>
      </c>
      <c r="H46" t="s">
        <v>273</v>
      </c>
      <c r="I46" t="s">
        <v>121</v>
      </c>
      <c r="J46">
        <v>1.17</v>
      </c>
      <c r="K46">
        <v>1.17</v>
      </c>
      <c r="M46" t="s">
        <v>260</v>
      </c>
      <c r="N46" t="s">
        <v>40</v>
      </c>
      <c r="O46" t="s">
        <v>41</v>
      </c>
      <c r="P46" t="s">
        <v>50</v>
      </c>
      <c r="Q46" t="s">
        <v>70</v>
      </c>
      <c r="R46" t="s">
        <v>52</v>
      </c>
      <c r="S46" t="s">
        <v>45</v>
      </c>
    </row>
    <row r="47" spans="1:37" x14ac:dyDescent="0.25">
      <c r="A47">
        <v>464</v>
      </c>
      <c r="B47" t="s">
        <v>266</v>
      </c>
      <c r="C47" t="s">
        <v>274</v>
      </c>
      <c r="D47" t="s">
        <v>275</v>
      </c>
      <c r="E47" t="s">
        <v>114</v>
      </c>
      <c r="F47" t="s">
        <v>119</v>
      </c>
      <c r="G47" t="s">
        <v>266</v>
      </c>
      <c r="H47" t="s">
        <v>276</v>
      </c>
      <c r="I47" t="s">
        <v>38</v>
      </c>
      <c r="J47">
        <v>0</v>
      </c>
      <c r="K47">
        <v>1.89</v>
      </c>
      <c r="L47" s="116" t="s">
        <v>83</v>
      </c>
      <c r="M47" t="s">
        <v>260</v>
      </c>
      <c r="N47" t="s">
        <v>40</v>
      </c>
      <c r="O47" t="s">
        <v>41</v>
      </c>
      <c r="P47" t="s">
        <v>42</v>
      </c>
      <c r="Q47" t="s">
        <v>70</v>
      </c>
      <c r="R47" t="s">
        <v>52</v>
      </c>
      <c r="S47" t="s">
        <v>45</v>
      </c>
    </row>
    <row r="48" spans="1:37" x14ac:dyDescent="0.25">
      <c r="A48">
        <v>467</v>
      </c>
      <c r="B48" t="s">
        <v>266</v>
      </c>
      <c r="C48" t="s">
        <v>277</v>
      </c>
      <c r="D48" t="s">
        <v>275</v>
      </c>
      <c r="E48" t="s">
        <v>114</v>
      </c>
      <c r="F48" t="s">
        <v>119</v>
      </c>
      <c r="G48" t="s">
        <v>266</v>
      </c>
      <c r="H48" t="s">
        <v>278</v>
      </c>
      <c r="I48" t="s">
        <v>110</v>
      </c>
      <c r="J48">
        <v>0</v>
      </c>
      <c r="K48">
        <v>0.15</v>
      </c>
      <c r="L48" s="116" t="s">
        <v>83</v>
      </c>
      <c r="M48" t="s">
        <v>260</v>
      </c>
      <c r="N48" t="s">
        <v>40</v>
      </c>
      <c r="O48" t="s">
        <v>41</v>
      </c>
      <c r="P48" t="s">
        <v>42</v>
      </c>
      <c r="Q48" t="s">
        <v>70</v>
      </c>
      <c r="R48" t="s">
        <v>52</v>
      </c>
      <c r="S48" t="s">
        <v>45</v>
      </c>
    </row>
    <row r="49" spans="1:37" x14ac:dyDescent="0.25">
      <c r="A49">
        <v>470</v>
      </c>
      <c r="B49" t="s">
        <v>266</v>
      </c>
      <c r="C49" t="s">
        <v>279</v>
      </c>
      <c r="D49" t="s">
        <v>275</v>
      </c>
      <c r="E49" t="s">
        <v>114</v>
      </c>
      <c r="F49" t="s">
        <v>119</v>
      </c>
      <c r="G49" t="s">
        <v>266</v>
      </c>
      <c r="H49" t="s">
        <v>280</v>
      </c>
      <c r="I49" t="s">
        <v>110</v>
      </c>
      <c r="J49">
        <v>0.36</v>
      </c>
      <c r="K49">
        <v>0.36</v>
      </c>
      <c r="L49" s="116" t="s">
        <v>108</v>
      </c>
      <c r="M49" t="s">
        <v>260</v>
      </c>
      <c r="N49" t="s">
        <v>40</v>
      </c>
      <c r="O49" t="s">
        <v>41</v>
      </c>
      <c r="P49" t="s">
        <v>42</v>
      </c>
      <c r="Q49" t="s">
        <v>70</v>
      </c>
      <c r="R49" t="s">
        <v>281</v>
      </c>
      <c r="S49" t="s">
        <v>45</v>
      </c>
    </row>
    <row r="50" spans="1:37" x14ac:dyDescent="0.25">
      <c r="A50">
        <v>473</v>
      </c>
      <c r="B50" t="s">
        <v>266</v>
      </c>
      <c r="C50" t="s">
        <v>282</v>
      </c>
      <c r="D50" t="s">
        <v>283</v>
      </c>
      <c r="E50" t="s">
        <v>118</v>
      </c>
      <c r="F50" t="s">
        <v>119</v>
      </c>
      <c r="G50" t="s">
        <v>266</v>
      </c>
      <c r="H50" t="s">
        <v>284</v>
      </c>
      <c r="I50" t="s">
        <v>121</v>
      </c>
      <c r="J50">
        <v>1.53</v>
      </c>
      <c r="K50">
        <v>2.6</v>
      </c>
      <c r="L50" s="116" t="s">
        <v>98</v>
      </c>
      <c r="M50" t="s">
        <v>260</v>
      </c>
      <c r="N50" t="s">
        <v>41</v>
      </c>
      <c r="O50" t="s">
        <v>41</v>
      </c>
      <c r="P50" t="s">
        <v>50</v>
      </c>
      <c r="Q50" t="s">
        <v>70</v>
      </c>
      <c r="R50" t="s">
        <v>281</v>
      </c>
      <c r="S50" t="s">
        <v>45</v>
      </c>
      <c r="U50" t="s">
        <v>119</v>
      </c>
      <c r="V50" t="s">
        <v>53</v>
      </c>
      <c r="W50" t="s">
        <v>169</v>
      </c>
      <c r="X50" t="s">
        <v>170</v>
      </c>
      <c r="Y50" t="s">
        <v>55</v>
      </c>
      <c r="AB50" t="s">
        <v>104</v>
      </c>
      <c r="AC50" t="s">
        <v>104</v>
      </c>
      <c r="AD50" t="s">
        <v>40</v>
      </c>
      <c r="AE50" t="s">
        <v>56</v>
      </c>
      <c r="AF50" t="s">
        <v>285</v>
      </c>
      <c r="AG50" t="s">
        <v>286</v>
      </c>
      <c r="AH50" t="s">
        <v>287</v>
      </c>
      <c r="AI50" t="s">
        <v>57</v>
      </c>
      <c r="AJ50" t="s">
        <v>58</v>
      </c>
      <c r="AK50" t="s">
        <v>58</v>
      </c>
    </row>
    <row r="51" spans="1:37" x14ac:dyDescent="0.25">
      <c r="A51">
        <v>473</v>
      </c>
      <c r="B51" t="s">
        <v>266</v>
      </c>
      <c r="C51" t="s">
        <v>282</v>
      </c>
      <c r="D51" t="s">
        <v>283</v>
      </c>
      <c r="E51" t="s">
        <v>118</v>
      </c>
      <c r="F51" t="s">
        <v>119</v>
      </c>
      <c r="G51" t="s">
        <v>266</v>
      </c>
      <c r="H51" t="s">
        <v>284</v>
      </c>
      <c r="I51" t="s">
        <v>121</v>
      </c>
      <c r="J51">
        <v>1.53</v>
      </c>
      <c r="K51">
        <v>2.6</v>
      </c>
      <c r="L51" s="116" t="s">
        <v>98</v>
      </c>
      <c r="M51" t="s">
        <v>260</v>
      </c>
      <c r="N51" t="s">
        <v>41</v>
      </c>
      <c r="O51" t="s">
        <v>41</v>
      </c>
      <c r="P51" t="s">
        <v>50</v>
      </c>
      <c r="Q51" t="s">
        <v>70</v>
      </c>
      <c r="R51" t="s">
        <v>281</v>
      </c>
      <c r="S51" t="s">
        <v>45</v>
      </c>
      <c r="U51" t="s">
        <v>119</v>
      </c>
      <c r="V51" t="s">
        <v>53</v>
      </c>
      <c r="W51" t="s">
        <v>54</v>
      </c>
      <c r="X51" t="s">
        <v>170</v>
      </c>
      <c r="Y51" t="s">
        <v>55</v>
      </c>
      <c r="AB51" t="s">
        <v>104</v>
      </c>
      <c r="AC51" t="s">
        <v>104</v>
      </c>
      <c r="AD51" t="s">
        <v>40</v>
      </c>
      <c r="AE51" t="s">
        <v>94</v>
      </c>
      <c r="AF51" t="s">
        <v>288</v>
      </c>
      <c r="AG51" t="s">
        <v>286</v>
      </c>
      <c r="AH51" t="s">
        <v>287</v>
      </c>
      <c r="AI51" t="s">
        <v>289</v>
      </c>
      <c r="AJ51" t="s">
        <v>58</v>
      </c>
      <c r="AK51" t="s">
        <v>58</v>
      </c>
    </row>
    <row r="52" spans="1:37" x14ac:dyDescent="0.25">
      <c r="A52">
        <v>473</v>
      </c>
      <c r="B52" t="s">
        <v>266</v>
      </c>
      <c r="C52" t="s">
        <v>282</v>
      </c>
      <c r="D52" t="s">
        <v>283</v>
      </c>
      <c r="E52" t="s">
        <v>118</v>
      </c>
      <c r="F52" t="s">
        <v>119</v>
      </c>
      <c r="G52" t="s">
        <v>266</v>
      </c>
      <c r="H52" t="s">
        <v>284</v>
      </c>
      <c r="I52" t="s">
        <v>121</v>
      </c>
      <c r="J52">
        <v>1.53</v>
      </c>
      <c r="K52">
        <v>2.6</v>
      </c>
      <c r="L52" s="116" t="s">
        <v>98</v>
      </c>
      <c r="M52" t="s">
        <v>260</v>
      </c>
      <c r="N52" t="s">
        <v>41</v>
      </c>
      <c r="O52" t="s">
        <v>41</v>
      </c>
      <c r="P52" t="s">
        <v>50</v>
      </c>
      <c r="Q52" t="s">
        <v>70</v>
      </c>
      <c r="R52" t="s">
        <v>281</v>
      </c>
      <c r="S52" t="s">
        <v>45</v>
      </c>
      <c r="U52" t="s">
        <v>119</v>
      </c>
      <c r="V52" t="s">
        <v>53</v>
      </c>
      <c r="W52" t="s">
        <v>169</v>
      </c>
      <c r="X52" t="s">
        <v>170</v>
      </c>
      <c r="Y52" t="s">
        <v>55</v>
      </c>
      <c r="AB52" t="s">
        <v>104</v>
      </c>
      <c r="AC52" t="s">
        <v>104</v>
      </c>
      <c r="AD52" t="s">
        <v>40</v>
      </c>
      <c r="AE52" t="s">
        <v>63</v>
      </c>
      <c r="AF52" t="s">
        <v>290</v>
      </c>
      <c r="AG52" t="s">
        <v>291</v>
      </c>
      <c r="AH52" t="s">
        <v>292</v>
      </c>
      <c r="AI52" t="s">
        <v>57</v>
      </c>
      <c r="AJ52" t="s">
        <v>65</v>
      </c>
      <c r="AK52" t="s">
        <v>58</v>
      </c>
    </row>
    <row r="53" spans="1:37" x14ac:dyDescent="0.25">
      <c r="A53">
        <v>473</v>
      </c>
      <c r="B53" t="s">
        <v>266</v>
      </c>
      <c r="C53" t="s">
        <v>282</v>
      </c>
      <c r="D53" t="s">
        <v>283</v>
      </c>
      <c r="E53" t="s">
        <v>118</v>
      </c>
      <c r="F53" t="s">
        <v>119</v>
      </c>
      <c r="G53" t="s">
        <v>266</v>
      </c>
      <c r="H53" t="s">
        <v>284</v>
      </c>
      <c r="I53" t="s">
        <v>121</v>
      </c>
      <c r="J53">
        <v>1.53</v>
      </c>
      <c r="K53">
        <v>2.6</v>
      </c>
      <c r="L53" s="116" t="s">
        <v>98</v>
      </c>
      <c r="M53" t="s">
        <v>260</v>
      </c>
      <c r="N53" t="s">
        <v>41</v>
      </c>
      <c r="O53" t="s">
        <v>41</v>
      </c>
      <c r="P53" t="s">
        <v>50</v>
      </c>
      <c r="Q53" t="s">
        <v>70</v>
      </c>
      <c r="R53" t="s">
        <v>281</v>
      </c>
      <c r="S53" t="s">
        <v>45</v>
      </c>
      <c r="U53" t="s">
        <v>119</v>
      </c>
      <c r="V53" t="s">
        <v>79</v>
      </c>
      <c r="W53" t="s">
        <v>169</v>
      </c>
      <c r="X53" t="s">
        <v>170</v>
      </c>
      <c r="Y53" t="s">
        <v>55</v>
      </c>
      <c r="Z53" t="s">
        <v>63</v>
      </c>
      <c r="AA53" t="s">
        <v>293</v>
      </c>
      <c r="AB53" t="s">
        <v>294</v>
      </c>
      <c r="AC53" t="s">
        <v>295</v>
      </c>
      <c r="AD53" t="s">
        <v>41</v>
      </c>
      <c r="AG53" t="s">
        <v>104</v>
      </c>
      <c r="AH53" t="s">
        <v>104</v>
      </c>
      <c r="AJ53" t="s">
        <v>58</v>
      </c>
      <c r="AK53" t="s">
        <v>58</v>
      </c>
    </row>
    <row r="54" spans="1:37" x14ac:dyDescent="0.25">
      <c r="A54">
        <v>473</v>
      </c>
      <c r="B54" t="s">
        <v>266</v>
      </c>
      <c r="C54" t="s">
        <v>282</v>
      </c>
      <c r="D54" t="s">
        <v>283</v>
      </c>
      <c r="E54" t="s">
        <v>118</v>
      </c>
      <c r="F54" t="s">
        <v>119</v>
      </c>
      <c r="G54" t="s">
        <v>266</v>
      </c>
      <c r="H54" t="s">
        <v>284</v>
      </c>
      <c r="I54" t="s">
        <v>121</v>
      </c>
      <c r="J54">
        <v>1.53</v>
      </c>
      <c r="K54">
        <v>2.6</v>
      </c>
      <c r="L54" s="116" t="s">
        <v>98</v>
      </c>
      <c r="M54" t="s">
        <v>260</v>
      </c>
      <c r="N54" t="s">
        <v>41</v>
      </c>
      <c r="O54" t="s">
        <v>41</v>
      </c>
      <c r="P54" t="s">
        <v>50</v>
      </c>
      <c r="Q54" t="s">
        <v>70</v>
      </c>
      <c r="R54" t="s">
        <v>281</v>
      </c>
      <c r="S54" t="s">
        <v>45</v>
      </c>
      <c r="U54" t="s">
        <v>119</v>
      </c>
      <c r="V54" t="s">
        <v>53</v>
      </c>
      <c r="W54" t="s">
        <v>54</v>
      </c>
      <c r="X54" t="s">
        <v>170</v>
      </c>
      <c r="Y54" t="s">
        <v>55</v>
      </c>
      <c r="AB54" t="s">
        <v>104</v>
      </c>
      <c r="AC54" t="s">
        <v>104</v>
      </c>
      <c r="AD54" t="s">
        <v>40</v>
      </c>
      <c r="AE54" t="s">
        <v>63</v>
      </c>
      <c r="AF54" t="s">
        <v>296</v>
      </c>
      <c r="AG54" t="s">
        <v>297</v>
      </c>
      <c r="AH54" t="s">
        <v>298</v>
      </c>
      <c r="AI54" t="s">
        <v>57</v>
      </c>
      <c r="AJ54" t="s">
        <v>58</v>
      </c>
      <c r="AK54" t="s">
        <v>58</v>
      </c>
    </row>
    <row r="55" spans="1:37" s="2" customFormat="1" x14ac:dyDescent="0.25">
      <c r="A55" s="2">
        <v>476</v>
      </c>
      <c r="B55" s="2" t="s">
        <v>266</v>
      </c>
      <c r="C55" s="2" t="s">
        <v>299</v>
      </c>
      <c r="D55" s="2" t="s">
        <v>268</v>
      </c>
      <c r="E55" s="2" t="s">
        <v>118</v>
      </c>
      <c r="F55" s="2" t="s">
        <v>119</v>
      </c>
      <c r="G55" s="2" t="s">
        <v>266</v>
      </c>
      <c r="H55" s="2" t="s">
        <v>300</v>
      </c>
      <c r="I55" s="2" t="s">
        <v>121</v>
      </c>
      <c r="J55" s="2">
        <v>0.22</v>
      </c>
      <c r="K55" s="2">
        <v>0.22</v>
      </c>
      <c r="L55" s="118"/>
      <c r="M55" s="2" t="s">
        <v>260</v>
      </c>
      <c r="N55" s="2" t="s">
        <v>41</v>
      </c>
      <c r="O55" s="2" t="s">
        <v>1952</v>
      </c>
      <c r="P55" s="2" t="s">
        <v>50</v>
      </c>
      <c r="Q55" s="2" t="s">
        <v>70</v>
      </c>
      <c r="R55" s="2" t="s">
        <v>52</v>
      </c>
      <c r="S55" s="2" t="s">
        <v>45</v>
      </c>
      <c r="U55" s="2" t="s">
        <v>119</v>
      </c>
      <c r="V55" s="2" t="s">
        <v>53</v>
      </c>
      <c r="W55" s="2" t="s">
        <v>169</v>
      </c>
      <c r="X55" s="2" t="s">
        <v>170</v>
      </c>
      <c r="Y55" s="2" t="s">
        <v>301</v>
      </c>
      <c r="AB55" s="2" t="s">
        <v>104</v>
      </c>
      <c r="AC55" s="2" t="s">
        <v>104</v>
      </c>
      <c r="AD55" s="2" t="s">
        <v>40</v>
      </c>
      <c r="AE55" s="2" t="s">
        <v>56</v>
      </c>
      <c r="AF55" s="2" t="s">
        <v>302</v>
      </c>
      <c r="AG55" s="2" t="s">
        <v>303</v>
      </c>
      <c r="AH55" s="2" t="s">
        <v>304</v>
      </c>
      <c r="AI55" s="2" t="s">
        <v>57</v>
      </c>
      <c r="AJ55" s="2" t="s">
        <v>58</v>
      </c>
      <c r="AK55" s="2" t="s">
        <v>58</v>
      </c>
    </row>
    <row r="56" spans="1:37" x14ac:dyDescent="0.25">
      <c r="A56">
        <v>479</v>
      </c>
      <c r="B56" t="s">
        <v>266</v>
      </c>
      <c r="C56" t="s">
        <v>305</v>
      </c>
      <c r="D56" t="s">
        <v>240</v>
      </c>
      <c r="E56" t="s">
        <v>118</v>
      </c>
      <c r="F56" t="s">
        <v>37</v>
      </c>
      <c r="G56" t="s">
        <v>236</v>
      </c>
      <c r="H56" t="s">
        <v>306</v>
      </c>
      <c r="I56" t="s">
        <v>121</v>
      </c>
      <c r="J56">
        <v>0.22</v>
      </c>
      <c r="K56">
        <v>0.22</v>
      </c>
      <c r="M56" t="s">
        <v>260</v>
      </c>
      <c r="N56" t="s">
        <v>41</v>
      </c>
      <c r="O56" t="s">
        <v>41</v>
      </c>
      <c r="P56" t="s">
        <v>50</v>
      </c>
      <c r="Q56" t="s">
        <v>70</v>
      </c>
      <c r="R56" t="s">
        <v>48</v>
      </c>
      <c r="S56" t="s">
        <v>45</v>
      </c>
      <c r="U56" t="s">
        <v>37</v>
      </c>
      <c r="V56" t="s">
        <v>53</v>
      </c>
      <c r="W56" t="s">
        <v>169</v>
      </c>
      <c r="X56" t="s">
        <v>170</v>
      </c>
      <c r="Y56" t="s">
        <v>301</v>
      </c>
      <c r="AB56" t="s">
        <v>104</v>
      </c>
      <c r="AC56" t="s">
        <v>104</v>
      </c>
      <c r="AD56" t="s">
        <v>40</v>
      </c>
      <c r="AE56" t="s">
        <v>77</v>
      </c>
      <c r="AG56" t="s">
        <v>104</v>
      </c>
      <c r="AH56" t="s">
        <v>104</v>
      </c>
      <c r="AI56" t="s">
        <v>57</v>
      </c>
      <c r="AJ56" t="s">
        <v>58</v>
      </c>
      <c r="AK56" t="s">
        <v>58</v>
      </c>
    </row>
    <row r="57" spans="1:37" x14ac:dyDescent="0.25">
      <c r="A57">
        <v>482</v>
      </c>
      <c r="B57" t="s">
        <v>266</v>
      </c>
      <c r="C57" t="s">
        <v>307</v>
      </c>
      <c r="D57" t="s">
        <v>308</v>
      </c>
      <c r="E57" t="s">
        <v>109</v>
      </c>
      <c r="F57" t="s">
        <v>119</v>
      </c>
      <c r="G57" t="s">
        <v>266</v>
      </c>
      <c r="H57" t="s">
        <v>309</v>
      </c>
      <c r="I57" t="s">
        <v>86</v>
      </c>
      <c r="J57">
        <v>2.61</v>
      </c>
      <c r="K57">
        <v>3.82</v>
      </c>
      <c r="L57" s="116" t="s">
        <v>83</v>
      </c>
      <c r="M57" t="s">
        <v>260</v>
      </c>
      <c r="N57" t="s">
        <v>40</v>
      </c>
      <c r="O57" t="s">
        <v>41</v>
      </c>
      <c r="P57" t="s">
        <v>50</v>
      </c>
      <c r="Q57" t="s">
        <v>51</v>
      </c>
      <c r="R57" t="s">
        <v>44</v>
      </c>
      <c r="S57" t="s">
        <v>45</v>
      </c>
      <c r="T57" t="s">
        <v>104</v>
      </c>
    </row>
    <row r="58" spans="1:37" x14ac:dyDescent="0.25">
      <c r="A58">
        <v>485</v>
      </c>
      <c r="B58" t="s">
        <v>266</v>
      </c>
      <c r="C58" t="s">
        <v>310</v>
      </c>
      <c r="D58" t="s">
        <v>283</v>
      </c>
      <c r="E58" t="s">
        <v>118</v>
      </c>
      <c r="F58" t="s">
        <v>119</v>
      </c>
      <c r="G58" t="s">
        <v>266</v>
      </c>
      <c r="H58" t="s">
        <v>311</v>
      </c>
      <c r="I58" t="s">
        <v>86</v>
      </c>
      <c r="J58">
        <v>0</v>
      </c>
      <c r="K58">
        <v>1.81</v>
      </c>
      <c r="L58" s="116" t="s">
        <v>90</v>
      </c>
      <c r="M58" t="s">
        <v>260</v>
      </c>
      <c r="N58" t="s">
        <v>40</v>
      </c>
      <c r="O58" t="s">
        <v>41</v>
      </c>
      <c r="P58" t="s">
        <v>42</v>
      </c>
      <c r="Q58" t="s">
        <v>70</v>
      </c>
      <c r="R58" t="s">
        <v>52</v>
      </c>
      <c r="S58" t="s">
        <v>45</v>
      </c>
    </row>
    <row r="59" spans="1:37" x14ac:dyDescent="0.25">
      <c r="A59">
        <v>488</v>
      </c>
      <c r="B59" t="s">
        <v>312</v>
      </c>
      <c r="C59" t="s">
        <v>313</v>
      </c>
      <c r="D59" t="s">
        <v>314</v>
      </c>
      <c r="E59" t="s">
        <v>118</v>
      </c>
      <c r="F59" t="s">
        <v>119</v>
      </c>
      <c r="G59" t="s">
        <v>312</v>
      </c>
      <c r="H59" t="s">
        <v>315</v>
      </c>
      <c r="I59" t="s">
        <v>121</v>
      </c>
      <c r="J59">
        <v>0.22</v>
      </c>
      <c r="K59">
        <v>0.22</v>
      </c>
      <c r="M59" t="s">
        <v>316</v>
      </c>
      <c r="N59" t="s">
        <v>40</v>
      </c>
      <c r="O59" t="s">
        <v>41</v>
      </c>
      <c r="P59" t="s">
        <v>50</v>
      </c>
      <c r="Q59" t="s">
        <v>70</v>
      </c>
      <c r="R59" t="s">
        <v>52</v>
      </c>
      <c r="S59" t="s">
        <v>45</v>
      </c>
      <c r="T59" t="s">
        <v>317</v>
      </c>
    </row>
    <row r="60" spans="1:37" x14ac:dyDescent="0.25">
      <c r="A60">
        <v>491</v>
      </c>
      <c r="B60" t="s">
        <v>312</v>
      </c>
      <c r="C60" t="s">
        <v>318</v>
      </c>
      <c r="D60" t="s">
        <v>314</v>
      </c>
      <c r="E60" t="s">
        <v>118</v>
      </c>
      <c r="F60" t="s">
        <v>119</v>
      </c>
      <c r="G60" t="s">
        <v>312</v>
      </c>
      <c r="H60" t="s">
        <v>319</v>
      </c>
      <c r="I60" t="s">
        <v>121</v>
      </c>
      <c r="J60">
        <v>0.26</v>
      </c>
      <c r="K60">
        <v>0.35</v>
      </c>
      <c r="L60" s="116" t="s">
        <v>67</v>
      </c>
      <c r="M60" t="s">
        <v>316</v>
      </c>
      <c r="N60" t="s">
        <v>40</v>
      </c>
      <c r="O60" t="s">
        <v>41</v>
      </c>
      <c r="P60" t="s">
        <v>50</v>
      </c>
      <c r="Q60" t="s">
        <v>70</v>
      </c>
      <c r="R60" t="s">
        <v>52</v>
      </c>
      <c r="S60" t="s">
        <v>45</v>
      </c>
    </row>
    <row r="61" spans="1:37" x14ac:dyDescent="0.25">
      <c r="A61">
        <v>494</v>
      </c>
      <c r="B61" t="s">
        <v>312</v>
      </c>
      <c r="C61" t="s">
        <v>320</v>
      </c>
      <c r="D61" t="s">
        <v>314</v>
      </c>
      <c r="E61" t="s">
        <v>118</v>
      </c>
      <c r="F61" t="s">
        <v>119</v>
      </c>
      <c r="G61" t="s">
        <v>312</v>
      </c>
      <c r="H61" t="s">
        <v>321</v>
      </c>
      <c r="I61" t="s">
        <v>121</v>
      </c>
      <c r="J61">
        <v>0.76</v>
      </c>
      <c r="K61">
        <v>0.76</v>
      </c>
      <c r="M61" t="s">
        <v>316</v>
      </c>
      <c r="N61" t="s">
        <v>40</v>
      </c>
      <c r="O61" t="s">
        <v>41</v>
      </c>
      <c r="P61" t="s">
        <v>50</v>
      </c>
      <c r="Q61" t="s">
        <v>70</v>
      </c>
      <c r="R61" t="s">
        <v>52</v>
      </c>
      <c r="S61" t="s">
        <v>45</v>
      </c>
    </row>
    <row r="62" spans="1:37" x14ac:dyDescent="0.25">
      <c r="A62">
        <v>497</v>
      </c>
      <c r="B62" t="s">
        <v>312</v>
      </c>
      <c r="C62" t="s">
        <v>322</v>
      </c>
      <c r="D62" t="s">
        <v>314</v>
      </c>
      <c r="E62" t="s">
        <v>118</v>
      </c>
      <c r="F62" t="s">
        <v>119</v>
      </c>
      <c r="G62" t="s">
        <v>312</v>
      </c>
      <c r="H62" t="s">
        <v>323</v>
      </c>
      <c r="I62" t="s">
        <v>121</v>
      </c>
      <c r="J62">
        <v>1.17</v>
      </c>
      <c r="K62">
        <v>1.17</v>
      </c>
      <c r="M62" t="s">
        <v>316</v>
      </c>
      <c r="N62" t="s">
        <v>40</v>
      </c>
      <c r="O62" t="s">
        <v>41</v>
      </c>
      <c r="P62" t="s">
        <v>50</v>
      </c>
      <c r="Q62" t="s">
        <v>70</v>
      </c>
      <c r="R62" t="s">
        <v>52</v>
      </c>
      <c r="S62" t="s">
        <v>45</v>
      </c>
    </row>
    <row r="63" spans="1:37" x14ac:dyDescent="0.25">
      <c r="A63">
        <v>500</v>
      </c>
      <c r="B63" t="s">
        <v>312</v>
      </c>
      <c r="C63" t="s">
        <v>324</v>
      </c>
      <c r="D63" t="s">
        <v>314</v>
      </c>
      <c r="E63" t="s">
        <v>118</v>
      </c>
      <c r="F63" t="s">
        <v>119</v>
      </c>
      <c r="G63" t="s">
        <v>312</v>
      </c>
      <c r="H63" t="s">
        <v>325</v>
      </c>
      <c r="I63" t="s">
        <v>121</v>
      </c>
      <c r="J63">
        <v>1.53</v>
      </c>
      <c r="K63">
        <v>2.6</v>
      </c>
      <c r="L63" s="116" t="s">
        <v>67</v>
      </c>
      <c r="M63" t="s">
        <v>316</v>
      </c>
      <c r="N63" t="s">
        <v>41</v>
      </c>
      <c r="O63" t="s">
        <v>41</v>
      </c>
      <c r="P63" t="s">
        <v>50</v>
      </c>
      <c r="Q63" t="s">
        <v>70</v>
      </c>
      <c r="R63" t="s">
        <v>52</v>
      </c>
      <c r="S63" t="s">
        <v>45</v>
      </c>
      <c r="U63" t="s">
        <v>119</v>
      </c>
      <c r="V63" t="s">
        <v>53</v>
      </c>
      <c r="W63" t="s">
        <v>326</v>
      </c>
      <c r="X63" t="s">
        <v>170</v>
      </c>
      <c r="Y63" t="s">
        <v>55</v>
      </c>
      <c r="AB63" t="s">
        <v>104</v>
      </c>
      <c r="AC63" t="s">
        <v>104</v>
      </c>
      <c r="AD63" t="s">
        <v>40</v>
      </c>
      <c r="AE63" t="s">
        <v>56</v>
      </c>
      <c r="AF63" t="s">
        <v>327</v>
      </c>
      <c r="AG63" t="s">
        <v>328</v>
      </c>
      <c r="AH63" t="s">
        <v>329</v>
      </c>
      <c r="AI63" t="s">
        <v>57</v>
      </c>
      <c r="AJ63" t="s">
        <v>58</v>
      </c>
      <c r="AK63" t="s">
        <v>58</v>
      </c>
    </row>
    <row r="64" spans="1:37" x14ac:dyDescent="0.25">
      <c r="A64">
        <v>500</v>
      </c>
      <c r="B64" t="s">
        <v>312</v>
      </c>
      <c r="C64" t="s">
        <v>324</v>
      </c>
      <c r="D64" t="s">
        <v>314</v>
      </c>
      <c r="E64" t="s">
        <v>118</v>
      </c>
      <c r="F64" t="s">
        <v>119</v>
      </c>
      <c r="G64" t="s">
        <v>312</v>
      </c>
      <c r="H64" t="s">
        <v>325</v>
      </c>
      <c r="I64" t="s">
        <v>121</v>
      </c>
      <c r="J64">
        <v>1.53</v>
      </c>
      <c r="K64">
        <v>2.6</v>
      </c>
      <c r="L64" s="116" t="s">
        <v>67</v>
      </c>
      <c r="M64" t="s">
        <v>316</v>
      </c>
      <c r="N64" t="s">
        <v>41</v>
      </c>
      <c r="O64" t="s">
        <v>41</v>
      </c>
      <c r="P64" t="s">
        <v>50</v>
      </c>
      <c r="Q64" t="s">
        <v>70</v>
      </c>
      <c r="R64" t="s">
        <v>52</v>
      </c>
      <c r="S64" t="s">
        <v>45</v>
      </c>
      <c r="U64" t="s">
        <v>119</v>
      </c>
      <c r="V64" t="s">
        <v>53</v>
      </c>
      <c r="W64" t="s">
        <v>169</v>
      </c>
      <c r="X64" t="s">
        <v>170</v>
      </c>
      <c r="Y64" t="s">
        <v>55</v>
      </c>
      <c r="AB64" t="s">
        <v>104</v>
      </c>
      <c r="AC64" t="s">
        <v>104</v>
      </c>
      <c r="AD64" t="s">
        <v>40</v>
      </c>
      <c r="AE64" t="s">
        <v>94</v>
      </c>
      <c r="AF64" t="s">
        <v>330</v>
      </c>
      <c r="AG64" t="s">
        <v>331</v>
      </c>
      <c r="AH64" t="s">
        <v>332</v>
      </c>
      <c r="AI64" t="s">
        <v>57</v>
      </c>
      <c r="AJ64" t="s">
        <v>58</v>
      </c>
      <c r="AK64" t="s">
        <v>58</v>
      </c>
    </row>
    <row r="65" spans="1:37" x14ac:dyDescent="0.25">
      <c r="A65">
        <v>500</v>
      </c>
      <c r="B65" t="s">
        <v>312</v>
      </c>
      <c r="C65" t="s">
        <v>324</v>
      </c>
      <c r="D65" t="s">
        <v>314</v>
      </c>
      <c r="E65" t="s">
        <v>118</v>
      </c>
      <c r="F65" t="s">
        <v>119</v>
      </c>
      <c r="G65" t="s">
        <v>312</v>
      </c>
      <c r="H65" t="s">
        <v>325</v>
      </c>
      <c r="I65" t="s">
        <v>121</v>
      </c>
      <c r="J65">
        <v>1.53</v>
      </c>
      <c r="K65">
        <v>2.6</v>
      </c>
      <c r="L65" s="116" t="s">
        <v>67</v>
      </c>
      <c r="M65" t="s">
        <v>316</v>
      </c>
      <c r="N65" t="s">
        <v>41</v>
      </c>
      <c r="O65" t="s">
        <v>41</v>
      </c>
      <c r="P65" t="s">
        <v>50</v>
      </c>
      <c r="Q65" t="s">
        <v>70</v>
      </c>
      <c r="R65" t="s">
        <v>52</v>
      </c>
      <c r="S65" t="s">
        <v>45</v>
      </c>
      <c r="U65" t="s">
        <v>119</v>
      </c>
      <c r="V65" t="s">
        <v>79</v>
      </c>
      <c r="W65" t="s">
        <v>169</v>
      </c>
      <c r="X65" t="s">
        <v>170</v>
      </c>
      <c r="Y65" t="s">
        <v>55</v>
      </c>
      <c r="Z65" t="s">
        <v>63</v>
      </c>
      <c r="AA65" t="s">
        <v>333</v>
      </c>
      <c r="AB65" t="s">
        <v>334</v>
      </c>
      <c r="AC65" t="s">
        <v>335</v>
      </c>
      <c r="AD65" t="s">
        <v>41</v>
      </c>
      <c r="AG65" t="s">
        <v>104</v>
      </c>
      <c r="AH65" t="s">
        <v>104</v>
      </c>
      <c r="AJ65" t="s">
        <v>58</v>
      </c>
      <c r="AK65" t="s">
        <v>58</v>
      </c>
    </row>
    <row r="66" spans="1:37" x14ac:dyDescent="0.25">
      <c r="A66">
        <v>500</v>
      </c>
      <c r="B66" t="s">
        <v>312</v>
      </c>
      <c r="C66" t="s">
        <v>324</v>
      </c>
      <c r="D66" t="s">
        <v>314</v>
      </c>
      <c r="E66" t="s">
        <v>118</v>
      </c>
      <c r="F66" t="s">
        <v>119</v>
      </c>
      <c r="G66" t="s">
        <v>312</v>
      </c>
      <c r="H66" t="s">
        <v>325</v>
      </c>
      <c r="I66" t="s">
        <v>121</v>
      </c>
      <c r="J66">
        <v>1.53</v>
      </c>
      <c r="K66">
        <v>2.6</v>
      </c>
      <c r="L66" s="116" t="s">
        <v>67</v>
      </c>
      <c r="M66" t="s">
        <v>316</v>
      </c>
      <c r="N66" t="s">
        <v>41</v>
      </c>
      <c r="O66" t="s">
        <v>41</v>
      </c>
      <c r="P66" t="s">
        <v>50</v>
      </c>
      <c r="Q66" t="s">
        <v>70</v>
      </c>
      <c r="R66" t="s">
        <v>52</v>
      </c>
      <c r="S66" t="s">
        <v>45</v>
      </c>
      <c r="U66" t="s">
        <v>119</v>
      </c>
      <c r="V66" t="s">
        <v>53</v>
      </c>
      <c r="W66" t="s">
        <v>54</v>
      </c>
      <c r="X66" t="s">
        <v>170</v>
      </c>
      <c r="Y66" t="s">
        <v>55</v>
      </c>
      <c r="AB66" t="s">
        <v>104</v>
      </c>
      <c r="AC66" t="s">
        <v>104</v>
      </c>
      <c r="AD66" t="s">
        <v>40</v>
      </c>
      <c r="AE66" t="s">
        <v>63</v>
      </c>
      <c r="AF66" t="s">
        <v>336</v>
      </c>
      <c r="AG66" t="s">
        <v>337</v>
      </c>
      <c r="AH66" t="s">
        <v>338</v>
      </c>
      <c r="AI66" t="s">
        <v>57</v>
      </c>
      <c r="AJ66" t="s">
        <v>58</v>
      </c>
      <c r="AK66" t="s">
        <v>58</v>
      </c>
    </row>
    <row r="67" spans="1:37" x14ac:dyDescent="0.25">
      <c r="A67">
        <v>500</v>
      </c>
      <c r="B67" t="s">
        <v>312</v>
      </c>
      <c r="C67" t="s">
        <v>324</v>
      </c>
      <c r="D67" t="s">
        <v>314</v>
      </c>
      <c r="E67" t="s">
        <v>118</v>
      </c>
      <c r="F67" t="s">
        <v>119</v>
      </c>
      <c r="G67" t="s">
        <v>312</v>
      </c>
      <c r="H67" t="s">
        <v>325</v>
      </c>
      <c r="I67" t="s">
        <v>121</v>
      </c>
      <c r="J67">
        <v>1.53</v>
      </c>
      <c r="K67">
        <v>2.6</v>
      </c>
      <c r="L67" s="116" t="s">
        <v>67</v>
      </c>
      <c r="M67" t="s">
        <v>316</v>
      </c>
      <c r="N67" t="s">
        <v>41</v>
      </c>
      <c r="O67" t="s">
        <v>41</v>
      </c>
      <c r="P67" t="s">
        <v>50</v>
      </c>
      <c r="Q67" t="s">
        <v>70</v>
      </c>
      <c r="R67" t="s">
        <v>52</v>
      </c>
      <c r="S67" t="s">
        <v>45</v>
      </c>
      <c r="U67" t="s">
        <v>119</v>
      </c>
      <c r="V67" t="s">
        <v>53</v>
      </c>
      <c r="W67" t="s">
        <v>54</v>
      </c>
      <c r="X67" t="s">
        <v>170</v>
      </c>
      <c r="Y67" t="s">
        <v>55</v>
      </c>
      <c r="AB67" t="s">
        <v>104</v>
      </c>
      <c r="AC67" t="s">
        <v>104</v>
      </c>
      <c r="AD67" t="s">
        <v>40</v>
      </c>
      <c r="AE67" t="s">
        <v>63</v>
      </c>
      <c r="AF67" t="s">
        <v>339</v>
      </c>
      <c r="AG67" t="s">
        <v>340</v>
      </c>
      <c r="AH67" t="s">
        <v>341</v>
      </c>
      <c r="AI67" t="s">
        <v>57</v>
      </c>
      <c r="AJ67" t="s">
        <v>58</v>
      </c>
      <c r="AK67" t="s">
        <v>58</v>
      </c>
    </row>
    <row r="68" spans="1:37" x14ac:dyDescent="0.25">
      <c r="A68">
        <v>500</v>
      </c>
      <c r="B68" t="s">
        <v>312</v>
      </c>
      <c r="C68" t="s">
        <v>324</v>
      </c>
      <c r="D68" t="s">
        <v>314</v>
      </c>
      <c r="E68" t="s">
        <v>118</v>
      </c>
      <c r="F68" t="s">
        <v>119</v>
      </c>
      <c r="G68" t="s">
        <v>312</v>
      </c>
      <c r="H68" t="s">
        <v>325</v>
      </c>
      <c r="I68" t="s">
        <v>121</v>
      </c>
      <c r="J68">
        <v>1.53</v>
      </c>
      <c r="K68">
        <v>2.6</v>
      </c>
      <c r="L68" s="116" t="s">
        <v>67</v>
      </c>
      <c r="M68" t="s">
        <v>316</v>
      </c>
      <c r="N68" t="s">
        <v>41</v>
      </c>
      <c r="O68" t="s">
        <v>41</v>
      </c>
      <c r="P68" t="s">
        <v>50</v>
      </c>
      <c r="Q68" t="s">
        <v>70</v>
      </c>
      <c r="R68" t="s">
        <v>52</v>
      </c>
      <c r="S68" t="s">
        <v>45</v>
      </c>
      <c r="U68" t="s">
        <v>119</v>
      </c>
      <c r="V68" t="s">
        <v>79</v>
      </c>
      <c r="W68" t="s">
        <v>54</v>
      </c>
      <c r="X68" t="s">
        <v>170</v>
      </c>
      <c r="Y68" t="s">
        <v>55</v>
      </c>
      <c r="Z68" t="s">
        <v>63</v>
      </c>
      <c r="AA68" t="s">
        <v>342</v>
      </c>
      <c r="AB68" t="s">
        <v>343</v>
      </c>
      <c r="AC68" t="s">
        <v>344</v>
      </c>
      <c r="AD68" t="s">
        <v>40</v>
      </c>
      <c r="AG68" t="s">
        <v>104</v>
      </c>
      <c r="AH68" t="s">
        <v>104</v>
      </c>
      <c r="AJ68" t="s">
        <v>58</v>
      </c>
      <c r="AK68" t="s">
        <v>58</v>
      </c>
    </row>
    <row r="69" spans="1:37" x14ac:dyDescent="0.25">
      <c r="A69">
        <v>503</v>
      </c>
      <c r="B69" t="s">
        <v>312</v>
      </c>
      <c r="C69" t="s">
        <v>345</v>
      </c>
      <c r="D69" t="s">
        <v>256</v>
      </c>
      <c r="E69" t="s">
        <v>109</v>
      </c>
      <c r="F69" t="s">
        <v>119</v>
      </c>
      <c r="G69" t="s">
        <v>312</v>
      </c>
      <c r="H69" t="s">
        <v>346</v>
      </c>
      <c r="I69" t="s">
        <v>38</v>
      </c>
      <c r="J69">
        <v>0</v>
      </c>
      <c r="K69">
        <v>1.89</v>
      </c>
      <c r="L69" s="116" t="s">
        <v>90</v>
      </c>
      <c r="M69" t="s">
        <v>316</v>
      </c>
      <c r="N69" t="s">
        <v>41</v>
      </c>
      <c r="O69" t="s">
        <v>41</v>
      </c>
      <c r="P69" t="s">
        <v>42</v>
      </c>
      <c r="Q69" t="s">
        <v>43</v>
      </c>
      <c r="R69" t="s">
        <v>52</v>
      </c>
      <c r="S69" t="s">
        <v>45</v>
      </c>
      <c r="T69" t="s">
        <v>347</v>
      </c>
      <c r="U69" t="s">
        <v>119</v>
      </c>
      <c r="V69" t="s">
        <v>61</v>
      </c>
      <c r="W69" t="s">
        <v>81</v>
      </c>
      <c r="X69" t="s">
        <v>170</v>
      </c>
      <c r="Y69" t="s">
        <v>55</v>
      </c>
      <c r="AB69" t="s">
        <v>104</v>
      </c>
      <c r="AC69" t="s">
        <v>104</v>
      </c>
      <c r="AD69" t="s">
        <v>40</v>
      </c>
      <c r="AE69" t="s">
        <v>63</v>
      </c>
      <c r="AF69" t="s">
        <v>348</v>
      </c>
      <c r="AG69" t="s">
        <v>349</v>
      </c>
      <c r="AH69" t="s">
        <v>350</v>
      </c>
      <c r="AI69" t="s">
        <v>64</v>
      </c>
      <c r="AJ69" t="s">
        <v>73</v>
      </c>
      <c r="AK69" t="s">
        <v>66</v>
      </c>
    </row>
    <row r="70" spans="1:37" x14ac:dyDescent="0.25">
      <c r="A70">
        <v>506</v>
      </c>
      <c r="B70" t="s">
        <v>312</v>
      </c>
      <c r="C70" t="s">
        <v>351</v>
      </c>
      <c r="D70" t="s">
        <v>256</v>
      </c>
      <c r="E70" t="s">
        <v>109</v>
      </c>
      <c r="F70" t="s">
        <v>119</v>
      </c>
      <c r="G70" t="s">
        <v>312</v>
      </c>
      <c r="H70" t="s">
        <v>352</v>
      </c>
      <c r="I70" t="s">
        <v>110</v>
      </c>
      <c r="J70">
        <v>0</v>
      </c>
      <c r="K70">
        <v>0.15</v>
      </c>
      <c r="L70" s="116" t="s">
        <v>90</v>
      </c>
      <c r="M70" t="s">
        <v>316</v>
      </c>
      <c r="N70" t="s">
        <v>40</v>
      </c>
      <c r="O70" t="s">
        <v>41</v>
      </c>
      <c r="P70" t="s">
        <v>42</v>
      </c>
      <c r="Q70" t="s">
        <v>43</v>
      </c>
      <c r="R70" t="s">
        <v>52</v>
      </c>
      <c r="S70" t="s">
        <v>45</v>
      </c>
    </row>
    <row r="71" spans="1:37" x14ac:dyDescent="0.25">
      <c r="A71">
        <v>509</v>
      </c>
      <c r="B71" t="s">
        <v>312</v>
      </c>
      <c r="C71" t="s">
        <v>353</v>
      </c>
      <c r="D71" t="s">
        <v>256</v>
      </c>
      <c r="E71" t="s">
        <v>109</v>
      </c>
      <c r="F71" t="s">
        <v>119</v>
      </c>
      <c r="G71" t="s">
        <v>312</v>
      </c>
      <c r="H71" t="s">
        <v>354</v>
      </c>
      <c r="I71" t="s">
        <v>110</v>
      </c>
      <c r="J71">
        <v>0.36</v>
      </c>
      <c r="K71">
        <v>0.36</v>
      </c>
      <c r="L71" s="116" t="s">
        <v>108</v>
      </c>
      <c r="M71" t="s">
        <v>316</v>
      </c>
      <c r="N71" t="s">
        <v>40</v>
      </c>
      <c r="O71" t="s">
        <v>41</v>
      </c>
      <c r="P71" t="s">
        <v>42</v>
      </c>
      <c r="Q71" t="s">
        <v>43</v>
      </c>
      <c r="R71" t="s">
        <v>52</v>
      </c>
      <c r="S71" t="s">
        <v>45</v>
      </c>
    </row>
    <row r="72" spans="1:37" x14ac:dyDescent="0.25">
      <c r="A72">
        <v>512</v>
      </c>
      <c r="B72" t="s">
        <v>312</v>
      </c>
      <c r="C72" t="s">
        <v>355</v>
      </c>
      <c r="D72" t="s">
        <v>314</v>
      </c>
      <c r="E72" t="s">
        <v>118</v>
      </c>
      <c r="F72" t="s">
        <v>119</v>
      </c>
      <c r="G72" t="s">
        <v>312</v>
      </c>
      <c r="H72" t="s">
        <v>356</v>
      </c>
      <c r="I72" t="s">
        <v>86</v>
      </c>
      <c r="J72">
        <v>0</v>
      </c>
      <c r="K72">
        <v>1.81</v>
      </c>
      <c r="L72" s="116" t="s">
        <v>59</v>
      </c>
      <c r="M72" t="s">
        <v>316</v>
      </c>
      <c r="N72" t="s">
        <v>40</v>
      </c>
      <c r="O72" t="s">
        <v>41</v>
      </c>
      <c r="P72" t="s">
        <v>42</v>
      </c>
      <c r="Q72" t="s">
        <v>93</v>
      </c>
      <c r="R72" t="s">
        <v>52</v>
      </c>
      <c r="S72" t="s">
        <v>45</v>
      </c>
    </row>
    <row r="73" spans="1:37" x14ac:dyDescent="0.25">
      <c r="A73">
        <v>515</v>
      </c>
      <c r="B73" t="s">
        <v>312</v>
      </c>
      <c r="C73" t="s">
        <v>357</v>
      </c>
      <c r="D73" t="s">
        <v>256</v>
      </c>
      <c r="E73" t="s">
        <v>109</v>
      </c>
      <c r="F73" t="s">
        <v>119</v>
      </c>
      <c r="G73" t="s">
        <v>312</v>
      </c>
      <c r="H73" t="s">
        <v>358</v>
      </c>
      <c r="I73" t="s">
        <v>86</v>
      </c>
      <c r="J73">
        <v>2.61</v>
      </c>
      <c r="K73">
        <v>3.82</v>
      </c>
      <c r="L73" s="116" t="s">
        <v>90</v>
      </c>
      <c r="M73" t="s">
        <v>316</v>
      </c>
      <c r="N73" t="s">
        <v>40</v>
      </c>
      <c r="O73" t="s">
        <v>41</v>
      </c>
      <c r="P73" t="s">
        <v>42</v>
      </c>
      <c r="Q73" t="s">
        <v>51</v>
      </c>
      <c r="R73" t="s">
        <v>281</v>
      </c>
      <c r="S73" t="s">
        <v>45</v>
      </c>
      <c r="T73" t="s">
        <v>104</v>
      </c>
    </row>
    <row r="74" spans="1:37" x14ac:dyDescent="0.25">
      <c r="A74">
        <v>518</v>
      </c>
      <c r="B74" t="s">
        <v>359</v>
      </c>
      <c r="C74" t="s">
        <v>360</v>
      </c>
      <c r="D74" t="s">
        <v>314</v>
      </c>
      <c r="E74" t="s">
        <v>118</v>
      </c>
      <c r="F74" t="s">
        <v>119</v>
      </c>
      <c r="G74" t="s">
        <v>359</v>
      </c>
      <c r="H74" t="s">
        <v>361</v>
      </c>
      <c r="I74" t="s">
        <v>121</v>
      </c>
      <c r="J74">
        <v>0.22</v>
      </c>
      <c r="K74">
        <v>0.22</v>
      </c>
      <c r="M74" t="s">
        <v>316</v>
      </c>
      <c r="N74" t="s">
        <v>40</v>
      </c>
      <c r="O74" t="s">
        <v>41</v>
      </c>
      <c r="P74" t="s">
        <v>47</v>
      </c>
      <c r="Q74" t="s">
        <v>70</v>
      </c>
      <c r="R74" t="s">
        <v>48</v>
      </c>
      <c r="S74" t="s">
        <v>45</v>
      </c>
    </row>
    <row r="75" spans="1:37" x14ac:dyDescent="0.25">
      <c r="A75">
        <v>521</v>
      </c>
      <c r="B75" t="s">
        <v>359</v>
      </c>
      <c r="C75" t="s">
        <v>362</v>
      </c>
      <c r="D75" t="s">
        <v>314</v>
      </c>
      <c r="E75" t="s">
        <v>118</v>
      </c>
      <c r="F75" t="s">
        <v>119</v>
      </c>
      <c r="G75" t="s">
        <v>359</v>
      </c>
      <c r="H75" t="s">
        <v>363</v>
      </c>
      <c r="I75" t="s">
        <v>121</v>
      </c>
      <c r="J75">
        <v>0.26</v>
      </c>
      <c r="K75">
        <v>0.35</v>
      </c>
      <c r="L75" s="116" t="s">
        <v>67</v>
      </c>
      <c r="M75" t="s">
        <v>316</v>
      </c>
      <c r="N75" t="s">
        <v>40</v>
      </c>
      <c r="O75" t="s">
        <v>41</v>
      </c>
      <c r="P75" t="s">
        <v>47</v>
      </c>
      <c r="Q75" t="s">
        <v>70</v>
      </c>
      <c r="R75" t="s">
        <v>48</v>
      </c>
      <c r="S75" t="s">
        <v>45</v>
      </c>
    </row>
    <row r="76" spans="1:37" x14ac:dyDescent="0.25">
      <c r="A76">
        <v>524</v>
      </c>
      <c r="B76" t="s">
        <v>359</v>
      </c>
      <c r="C76" t="s">
        <v>364</v>
      </c>
      <c r="D76" t="s">
        <v>314</v>
      </c>
      <c r="E76" t="s">
        <v>118</v>
      </c>
      <c r="F76" t="s">
        <v>119</v>
      </c>
      <c r="G76" t="s">
        <v>359</v>
      </c>
      <c r="H76" t="s">
        <v>365</v>
      </c>
      <c r="I76" t="s">
        <v>121</v>
      </c>
      <c r="J76">
        <v>0.76</v>
      </c>
      <c r="K76">
        <v>0.76</v>
      </c>
      <c r="M76" t="s">
        <v>316</v>
      </c>
      <c r="N76" t="s">
        <v>40</v>
      </c>
      <c r="O76" t="s">
        <v>41</v>
      </c>
      <c r="P76" t="s">
        <v>47</v>
      </c>
      <c r="Q76" t="s">
        <v>70</v>
      </c>
      <c r="R76" t="s">
        <v>48</v>
      </c>
      <c r="S76" t="s">
        <v>45</v>
      </c>
    </row>
    <row r="77" spans="1:37" x14ac:dyDescent="0.25">
      <c r="A77">
        <v>527</v>
      </c>
      <c r="B77" t="s">
        <v>359</v>
      </c>
      <c r="C77" t="s">
        <v>366</v>
      </c>
      <c r="D77" t="s">
        <v>314</v>
      </c>
      <c r="E77" t="s">
        <v>118</v>
      </c>
      <c r="F77" t="s">
        <v>119</v>
      </c>
      <c r="G77" t="s">
        <v>359</v>
      </c>
      <c r="H77" t="s">
        <v>367</v>
      </c>
      <c r="I77" t="s">
        <v>121</v>
      </c>
      <c r="J77">
        <v>1.17</v>
      </c>
      <c r="K77">
        <v>1.17</v>
      </c>
      <c r="M77" t="s">
        <v>316</v>
      </c>
      <c r="N77" t="s">
        <v>40</v>
      </c>
      <c r="O77" t="s">
        <v>41</v>
      </c>
      <c r="P77" t="s">
        <v>47</v>
      </c>
      <c r="Q77" t="s">
        <v>70</v>
      </c>
      <c r="R77" t="s">
        <v>48</v>
      </c>
      <c r="S77" t="s">
        <v>45</v>
      </c>
    </row>
    <row r="78" spans="1:37" x14ac:dyDescent="0.25">
      <c r="A78">
        <v>530</v>
      </c>
      <c r="B78" t="s">
        <v>359</v>
      </c>
      <c r="C78" t="s">
        <v>368</v>
      </c>
      <c r="D78" t="s">
        <v>369</v>
      </c>
      <c r="E78" t="s">
        <v>85</v>
      </c>
      <c r="F78" t="s">
        <v>119</v>
      </c>
      <c r="G78" t="s">
        <v>359</v>
      </c>
      <c r="H78" t="s">
        <v>370</v>
      </c>
      <c r="I78" t="s">
        <v>38</v>
      </c>
      <c r="J78">
        <v>0</v>
      </c>
      <c r="K78">
        <v>1.89</v>
      </c>
      <c r="L78" s="116" t="s">
        <v>83</v>
      </c>
      <c r="M78" t="s">
        <v>316</v>
      </c>
      <c r="N78" t="s">
        <v>41</v>
      </c>
      <c r="O78" t="s">
        <v>41</v>
      </c>
      <c r="P78" t="s">
        <v>50</v>
      </c>
      <c r="Q78" t="s">
        <v>43</v>
      </c>
      <c r="R78" t="s">
        <v>48</v>
      </c>
      <c r="S78" t="s">
        <v>45</v>
      </c>
      <c r="U78" t="s">
        <v>119</v>
      </c>
      <c r="V78" t="s">
        <v>53</v>
      </c>
      <c r="W78" t="s">
        <v>62</v>
      </c>
      <c r="X78" t="s">
        <v>170</v>
      </c>
      <c r="Y78" t="s">
        <v>55</v>
      </c>
      <c r="AB78" t="s">
        <v>104</v>
      </c>
      <c r="AC78" t="s">
        <v>104</v>
      </c>
      <c r="AD78" t="s">
        <v>40</v>
      </c>
      <c r="AE78" t="s">
        <v>63</v>
      </c>
      <c r="AF78" t="s">
        <v>371</v>
      </c>
      <c r="AG78" t="s">
        <v>372</v>
      </c>
      <c r="AH78" t="s">
        <v>373</v>
      </c>
      <c r="AI78" t="s">
        <v>64</v>
      </c>
      <c r="AJ78" t="s">
        <v>73</v>
      </c>
      <c r="AK78" t="s">
        <v>58</v>
      </c>
    </row>
    <row r="79" spans="1:37" x14ac:dyDescent="0.25">
      <c r="A79">
        <v>533</v>
      </c>
      <c r="B79" t="s">
        <v>359</v>
      </c>
      <c r="C79" t="s">
        <v>374</v>
      </c>
      <c r="D79" t="s">
        <v>314</v>
      </c>
      <c r="E79" t="s">
        <v>114</v>
      </c>
      <c r="F79" t="s">
        <v>119</v>
      </c>
      <c r="G79" t="s">
        <v>359</v>
      </c>
      <c r="H79" t="s">
        <v>375</v>
      </c>
      <c r="I79" t="s">
        <v>121</v>
      </c>
      <c r="J79">
        <v>1.53</v>
      </c>
      <c r="K79">
        <v>2.6</v>
      </c>
      <c r="L79" s="116" t="s">
        <v>39</v>
      </c>
      <c r="M79" t="s">
        <v>316</v>
      </c>
      <c r="N79" t="s">
        <v>41</v>
      </c>
      <c r="O79" t="s">
        <v>41</v>
      </c>
      <c r="P79" t="s">
        <v>47</v>
      </c>
      <c r="Q79" t="s">
        <v>70</v>
      </c>
      <c r="R79" t="s">
        <v>48</v>
      </c>
      <c r="S79" t="s">
        <v>45</v>
      </c>
      <c r="U79" t="s">
        <v>119</v>
      </c>
      <c r="V79" t="s">
        <v>79</v>
      </c>
      <c r="W79" t="s">
        <v>54</v>
      </c>
      <c r="X79" t="s">
        <v>170</v>
      </c>
      <c r="Y79" t="s">
        <v>55</v>
      </c>
      <c r="Z79" t="s">
        <v>63</v>
      </c>
      <c r="AA79" t="s">
        <v>376</v>
      </c>
      <c r="AB79" t="s">
        <v>377</v>
      </c>
      <c r="AC79" t="s">
        <v>378</v>
      </c>
      <c r="AD79" t="s">
        <v>40</v>
      </c>
      <c r="AG79" t="s">
        <v>104</v>
      </c>
      <c r="AH79" t="s">
        <v>104</v>
      </c>
      <c r="AJ79" t="s">
        <v>58</v>
      </c>
      <c r="AK79" t="s">
        <v>58</v>
      </c>
    </row>
    <row r="80" spans="1:37" x14ac:dyDescent="0.25">
      <c r="A80">
        <v>533</v>
      </c>
      <c r="B80" t="s">
        <v>359</v>
      </c>
      <c r="C80" t="s">
        <v>374</v>
      </c>
      <c r="D80" t="s">
        <v>314</v>
      </c>
      <c r="E80" t="s">
        <v>114</v>
      </c>
      <c r="F80" t="s">
        <v>119</v>
      </c>
      <c r="G80" t="s">
        <v>359</v>
      </c>
      <c r="H80" t="s">
        <v>375</v>
      </c>
      <c r="I80" t="s">
        <v>121</v>
      </c>
      <c r="J80">
        <v>1.53</v>
      </c>
      <c r="K80">
        <v>2.6</v>
      </c>
      <c r="L80" s="116" t="s">
        <v>39</v>
      </c>
      <c r="M80" t="s">
        <v>316</v>
      </c>
      <c r="N80" t="s">
        <v>41</v>
      </c>
      <c r="O80" t="s">
        <v>41</v>
      </c>
      <c r="P80" t="s">
        <v>47</v>
      </c>
      <c r="Q80" t="s">
        <v>70</v>
      </c>
      <c r="R80" t="s">
        <v>48</v>
      </c>
      <c r="S80" t="s">
        <v>45</v>
      </c>
      <c r="U80" t="s">
        <v>119</v>
      </c>
      <c r="V80" t="s">
        <v>61</v>
      </c>
      <c r="W80" t="s">
        <v>169</v>
      </c>
      <c r="X80" t="s">
        <v>170</v>
      </c>
      <c r="Y80" t="s">
        <v>55</v>
      </c>
      <c r="AB80" t="s">
        <v>104</v>
      </c>
      <c r="AC80" t="s">
        <v>104</v>
      </c>
      <c r="AD80" t="s">
        <v>40</v>
      </c>
      <c r="AE80" t="s">
        <v>63</v>
      </c>
      <c r="AF80" t="s">
        <v>379</v>
      </c>
      <c r="AG80" t="s">
        <v>380</v>
      </c>
      <c r="AH80" t="s">
        <v>381</v>
      </c>
      <c r="AI80" t="s">
        <v>57</v>
      </c>
      <c r="AJ80" t="s">
        <v>73</v>
      </c>
      <c r="AK80" t="s">
        <v>58</v>
      </c>
    </row>
    <row r="81" spans="1:37" x14ac:dyDescent="0.25">
      <c r="A81">
        <v>533</v>
      </c>
      <c r="B81" t="s">
        <v>359</v>
      </c>
      <c r="C81" t="s">
        <v>374</v>
      </c>
      <c r="D81" t="s">
        <v>314</v>
      </c>
      <c r="E81" t="s">
        <v>114</v>
      </c>
      <c r="F81" t="s">
        <v>119</v>
      </c>
      <c r="G81" t="s">
        <v>359</v>
      </c>
      <c r="H81" t="s">
        <v>375</v>
      </c>
      <c r="I81" t="s">
        <v>121</v>
      </c>
      <c r="J81">
        <v>1.53</v>
      </c>
      <c r="K81">
        <v>2.6</v>
      </c>
      <c r="L81" s="116" t="s">
        <v>39</v>
      </c>
      <c r="M81" t="s">
        <v>316</v>
      </c>
      <c r="N81" t="s">
        <v>41</v>
      </c>
      <c r="O81" t="s">
        <v>41</v>
      </c>
      <c r="P81" t="s">
        <v>47</v>
      </c>
      <c r="Q81" t="s">
        <v>70</v>
      </c>
      <c r="R81" t="s">
        <v>48</v>
      </c>
      <c r="S81" t="s">
        <v>45</v>
      </c>
      <c r="U81" t="s">
        <v>119</v>
      </c>
      <c r="V81" t="s">
        <v>79</v>
      </c>
      <c r="W81" t="s">
        <v>169</v>
      </c>
      <c r="X81" t="s">
        <v>170</v>
      </c>
      <c r="Y81" t="s">
        <v>55</v>
      </c>
      <c r="Z81" t="s">
        <v>63</v>
      </c>
      <c r="AA81" t="s">
        <v>382</v>
      </c>
      <c r="AB81" t="s">
        <v>380</v>
      </c>
      <c r="AC81" t="s">
        <v>381</v>
      </c>
      <c r="AD81" t="s">
        <v>41</v>
      </c>
      <c r="AE81" t="s">
        <v>104</v>
      </c>
      <c r="AG81" t="s">
        <v>104</v>
      </c>
      <c r="AH81" t="s">
        <v>104</v>
      </c>
      <c r="AJ81" t="s">
        <v>58</v>
      </c>
      <c r="AK81" t="s">
        <v>58</v>
      </c>
    </row>
    <row r="82" spans="1:37" x14ac:dyDescent="0.25">
      <c r="A82">
        <v>533</v>
      </c>
      <c r="B82" t="s">
        <v>359</v>
      </c>
      <c r="C82" t="s">
        <v>374</v>
      </c>
      <c r="D82" t="s">
        <v>314</v>
      </c>
      <c r="E82" t="s">
        <v>114</v>
      </c>
      <c r="F82" t="s">
        <v>119</v>
      </c>
      <c r="G82" t="s">
        <v>359</v>
      </c>
      <c r="H82" t="s">
        <v>375</v>
      </c>
      <c r="I82" t="s">
        <v>121</v>
      </c>
      <c r="J82">
        <v>1.53</v>
      </c>
      <c r="K82">
        <v>2.6</v>
      </c>
      <c r="L82" s="116" t="s">
        <v>39</v>
      </c>
      <c r="M82" t="s">
        <v>316</v>
      </c>
      <c r="N82" t="s">
        <v>41</v>
      </c>
      <c r="O82" t="s">
        <v>41</v>
      </c>
      <c r="P82" t="s">
        <v>47</v>
      </c>
      <c r="Q82" t="s">
        <v>70</v>
      </c>
      <c r="R82" t="s">
        <v>48</v>
      </c>
      <c r="S82" t="s">
        <v>45</v>
      </c>
      <c r="U82" t="s">
        <v>119</v>
      </c>
      <c r="V82" t="s">
        <v>53</v>
      </c>
      <c r="W82" t="s">
        <v>169</v>
      </c>
      <c r="X82" t="s">
        <v>170</v>
      </c>
      <c r="Y82" t="s">
        <v>55</v>
      </c>
      <c r="Z82" t="s">
        <v>104</v>
      </c>
      <c r="AB82" t="s">
        <v>104</v>
      </c>
      <c r="AC82" t="s">
        <v>104</v>
      </c>
      <c r="AD82" t="s">
        <v>40</v>
      </c>
      <c r="AE82" t="s">
        <v>63</v>
      </c>
      <c r="AF82" t="s">
        <v>383</v>
      </c>
      <c r="AG82" t="s">
        <v>384</v>
      </c>
      <c r="AH82" t="s">
        <v>385</v>
      </c>
      <c r="AI82" t="s">
        <v>64</v>
      </c>
      <c r="AJ82" t="s">
        <v>58</v>
      </c>
      <c r="AK82" t="s">
        <v>58</v>
      </c>
    </row>
    <row r="83" spans="1:37" x14ac:dyDescent="0.25">
      <c r="A83">
        <v>536</v>
      </c>
      <c r="B83" t="s">
        <v>359</v>
      </c>
      <c r="C83" t="s">
        <v>386</v>
      </c>
      <c r="D83" t="s">
        <v>369</v>
      </c>
      <c r="E83" t="s">
        <v>114</v>
      </c>
      <c r="F83" t="s">
        <v>37</v>
      </c>
      <c r="G83" t="s">
        <v>359</v>
      </c>
      <c r="H83" t="s">
        <v>387</v>
      </c>
      <c r="I83" t="s">
        <v>110</v>
      </c>
      <c r="J83">
        <v>0</v>
      </c>
      <c r="K83">
        <v>0.15</v>
      </c>
      <c r="L83" s="116" t="s">
        <v>90</v>
      </c>
      <c r="M83" t="s">
        <v>316</v>
      </c>
      <c r="N83" t="s">
        <v>40</v>
      </c>
      <c r="O83" t="s">
        <v>41</v>
      </c>
      <c r="P83" t="s">
        <v>42</v>
      </c>
      <c r="Q83" t="s">
        <v>43</v>
      </c>
      <c r="R83" t="s">
        <v>48</v>
      </c>
      <c r="S83" t="s">
        <v>45</v>
      </c>
    </row>
    <row r="84" spans="1:37" x14ac:dyDescent="0.25">
      <c r="A84">
        <v>539</v>
      </c>
      <c r="B84" t="s">
        <v>359</v>
      </c>
      <c r="C84" t="s">
        <v>388</v>
      </c>
      <c r="D84" t="s">
        <v>369</v>
      </c>
      <c r="E84" t="s">
        <v>114</v>
      </c>
      <c r="F84" t="s">
        <v>37</v>
      </c>
      <c r="G84" t="s">
        <v>359</v>
      </c>
      <c r="H84" t="s">
        <v>389</v>
      </c>
      <c r="I84" t="s">
        <v>110</v>
      </c>
      <c r="J84">
        <v>0.36</v>
      </c>
      <c r="K84">
        <v>0.36</v>
      </c>
      <c r="L84" s="116" t="s">
        <v>108</v>
      </c>
      <c r="M84" t="s">
        <v>316</v>
      </c>
      <c r="N84" t="s">
        <v>40</v>
      </c>
      <c r="O84" t="s">
        <v>41</v>
      </c>
      <c r="P84" t="s">
        <v>50</v>
      </c>
      <c r="Q84" t="s">
        <v>43</v>
      </c>
      <c r="R84" t="s">
        <v>48</v>
      </c>
      <c r="S84" t="s">
        <v>45</v>
      </c>
    </row>
    <row r="85" spans="1:37" x14ac:dyDescent="0.25">
      <c r="A85">
        <v>542</v>
      </c>
      <c r="B85" t="s">
        <v>359</v>
      </c>
      <c r="C85" t="s">
        <v>390</v>
      </c>
      <c r="D85" t="s">
        <v>391</v>
      </c>
      <c r="E85" t="s">
        <v>114</v>
      </c>
      <c r="F85" t="s">
        <v>119</v>
      </c>
      <c r="G85" t="s">
        <v>359</v>
      </c>
      <c r="H85" t="s">
        <v>392</v>
      </c>
      <c r="I85" t="s">
        <v>86</v>
      </c>
      <c r="J85">
        <v>2.61</v>
      </c>
      <c r="K85">
        <v>3.82</v>
      </c>
      <c r="L85" s="116" t="s">
        <v>90</v>
      </c>
      <c r="M85" t="s">
        <v>316</v>
      </c>
      <c r="N85" t="s">
        <v>40</v>
      </c>
      <c r="O85" t="s">
        <v>41</v>
      </c>
      <c r="P85" t="s">
        <v>50</v>
      </c>
      <c r="Q85" t="s">
        <v>51</v>
      </c>
      <c r="R85" t="s">
        <v>48</v>
      </c>
      <c r="S85" t="s">
        <v>45</v>
      </c>
    </row>
    <row r="86" spans="1:37" x14ac:dyDescent="0.25">
      <c r="A86">
        <v>545</v>
      </c>
      <c r="B86" t="s">
        <v>359</v>
      </c>
      <c r="C86" t="s">
        <v>393</v>
      </c>
      <c r="D86" t="s">
        <v>314</v>
      </c>
      <c r="E86" t="s">
        <v>118</v>
      </c>
      <c r="F86" t="s">
        <v>119</v>
      </c>
      <c r="G86" t="s">
        <v>359</v>
      </c>
      <c r="H86" t="s">
        <v>394</v>
      </c>
      <c r="I86" t="s">
        <v>86</v>
      </c>
      <c r="J86">
        <v>0</v>
      </c>
      <c r="K86">
        <v>1.81</v>
      </c>
      <c r="L86" s="116" t="s">
        <v>111</v>
      </c>
      <c r="M86" t="s">
        <v>316</v>
      </c>
      <c r="N86" t="s">
        <v>41</v>
      </c>
      <c r="O86" t="s">
        <v>41</v>
      </c>
      <c r="P86" t="s">
        <v>42</v>
      </c>
      <c r="Q86" t="s">
        <v>70</v>
      </c>
      <c r="R86" t="s">
        <v>48</v>
      </c>
      <c r="S86" t="s">
        <v>45</v>
      </c>
      <c r="T86" t="s">
        <v>395</v>
      </c>
      <c r="U86" t="s">
        <v>119</v>
      </c>
      <c r="V86" t="s">
        <v>61</v>
      </c>
      <c r="W86" t="s">
        <v>62</v>
      </c>
      <c r="X86" t="s">
        <v>170</v>
      </c>
      <c r="Y86" t="s">
        <v>55</v>
      </c>
      <c r="AB86" t="s">
        <v>104</v>
      </c>
      <c r="AC86" t="s">
        <v>104</v>
      </c>
      <c r="AD86" t="s">
        <v>40</v>
      </c>
      <c r="AE86" t="s">
        <v>63</v>
      </c>
      <c r="AF86" t="s">
        <v>396</v>
      </c>
      <c r="AG86" t="s">
        <v>397</v>
      </c>
      <c r="AH86" t="s">
        <v>398</v>
      </c>
      <c r="AI86" t="s">
        <v>72</v>
      </c>
      <c r="AJ86" t="s">
        <v>73</v>
      </c>
      <c r="AK86" t="s">
        <v>58</v>
      </c>
    </row>
    <row r="87" spans="1:37" x14ac:dyDescent="0.25">
      <c r="A87">
        <v>545</v>
      </c>
      <c r="B87" t="s">
        <v>359</v>
      </c>
      <c r="C87" t="s">
        <v>393</v>
      </c>
      <c r="D87" t="s">
        <v>314</v>
      </c>
      <c r="E87" t="s">
        <v>118</v>
      </c>
      <c r="F87" t="s">
        <v>119</v>
      </c>
      <c r="G87" t="s">
        <v>359</v>
      </c>
      <c r="H87" t="s">
        <v>394</v>
      </c>
      <c r="I87" t="s">
        <v>86</v>
      </c>
      <c r="J87">
        <v>0</v>
      </c>
      <c r="K87">
        <v>1.81</v>
      </c>
      <c r="L87" s="116" t="s">
        <v>111</v>
      </c>
      <c r="M87" t="s">
        <v>316</v>
      </c>
      <c r="N87" t="s">
        <v>41</v>
      </c>
      <c r="O87" t="s">
        <v>41</v>
      </c>
      <c r="P87" t="s">
        <v>42</v>
      </c>
      <c r="Q87" t="s">
        <v>70</v>
      </c>
      <c r="R87" t="s">
        <v>48</v>
      </c>
      <c r="S87" t="s">
        <v>45</v>
      </c>
      <c r="T87" t="s">
        <v>395</v>
      </c>
      <c r="U87" t="s">
        <v>119</v>
      </c>
      <c r="V87" t="s">
        <v>61</v>
      </c>
      <c r="W87" t="s">
        <v>54</v>
      </c>
      <c r="X87" t="s">
        <v>170</v>
      </c>
      <c r="Y87" t="s">
        <v>55</v>
      </c>
      <c r="AB87" t="s">
        <v>104</v>
      </c>
      <c r="AC87" t="s">
        <v>104</v>
      </c>
      <c r="AD87" t="s">
        <v>40</v>
      </c>
      <c r="AE87" t="s">
        <v>63</v>
      </c>
      <c r="AF87" t="s">
        <v>399</v>
      </c>
      <c r="AG87" t="s">
        <v>400</v>
      </c>
      <c r="AH87" t="s">
        <v>401</v>
      </c>
      <c r="AI87" t="s">
        <v>64</v>
      </c>
      <c r="AJ87" t="s">
        <v>58</v>
      </c>
      <c r="AK87" t="s">
        <v>66</v>
      </c>
    </row>
    <row r="88" spans="1:37" x14ac:dyDescent="0.25">
      <c r="A88">
        <v>548</v>
      </c>
      <c r="B88" t="s">
        <v>402</v>
      </c>
      <c r="C88" t="s">
        <v>403</v>
      </c>
      <c r="D88" t="s">
        <v>118</v>
      </c>
      <c r="E88" t="s">
        <v>118</v>
      </c>
      <c r="F88" t="s">
        <v>119</v>
      </c>
      <c r="G88" t="s">
        <v>402</v>
      </c>
      <c r="H88" t="s">
        <v>404</v>
      </c>
      <c r="I88" t="s">
        <v>121</v>
      </c>
      <c r="J88">
        <v>0.22</v>
      </c>
      <c r="K88">
        <v>0.22</v>
      </c>
      <c r="M88" t="s">
        <v>316</v>
      </c>
      <c r="N88" t="s">
        <v>41</v>
      </c>
      <c r="O88" t="s">
        <v>41</v>
      </c>
      <c r="P88" t="s">
        <v>47</v>
      </c>
      <c r="Q88" t="s">
        <v>70</v>
      </c>
      <c r="R88" t="s">
        <v>52</v>
      </c>
      <c r="S88" t="s">
        <v>45</v>
      </c>
      <c r="U88" t="s">
        <v>119</v>
      </c>
      <c r="V88" t="s">
        <v>53</v>
      </c>
      <c r="W88" t="s">
        <v>71</v>
      </c>
      <c r="X88" t="s">
        <v>170</v>
      </c>
      <c r="Y88" t="s">
        <v>55</v>
      </c>
      <c r="AB88" t="s">
        <v>104</v>
      </c>
      <c r="AC88" t="s">
        <v>104</v>
      </c>
      <c r="AD88" t="s">
        <v>40</v>
      </c>
      <c r="AE88" t="s">
        <v>405</v>
      </c>
      <c r="AF88" t="s">
        <v>406</v>
      </c>
      <c r="AG88" t="s">
        <v>407</v>
      </c>
      <c r="AH88" t="s">
        <v>408</v>
      </c>
      <c r="AI88" t="s">
        <v>57</v>
      </c>
      <c r="AJ88" t="s">
        <v>58</v>
      </c>
      <c r="AK88" t="s">
        <v>58</v>
      </c>
    </row>
    <row r="89" spans="1:37" x14ac:dyDescent="0.25">
      <c r="A89">
        <v>551</v>
      </c>
      <c r="B89" t="s">
        <v>402</v>
      </c>
      <c r="C89" t="s">
        <v>409</v>
      </c>
      <c r="D89" t="s">
        <v>118</v>
      </c>
      <c r="E89" t="s">
        <v>118</v>
      </c>
      <c r="F89" t="s">
        <v>119</v>
      </c>
      <c r="G89" t="s">
        <v>402</v>
      </c>
      <c r="H89" t="s">
        <v>410</v>
      </c>
      <c r="I89" t="s">
        <v>121</v>
      </c>
      <c r="J89">
        <v>0.26</v>
      </c>
      <c r="K89">
        <v>0.35</v>
      </c>
      <c r="L89" s="116" t="s">
        <v>90</v>
      </c>
      <c r="M89" t="s">
        <v>316</v>
      </c>
      <c r="N89" t="s">
        <v>40</v>
      </c>
      <c r="O89" t="s">
        <v>41</v>
      </c>
      <c r="P89" t="s">
        <v>47</v>
      </c>
      <c r="Q89" t="s">
        <v>70</v>
      </c>
      <c r="R89" t="s">
        <v>52</v>
      </c>
      <c r="S89" t="s">
        <v>45</v>
      </c>
    </row>
    <row r="90" spans="1:37" x14ac:dyDescent="0.25">
      <c r="A90">
        <v>554</v>
      </c>
      <c r="B90" t="s">
        <v>402</v>
      </c>
      <c r="C90" t="s">
        <v>411</v>
      </c>
      <c r="D90" t="s">
        <v>118</v>
      </c>
      <c r="E90" t="s">
        <v>118</v>
      </c>
      <c r="F90" t="s">
        <v>119</v>
      </c>
      <c r="G90" t="s">
        <v>402</v>
      </c>
      <c r="H90" t="s">
        <v>412</v>
      </c>
      <c r="I90" t="s">
        <v>121</v>
      </c>
      <c r="J90">
        <v>0.76</v>
      </c>
      <c r="K90">
        <v>0.76</v>
      </c>
      <c r="M90" t="s">
        <v>316</v>
      </c>
      <c r="N90" t="s">
        <v>40</v>
      </c>
      <c r="O90" t="s">
        <v>41</v>
      </c>
      <c r="P90" t="s">
        <v>47</v>
      </c>
      <c r="Q90" t="s">
        <v>70</v>
      </c>
      <c r="R90" t="s">
        <v>48</v>
      </c>
      <c r="S90" t="s">
        <v>45</v>
      </c>
    </row>
    <row r="91" spans="1:37" x14ac:dyDescent="0.25">
      <c r="A91">
        <v>557</v>
      </c>
      <c r="B91" t="s">
        <v>402</v>
      </c>
      <c r="C91" t="s">
        <v>413</v>
      </c>
      <c r="D91" t="s">
        <v>118</v>
      </c>
      <c r="E91" t="s">
        <v>118</v>
      </c>
      <c r="F91" t="s">
        <v>119</v>
      </c>
      <c r="G91" t="s">
        <v>402</v>
      </c>
      <c r="H91" t="s">
        <v>414</v>
      </c>
      <c r="I91" t="s">
        <v>121</v>
      </c>
      <c r="J91">
        <v>1.17</v>
      </c>
      <c r="K91">
        <v>1.17</v>
      </c>
      <c r="M91" t="s">
        <v>316</v>
      </c>
      <c r="N91" t="s">
        <v>40</v>
      </c>
      <c r="O91" t="s">
        <v>41</v>
      </c>
      <c r="P91" t="s">
        <v>47</v>
      </c>
      <c r="Q91" t="s">
        <v>70</v>
      </c>
      <c r="R91" t="s">
        <v>48</v>
      </c>
      <c r="S91" t="s">
        <v>45</v>
      </c>
    </row>
    <row r="92" spans="1:37" x14ac:dyDescent="0.25">
      <c r="A92">
        <v>560</v>
      </c>
      <c r="B92" t="s">
        <v>402</v>
      </c>
      <c r="C92" t="s">
        <v>415</v>
      </c>
      <c r="D92" t="s">
        <v>416</v>
      </c>
      <c r="E92" t="s">
        <v>114</v>
      </c>
      <c r="F92" t="s">
        <v>119</v>
      </c>
      <c r="G92" t="s">
        <v>402</v>
      </c>
      <c r="H92" t="s">
        <v>417</v>
      </c>
      <c r="I92" t="s">
        <v>86</v>
      </c>
      <c r="J92">
        <v>0</v>
      </c>
      <c r="K92">
        <v>1.81</v>
      </c>
      <c r="L92" s="116" t="s">
        <v>46</v>
      </c>
      <c r="M92" t="s">
        <v>316</v>
      </c>
      <c r="N92" t="s">
        <v>40</v>
      </c>
      <c r="O92" t="s">
        <v>41</v>
      </c>
      <c r="P92" t="s">
        <v>50</v>
      </c>
      <c r="Q92" t="s">
        <v>70</v>
      </c>
      <c r="R92" t="s">
        <v>52</v>
      </c>
      <c r="S92" t="s">
        <v>45</v>
      </c>
    </row>
    <row r="93" spans="1:37" x14ac:dyDescent="0.25">
      <c r="A93">
        <v>563</v>
      </c>
      <c r="B93" t="s">
        <v>402</v>
      </c>
      <c r="C93" t="s">
        <v>418</v>
      </c>
      <c r="D93" t="s">
        <v>419</v>
      </c>
      <c r="E93" t="s">
        <v>109</v>
      </c>
      <c r="F93" t="s">
        <v>119</v>
      </c>
      <c r="G93" t="s">
        <v>402</v>
      </c>
      <c r="H93" t="s">
        <v>420</v>
      </c>
      <c r="I93" t="s">
        <v>110</v>
      </c>
      <c r="J93">
        <v>0.36</v>
      </c>
      <c r="K93">
        <v>0.15</v>
      </c>
      <c r="L93" s="116" t="s">
        <v>99</v>
      </c>
      <c r="M93" t="s">
        <v>316</v>
      </c>
      <c r="N93" t="s">
        <v>40</v>
      </c>
      <c r="O93" t="s">
        <v>41</v>
      </c>
      <c r="P93" t="s">
        <v>42</v>
      </c>
      <c r="Q93" t="s">
        <v>70</v>
      </c>
      <c r="R93" t="s">
        <v>48</v>
      </c>
      <c r="S93" t="s">
        <v>45</v>
      </c>
    </row>
    <row r="94" spans="1:37" x14ac:dyDescent="0.25">
      <c r="A94">
        <v>566</v>
      </c>
      <c r="B94" t="s">
        <v>402</v>
      </c>
      <c r="C94" t="s">
        <v>421</v>
      </c>
      <c r="D94" t="s">
        <v>419</v>
      </c>
      <c r="E94" t="s">
        <v>109</v>
      </c>
      <c r="F94" t="s">
        <v>119</v>
      </c>
      <c r="G94" t="s">
        <v>402</v>
      </c>
      <c r="H94" t="s">
        <v>422</v>
      </c>
      <c r="I94" t="s">
        <v>110</v>
      </c>
      <c r="J94">
        <v>0.36</v>
      </c>
      <c r="K94">
        <v>0.36</v>
      </c>
      <c r="L94" s="116" t="s">
        <v>46</v>
      </c>
      <c r="M94" t="s">
        <v>316</v>
      </c>
      <c r="N94" t="s">
        <v>40</v>
      </c>
      <c r="O94" t="s">
        <v>41</v>
      </c>
      <c r="P94" t="s">
        <v>42</v>
      </c>
      <c r="Q94" t="s">
        <v>43</v>
      </c>
      <c r="R94" t="s">
        <v>52</v>
      </c>
      <c r="S94" t="s">
        <v>45</v>
      </c>
    </row>
    <row r="95" spans="1:37" x14ac:dyDescent="0.25">
      <c r="A95">
        <v>569</v>
      </c>
      <c r="B95" t="s">
        <v>402</v>
      </c>
      <c r="C95" t="s">
        <v>423</v>
      </c>
      <c r="D95" t="s">
        <v>419</v>
      </c>
      <c r="E95" t="s">
        <v>109</v>
      </c>
      <c r="F95" t="s">
        <v>119</v>
      </c>
      <c r="G95" t="s">
        <v>402</v>
      </c>
      <c r="H95" t="s">
        <v>424</v>
      </c>
      <c r="I95" t="s">
        <v>38</v>
      </c>
      <c r="J95">
        <v>0</v>
      </c>
      <c r="K95">
        <v>1.89</v>
      </c>
      <c r="L95" s="116" t="s">
        <v>99</v>
      </c>
      <c r="M95" t="s">
        <v>316</v>
      </c>
      <c r="N95" t="s">
        <v>40</v>
      </c>
      <c r="O95" t="s">
        <v>41</v>
      </c>
      <c r="P95" t="s">
        <v>42</v>
      </c>
      <c r="Q95" t="s">
        <v>43</v>
      </c>
      <c r="R95" t="s">
        <v>52</v>
      </c>
      <c r="S95" t="s">
        <v>45</v>
      </c>
      <c r="T95" t="s">
        <v>104</v>
      </c>
    </row>
    <row r="96" spans="1:37" x14ac:dyDescent="0.25">
      <c r="A96">
        <v>572</v>
      </c>
      <c r="B96" t="s">
        <v>359</v>
      </c>
      <c r="C96" t="s">
        <v>425</v>
      </c>
      <c r="D96" t="s">
        <v>369</v>
      </c>
      <c r="E96" t="s">
        <v>109</v>
      </c>
      <c r="F96" t="s">
        <v>119</v>
      </c>
      <c r="G96" t="s">
        <v>359</v>
      </c>
      <c r="H96" t="s">
        <v>426</v>
      </c>
      <c r="I96" t="s">
        <v>38</v>
      </c>
      <c r="J96">
        <v>0</v>
      </c>
      <c r="K96">
        <v>1.89</v>
      </c>
      <c r="L96" s="116" t="s">
        <v>83</v>
      </c>
      <c r="M96" t="s">
        <v>316</v>
      </c>
      <c r="N96" t="s">
        <v>41</v>
      </c>
      <c r="O96" t="s">
        <v>41</v>
      </c>
      <c r="P96" t="s">
        <v>50</v>
      </c>
      <c r="Q96" t="s">
        <v>70</v>
      </c>
      <c r="R96" t="s">
        <v>52</v>
      </c>
      <c r="S96" t="s">
        <v>45</v>
      </c>
      <c r="T96" t="s">
        <v>104</v>
      </c>
      <c r="U96" t="s">
        <v>119</v>
      </c>
      <c r="V96" t="s">
        <v>53</v>
      </c>
      <c r="W96" t="s">
        <v>62</v>
      </c>
      <c r="X96" t="s">
        <v>170</v>
      </c>
      <c r="Y96" t="s">
        <v>55</v>
      </c>
      <c r="AB96" t="s">
        <v>104</v>
      </c>
      <c r="AC96" t="s">
        <v>104</v>
      </c>
      <c r="AD96" t="s">
        <v>40</v>
      </c>
      <c r="AE96" t="s">
        <v>63</v>
      </c>
      <c r="AG96" t="s">
        <v>104</v>
      </c>
      <c r="AH96" t="s">
        <v>104</v>
      </c>
      <c r="AI96" t="s">
        <v>57</v>
      </c>
      <c r="AJ96" t="s">
        <v>58</v>
      </c>
      <c r="AK96" t="s">
        <v>58</v>
      </c>
    </row>
    <row r="97" spans="1:37" s="3" customFormat="1" x14ac:dyDescent="0.25">
      <c r="A97" s="3">
        <v>575</v>
      </c>
      <c r="B97" s="3" t="s">
        <v>402</v>
      </c>
      <c r="C97" s="3" t="s">
        <v>427</v>
      </c>
      <c r="D97" s="3" t="s">
        <v>416</v>
      </c>
      <c r="E97" s="3" t="s">
        <v>114</v>
      </c>
      <c r="F97" s="3" t="s">
        <v>119</v>
      </c>
      <c r="G97" s="3" t="s">
        <v>402</v>
      </c>
      <c r="H97" s="3" t="s">
        <v>428</v>
      </c>
      <c r="I97" s="3" t="s">
        <v>86</v>
      </c>
      <c r="J97" s="3">
        <v>2.61</v>
      </c>
      <c r="K97" s="3">
        <v>3.82</v>
      </c>
      <c r="L97" s="117" t="s">
        <v>78</v>
      </c>
      <c r="M97" s="3" t="s">
        <v>316</v>
      </c>
      <c r="N97" s="3" t="s">
        <v>40</v>
      </c>
      <c r="O97" s="3" t="s">
        <v>40</v>
      </c>
      <c r="S97" s="3" t="s">
        <v>45</v>
      </c>
    </row>
    <row r="98" spans="1:37" x14ac:dyDescent="0.25">
      <c r="A98">
        <v>578</v>
      </c>
      <c r="B98" t="s">
        <v>402</v>
      </c>
      <c r="C98" t="s">
        <v>429</v>
      </c>
      <c r="D98" t="s">
        <v>430</v>
      </c>
      <c r="E98" t="s">
        <v>109</v>
      </c>
      <c r="F98" t="s">
        <v>119</v>
      </c>
      <c r="G98" t="s">
        <v>402</v>
      </c>
      <c r="H98" t="s">
        <v>431</v>
      </c>
      <c r="I98" t="s">
        <v>121</v>
      </c>
      <c r="J98">
        <v>1.53</v>
      </c>
      <c r="K98">
        <v>2.6</v>
      </c>
      <c r="L98" s="116" t="s">
        <v>111</v>
      </c>
      <c r="M98" t="s">
        <v>316</v>
      </c>
      <c r="N98" t="s">
        <v>41</v>
      </c>
      <c r="O98" t="s">
        <v>41</v>
      </c>
      <c r="P98" t="s">
        <v>47</v>
      </c>
      <c r="Q98" t="s">
        <v>70</v>
      </c>
      <c r="R98" t="s">
        <v>48</v>
      </c>
      <c r="S98" t="s">
        <v>45</v>
      </c>
      <c r="U98" t="s">
        <v>119</v>
      </c>
      <c r="V98" t="s">
        <v>61</v>
      </c>
      <c r="W98" t="s">
        <v>169</v>
      </c>
      <c r="X98" t="s">
        <v>170</v>
      </c>
      <c r="Y98" t="s">
        <v>55</v>
      </c>
      <c r="AB98" t="s">
        <v>104</v>
      </c>
      <c r="AC98" t="s">
        <v>104</v>
      </c>
      <c r="AD98" t="s">
        <v>40</v>
      </c>
      <c r="AE98" t="s">
        <v>63</v>
      </c>
      <c r="AF98" t="s">
        <v>432</v>
      </c>
      <c r="AG98" t="s">
        <v>433</v>
      </c>
      <c r="AH98" t="s">
        <v>434</v>
      </c>
      <c r="AI98" t="s">
        <v>64</v>
      </c>
      <c r="AJ98" t="s">
        <v>73</v>
      </c>
      <c r="AK98" t="s">
        <v>97</v>
      </c>
    </row>
    <row r="99" spans="1:37" x14ac:dyDescent="0.25">
      <c r="A99">
        <v>581</v>
      </c>
      <c r="B99" t="s">
        <v>435</v>
      </c>
      <c r="C99" t="s">
        <v>436</v>
      </c>
      <c r="D99" t="s">
        <v>437</v>
      </c>
      <c r="E99" t="s">
        <v>114</v>
      </c>
      <c r="F99" t="s">
        <v>119</v>
      </c>
      <c r="G99" t="s">
        <v>435</v>
      </c>
      <c r="H99" t="s">
        <v>438</v>
      </c>
      <c r="I99" t="s">
        <v>86</v>
      </c>
      <c r="J99">
        <v>0</v>
      </c>
      <c r="K99">
        <v>1.81</v>
      </c>
      <c r="L99" s="116" t="s">
        <v>101</v>
      </c>
      <c r="M99" t="s">
        <v>439</v>
      </c>
      <c r="N99" t="s">
        <v>41</v>
      </c>
      <c r="O99" t="s">
        <v>41</v>
      </c>
      <c r="P99" t="s">
        <v>47</v>
      </c>
      <c r="Q99" t="s">
        <v>70</v>
      </c>
      <c r="R99" t="s">
        <v>52</v>
      </c>
      <c r="S99" t="s">
        <v>45</v>
      </c>
      <c r="T99" t="s">
        <v>440</v>
      </c>
      <c r="U99" t="s">
        <v>119</v>
      </c>
      <c r="V99" t="s">
        <v>53</v>
      </c>
      <c r="W99" t="s">
        <v>81</v>
      </c>
      <c r="X99" t="s">
        <v>170</v>
      </c>
      <c r="Y99" t="s">
        <v>55</v>
      </c>
      <c r="AB99" t="s">
        <v>104</v>
      </c>
      <c r="AC99" t="s">
        <v>104</v>
      </c>
      <c r="AD99" t="s">
        <v>40</v>
      </c>
      <c r="AE99" t="s">
        <v>63</v>
      </c>
      <c r="AF99" t="s">
        <v>441</v>
      </c>
      <c r="AG99" t="s">
        <v>442</v>
      </c>
      <c r="AH99" t="s">
        <v>443</v>
      </c>
      <c r="AI99" t="s">
        <v>57</v>
      </c>
      <c r="AJ99" t="s">
        <v>73</v>
      </c>
      <c r="AK99" t="s">
        <v>58</v>
      </c>
    </row>
    <row r="100" spans="1:37" x14ac:dyDescent="0.25">
      <c r="A100">
        <v>584</v>
      </c>
      <c r="B100" t="s">
        <v>435</v>
      </c>
      <c r="C100" t="s">
        <v>444</v>
      </c>
      <c r="D100" t="s">
        <v>85</v>
      </c>
      <c r="E100" t="s">
        <v>114</v>
      </c>
      <c r="F100" t="s">
        <v>119</v>
      </c>
      <c r="G100" t="s">
        <v>445</v>
      </c>
      <c r="H100" t="s">
        <v>446</v>
      </c>
      <c r="I100" t="s">
        <v>86</v>
      </c>
      <c r="J100">
        <v>2.61</v>
      </c>
      <c r="K100">
        <v>3.82</v>
      </c>
      <c r="L100" s="116" t="s">
        <v>74</v>
      </c>
      <c r="M100" t="s">
        <v>439</v>
      </c>
      <c r="N100" t="s">
        <v>40</v>
      </c>
      <c r="O100" t="s">
        <v>41</v>
      </c>
      <c r="P100" t="s">
        <v>47</v>
      </c>
      <c r="Q100" t="s">
        <v>69</v>
      </c>
      <c r="R100" t="s">
        <v>52</v>
      </c>
      <c r="S100" t="s">
        <v>45</v>
      </c>
      <c r="T100" t="s">
        <v>447</v>
      </c>
    </row>
    <row r="101" spans="1:37" x14ac:dyDescent="0.25">
      <c r="A101">
        <v>587</v>
      </c>
      <c r="B101" t="s">
        <v>445</v>
      </c>
      <c r="C101" t="s">
        <v>448</v>
      </c>
      <c r="D101" t="s">
        <v>449</v>
      </c>
      <c r="E101" t="s">
        <v>118</v>
      </c>
      <c r="F101" t="s">
        <v>119</v>
      </c>
      <c r="G101" t="s">
        <v>445</v>
      </c>
      <c r="H101" t="s">
        <v>450</v>
      </c>
      <c r="I101" t="s">
        <v>121</v>
      </c>
      <c r="J101">
        <v>0.22</v>
      </c>
      <c r="K101">
        <v>0.22</v>
      </c>
      <c r="M101" t="s">
        <v>439</v>
      </c>
      <c r="N101" t="s">
        <v>41</v>
      </c>
      <c r="O101" t="s">
        <v>41</v>
      </c>
      <c r="P101" t="s">
        <v>47</v>
      </c>
      <c r="Q101" t="s">
        <v>70</v>
      </c>
      <c r="R101" t="s">
        <v>52</v>
      </c>
      <c r="S101" t="s">
        <v>45</v>
      </c>
      <c r="U101" t="s">
        <v>119</v>
      </c>
      <c r="V101" t="s">
        <v>53</v>
      </c>
      <c r="W101" t="s">
        <v>71</v>
      </c>
      <c r="X101" t="s">
        <v>170</v>
      </c>
      <c r="Y101" t="s">
        <v>55</v>
      </c>
      <c r="AB101" t="s">
        <v>104</v>
      </c>
      <c r="AC101" t="s">
        <v>104</v>
      </c>
      <c r="AD101" t="s">
        <v>40</v>
      </c>
      <c r="AE101" t="s">
        <v>207</v>
      </c>
      <c r="AF101" t="s">
        <v>451</v>
      </c>
      <c r="AG101" t="s">
        <v>452</v>
      </c>
      <c r="AH101" t="s">
        <v>453</v>
      </c>
      <c r="AI101" t="s">
        <v>57</v>
      </c>
      <c r="AJ101" t="s">
        <v>58</v>
      </c>
      <c r="AK101" t="s">
        <v>58</v>
      </c>
    </row>
    <row r="102" spans="1:37" x14ac:dyDescent="0.25">
      <c r="A102">
        <v>590</v>
      </c>
      <c r="B102" t="s">
        <v>445</v>
      </c>
      <c r="C102" t="s">
        <v>454</v>
      </c>
      <c r="D102" t="s">
        <v>449</v>
      </c>
      <c r="E102" t="s">
        <v>114</v>
      </c>
      <c r="F102" t="s">
        <v>119</v>
      </c>
      <c r="G102" t="s">
        <v>445</v>
      </c>
      <c r="H102" t="s">
        <v>455</v>
      </c>
      <c r="I102" t="s">
        <v>121</v>
      </c>
      <c r="J102">
        <v>0.22</v>
      </c>
      <c r="K102">
        <v>0.35</v>
      </c>
      <c r="M102" t="s">
        <v>439</v>
      </c>
      <c r="N102" t="s">
        <v>40</v>
      </c>
      <c r="O102" t="s">
        <v>41</v>
      </c>
      <c r="P102" t="s">
        <v>47</v>
      </c>
      <c r="Q102" t="s">
        <v>70</v>
      </c>
      <c r="R102" t="s">
        <v>52</v>
      </c>
      <c r="S102" t="s">
        <v>45</v>
      </c>
    </row>
    <row r="103" spans="1:37" x14ac:dyDescent="0.25">
      <c r="A103">
        <v>593</v>
      </c>
      <c r="B103" t="s">
        <v>445</v>
      </c>
      <c r="C103" t="s">
        <v>456</v>
      </c>
      <c r="D103" t="s">
        <v>449</v>
      </c>
      <c r="E103" t="s">
        <v>114</v>
      </c>
      <c r="F103" t="s">
        <v>119</v>
      </c>
      <c r="G103" t="s">
        <v>445</v>
      </c>
      <c r="H103" t="s">
        <v>457</v>
      </c>
      <c r="I103" t="s">
        <v>121</v>
      </c>
      <c r="J103">
        <v>0.76</v>
      </c>
      <c r="K103">
        <v>0.76</v>
      </c>
      <c r="M103" t="s">
        <v>439</v>
      </c>
      <c r="N103" t="s">
        <v>40</v>
      </c>
      <c r="O103" t="s">
        <v>41</v>
      </c>
      <c r="P103" t="s">
        <v>47</v>
      </c>
      <c r="Q103" t="s">
        <v>43</v>
      </c>
      <c r="R103" t="s">
        <v>52</v>
      </c>
      <c r="S103" t="s">
        <v>45</v>
      </c>
    </row>
    <row r="104" spans="1:37" x14ac:dyDescent="0.25">
      <c r="A104">
        <v>596</v>
      </c>
      <c r="B104" t="s">
        <v>445</v>
      </c>
      <c r="C104" t="s">
        <v>458</v>
      </c>
      <c r="D104" t="s">
        <v>449</v>
      </c>
      <c r="E104" t="s">
        <v>114</v>
      </c>
      <c r="F104" t="s">
        <v>119</v>
      </c>
      <c r="G104" t="s">
        <v>445</v>
      </c>
      <c r="H104" t="s">
        <v>459</v>
      </c>
      <c r="I104" t="s">
        <v>121</v>
      </c>
      <c r="J104">
        <v>1.17</v>
      </c>
      <c r="K104">
        <v>1.17</v>
      </c>
      <c r="M104" t="s">
        <v>439</v>
      </c>
      <c r="N104" t="s">
        <v>40</v>
      </c>
      <c r="O104" t="s">
        <v>41</v>
      </c>
      <c r="P104" t="s">
        <v>47</v>
      </c>
      <c r="Q104" t="s">
        <v>43</v>
      </c>
      <c r="R104" t="s">
        <v>52</v>
      </c>
      <c r="S104" t="s">
        <v>45</v>
      </c>
    </row>
    <row r="105" spans="1:37" x14ac:dyDescent="0.25">
      <c r="A105">
        <v>599</v>
      </c>
      <c r="B105" t="s">
        <v>445</v>
      </c>
      <c r="C105" t="s">
        <v>460</v>
      </c>
      <c r="D105" t="s">
        <v>118</v>
      </c>
      <c r="E105" t="s">
        <v>114</v>
      </c>
      <c r="F105" t="s">
        <v>119</v>
      </c>
      <c r="G105" t="s">
        <v>445</v>
      </c>
      <c r="H105" t="s">
        <v>461</v>
      </c>
      <c r="I105" t="s">
        <v>121</v>
      </c>
      <c r="J105">
        <v>1.53</v>
      </c>
      <c r="K105">
        <v>2.6</v>
      </c>
      <c r="M105" t="s">
        <v>439</v>
      </c>
      <c r="N105" t="s">
        <v>41</v>
      </c>
      <c r="O105" t="s">
        <v>41</v>
      </c>
      <c r="P105" t="s">
        <v>47</v>
      </c>
      <c r="Q105" t="s">
        <v>43</v>
      </c>
      <c r="R105" t="s">
        <v>52</v>
      </c>
      <c r="S105" t="s">
        <v>45</v>
      </c>
      <c r="U105" t="s">
        <v>119</v>
      </c>
      <c r="V105" t="s">
        <v>61</v>
      </c>
      <c r="W105" t="s">
        <v>62</v>
      </c>
      <c r="X105" t="s">
        <v>170</v>
      </c>
      <c r="Y105" t="s">
        <v>55</v>
      </c>
      <c r="AB105" t="s">
        <v>104</v>
      </c>
      <c r="AC105" t="s">
        <v>104</v>
      </c>
      <c r="AD105" t="s">
        <v>40</v>
      </c>
      <c r="AE105" t="s">
        <v>63</v>
      </c>
      <c r="AF105" t="s">
        <v>462</v>
      </c>
      <c r="AG105" t="s">
        <v>463</v>
      </c>
      <c r="AH105" t="s">
        <v>464</v>
      </c>
      <c r="AI105" t="s">
        <v>89</v>
      </c>
      <c r="AJ105" t="s">
        <v>58</v>
      </c>
      <c r="AK105" t="s">
        <v>58</v>
      </c>
    </row>
    <row r="106" spans="1:37" x14ac:dyDescent="0.25">
      <c r="A106">
        <v>599</v>
      </c>
      <c r="B106" t="s">
        <v>445</v>
      </c>
      <c r="C106" t="s">
        <v>460</v>
      </c>
      <c r="D106" t="s">
        <v>118</v>
      </c>
      <c r="E106" t="s">
        <v>114</v>
      </c>
      <c r="F106" t="s">
        <v>119</v>
      </c>
      <c r="G106" t="s">
        <v>445</v>
      </c>
      <c r="H106" t="s">
        <v>461</v>
      </c>
      <c r="I106" t="s">
        <v>121</v>
      </c>
      <c r="J106">
        <v>1.53</v>
      </c>
      <c r="K106">
        <v>2.6</v>
      </c>
      <c r="M106" t="s">
        <v>439</v>
      </c>
      <c r="N106" t="s">
        <v>41</v>
      </c>
      <c r="O106" t="s">
        <v>41</v>
      </c>
      <c r="P106" t="s">
        <v>47</v>
      </c>
      <c r="Q106" t="s">
        <v>43</v>
      </c>
      <c r="R106" t="s">
        <v>52</v>
      </c>
      <c r="S106" t="s">
        <v>45</v>
      </c>
      <c r="U106" t="s">
        <v>119</v>
      </c>
      <c r="V106" t="s">
        <v>79</v>
      </c>
      <c r="W106" t="s">
        <v>54</v>
      </c>
      <c r="X106" t="s">
        <v>170</v>
      </c>
      <c r="Y106" t="s">
        <v>55</v>
      </c>
      <c r="Z106" t="s">
        <v>63</v>
      </c>
      <c r="AA106" t="s">
        <v>465</v>
      </c>
      <c r="AB106" t="s">
        <v>466</v>
      </c>
      <c r="AC106" t="s">
        <v>467</v>
      </c>
      <c r="AD106" t="s">
        <v>40</v>
      </c>
      <c r="AG106" t="s">
        <v>104</v>
      </c>
      <c r="AH106" t="s">
        <v>104</v>
      </c>
      <c r="AJ106" t="s">
        <v>58</v>
      </c>
      <c r="AK106" t="s">
        <v>58</v>
      </c>
    </row>
    <row r="107" spans="1:37" x14ac:dyDescent="0.25">
      <c r="A107">
        <v>599</v>
      </c>
      <c r="B107" t="s">
        <v>445</v>
      </c>
      <c r="C107" t="s">
        <v>460</v>
      </c>
      <c r="D107" t="s">
        <v>118</v>
      </c>
      <c r="E107" t="s">
        <v>114</v>
      </c>
      <c r="F107" t="s">
        <v>119</v>
      </c>
      <c r="G107" t="s">
        <v>445</v>
      </c>
      <c r="H107" t="s">
        <v>461</v>
      </c>
      <c r="I107" t="s">
        <v>121</v>
      </c>
      <c r="J107">
        <v>1.53</v>
      </c>
      <c r="K107">
        <v>2.6</v>
      </c>
      <c r="M107" t="s">
        <v>439</v>
      </c>
      <c r="N107" t="s">
        <v>41</v>
      </c>
      <c r="O107" t="s">
        <v>41</v>
      </c>
      <c r="P107" t="s">
        <v>47</v>
      </c>
      <c r="Q107" t="s">
        <v>43</v>
      </c>
      <c r="R107" t="s">
        <v>52</v>
      </c>
      <c r="S107" t="s">
        <v>45</v>
      </c>
      <c r="U107" t="s">
        <v>119</v>
      </c>
      <c r="V107" t="s">
        <v>53</v>
      </c>
      <c r="W107" t="s">
        <v>54</v>
      </c>
      <c r="X107" t="s">
        <v>170</v>
      </c>
      <c r="Y107" t="s">
        <v>55</v>
      </c>
      <c r="AB107" t="s">
        <v>104</v>
      </c>
      <c r="AC107" t="s">
        <v>104</v>
      </c>
      <c r="AD107" t="s">
        <v>40</v>
      </c>
      <c r="AE107" t="s">
        <v>63</v>
      </c>
      <c r="AF107" t="s">
        <v>468</v>
      </c>
      <c r="AG107" t="s">
        <v>469</v>
      </c>
      <c r="AH107" t="s">
        <v>470</v>
      </c>
      <c r="AI107" t="s">
        <v>57</v>
      </c>
      <c r="AJ107" t="s">
        <v>58</v>
      </c>
      <c r="AK107" t="s">
        <v>58</v>
      </c>
    </row>
    <row r="108" spans="1:37" x14ac:dyDescent="0.25">
      <c r="A108">
        <v>599</v>
      </c>
      <c r="B108" t="s">
        <v>445</v>
      </c>
      <c r="C108" t="s">
        <v>460</v>
      </c>
      <c r="D108" t="s">
        <v>118</v>
      </c>
      <c r="E108" t="s">
        <v>114</v>
      </c>
      <c r="F108" t="s">
        <v>119</v>
      </c>
      <c r="G108" t="s">
        <v>445</v>
      </c>
      <c r="H108" t="s">
        <v>461</v>
      </c>
      <c r="I108" t="s">
        <v>121</v>
      </c>
      <c r="J108">
        <v>1.53</v>
      </c>
      <c r="K108">
        <v>2.6</v>
      </c>
      <c r="M108" t="s">
        <v>439</v>
      </c>
      <c r="N108" t="s">
        <v>41</v>
      </c>
      <c r="O108" t="s">
        <v>41</v>
      </c>
      <c r="P108" t="s">
        <v>47</v>
      </c>
      <c r="Q108" t="s">
        <v>43</v>
      </c>
      <c r="R108" t="s">
        <v>52</v>
      </c>
      <c r="S108" t="s">
        <v>45</v>
      </c>
      <c r="U108" t="s">
        <v>119</v>
      </c>
      <c r="V108" t="s">
        <v>53</v>
      </c>
      <c r="W108" t="s">
        <v>71</v>
      </c>
      <c r="X108" t="s">
        <v>170</v>
      </c>
      <c r="Y108" t="s">
        <v>55</v>
      </c>
      <c r="AB108" t="s">
        <v>104</v>
      </c>
      <c r="AC108" t="s">
        <v>104</v>
      </c>
      <c r="AD108" t="s">
        <v>40</v>
      </c>
      <c r="AE108" t="s">
        <v>63</v>
      </c>
      <c r="AF108" t="s">
        <v>471</v>
      </c>
      <c r="AG108" t="s">
        <v>384</v>
      </c>
      <c r="AH108" t="s">
        <v>472</v>
      </c>
      <c r="AI108" t="s">
        <v>57</v>
      </c>
      <c r="AJ108" t="s">
        <v>58</v>
      </c>
      <c r="AK108" t="s">
        <v>58</v>
      </c>
    </row>
    <row r="109" spans="1:37" x14ac:dyDescent="0.25">
      <c r="A109">
        <v>602</v>
      </c>
      <c r="B109" t="s">
        <v>445</v>
      </c>
      <c r="C109" t="s">
        <v>473</v>
      </c>
      <c r="D109" t="s">
        <v>449</v>
      </c>
      <c r="E109" t="s">
        <v>114</v>
      </c>
      <c r="F109" t="s">
        <v>119</v>
      </c>
      <c r="G109" t="s">
        <v>445</v>
      </c>
      <c r="H109" t="s">
        <v>474</v>
      </c>
      <c r="I109" t="s">
        <v>38</v>
      </c>
      <c r="J109">
        <v>0</v>
      </c>
      <c r="K109">
        <v>1.89</v>
      </c>
      <c r="L109" s="116" t="s">
        <v>80</v>
      </c>
      <c r="M109" t="s">
        <v>475</v>
      </c>
      <c r="N109" t="s">
        <v>40</v>
      </c>
      <c r="O109" t="s">
        <v>41</v>
      </c>
      <c r="P109" t="s">
        <v>50</v>
      </c>
      <c r="Q109" t="s">
        <v>43</v>
      </c>
      <c r="R109" t="s">
        <v>52</v>
      </c>
      <c r="S109" t="s">
        <v>45</v>
      </c>
      <c r="T109" t="s">
        <v>104</v>
      </c>
    </row>
    <row r="110" spans="1:37" x14ac:dyDescent="0.25">
      <c r="A110">
        <v>605</v>
      </c>
      <c r="B110" t="s">
        <v>445</v>
      </c>
      <c r="C110" t="s">
        <v>476</v>
      </c>
      <c r="D110" t="s">
        <v>449</v>
      </c>
      <c r="E110" t="s">
        <v>114</v>
      </c>
      <c r="F110" t="s">
        <v>119</v>
      </c>
      <c r="G110" t="s">
        <v>477</v>
      </c>
      <c r="H110" t="s">
        <v>478</v>
      </c>
      <c r="I110" t="s">
        <v>110</v>
      </c>
      <c r="J110">
        <v>0</v>
      </c>
      <c r="K110">
        <v>0.15</v>
      </c>
      <c r="L110" s="116" t="s">
        <v>46</v>
      </c>
      <c r="M110" t="s">
        <v>475</v>
      </c>
      <c r="N110" t="s">
        <v>40</v>
      </c>
      <c r="O110" t="s">
        <v>41</v>
      </c>
      <c r="P110" t="s">
        <v>50</v>
      </c>
      <c r="Q110" t="s">
        <v>51</v>
      </c>
      <c r="R110" t="s">
        <v>281</v>
      </c>
      <c r="S110" t="s">
        <v>45</v>
      </c>
      <c r="T110" t="s">
        <v>479</v>
      </c>
    </row>
    <row r="111" spans="1:37" x14ac:dyDescent="0.25">
      <c r="A111">
        <v>608</v>
      </c>
      <c r="B111" t="s">
        <v>480</v>
      </c>
      <c r="C111" t="s">
        <v>481</v>
      </c>
      <c r="D111" t="s">
        <v>482</v>
      </c>
      <c r="E111" t="s">
        <v>114</v>
      </c>
      <c r="F111" t="s">
        <v>119</v>
      </c>
      <c r="G111" t="s">
        <v>480</v>
      </c>
      <c r="H111" t="s">
        <v>483</v>
      </c>
      <c r="I111" t="s">
        <v>121</v>
      </c>
      <c r="J111">
        <v>0.22</v>
      </c>
      <c r="K111">
        <v>0.22</v>
      </c>
      <c r="M111" t="s">
        <v>439</v>
      </c>
      <c r="N111" t="s">
        <v>41</v>
      </c>
      <c r="O111" t="s">
        <v>41</v>
      </c>
      <c r="P111" t="s">
        <v>47</v>
      </c>
      <c r="Q111" t="s">
        <v>70</v>
      </c>
      <c r="R111" t="s">
        <v>52</v>
      </c>
      <c r="S111" t="s">
        <v>45</v>
      </c>
      <c r="U111" t="s">
        <v>119</v>
      </c>
      <c r="V111" t="s">
        <v>53</v>
      </c>
      <c r="W111" t="s">
        <v>71</v>
      </c>
      <c r="X111" t="s">
        <v>170</v>
      </c>
      <c r="Y111" t="s">
        <v>301</v>
      </c>
      <c r="AB111" t="s">
        <v>104</v>
      </c>
      <c r="AC111" t="s">
        <v>104</v>
      </c>
      <c r="AD111" t="s">
        <v>40</v>
      </c>
      <c r="AE111" t="s">
        <v>484</v>
      </c>
      <c r="AF111" t="s">
        <v>485</v>
      </c>
      <c r="AG111" t="s">
        <v>486</v>
      </c>
      <c r="AH111" t="s">
        <v>487</v>
      </c>
      <c r="AI111" t="s">
        <v>57</v>
      </c>
      <c r="AJ111" t="s">
        <v>58</v>
      </c>
      <c r="AK111" t="s">
        <v>58</v>
      </c>
    </row>
    <row r="112" spans="1:37" x14ac:dyDescent="0.25">
      <c r="A112">
        <v>611</v>
      </c>
      <c r="B112" t="s">
        <v>480</v>
      </c>
      <c r="C112" t="s">
        <v>488</v>
      </c>
      <c r="D112" t="s">
        <v>482</v>
      </c>
      <c r="E112" t="s">
        <v>114</v>
      </c>
      <c r="F112" t="s">
        <v>119</v>
      </c>
      <c r="G112" t="s">
        <v>480</v>
      </c>
      <c r="H112" t="s">
        <v>489</v>
      </c>
      <c r="I112" t="s">
        <v>121</v>
      </c>
      <c r="J112">
        <v>0.22</v>
      </c>
      <c r="K112">
        <v>0.35</v>
      </c>
      <c r="L112" s="116" t="s">
        <v>83</v>
      </c>
      <c r="M112" t="s">
        <v>439</v>
      </c>
      <c r="N112" t="s">
        <v>40</v>
      </c>
      <c r="O112" t="s">
        <v>41</v>
      </c>
      <c r="P112" t="s">
        <v>47</v>
      </c>
      <c r="Q112" t="s">
        <v>70</v>
      </c>
      <c r="R112" t="s">
        <v>52</v>
      </c>
      <c r="S112" t="s">
        <v>45</v>
      </c>
    </row>
    <row r="113" spans="1:37" x14ac:dyDescent="0.25">
      <c r="A113">
        <v>614</v>
      </c>
      <c r="B113" t="s">
        <v>480</v>
      </c>
      <c r="C113" t="s">
        <v>490</v>
      </c>
      <c r="D113" t="s">
        <v>482</v>
      </c>
      <c r="E113" t="s">
        <v>114</v>
      </c>
      <c r="F113" t="s">
        <v>119</v>
      </c>
      <c r="G113" t="s">
        <v>480</v>
      </c>
      <c r="H113" t="s">
        <v>491</v>
      </c>
      <c r="I113" t="s">
        <v>121</v>
      </c>
      <c r="J113">
        <v>0.76</v>
      </c>
      <c r="K113">
        <v>0.76</v>
      </c>
      <c r="M113" t="s">
        <v>439</v>
      </c>
      <c r="N113" t="s">
        <v>40</v>
      </c>
      <c r="O113" t="s">
        <v>41</v>
      </c>
      <c r="P113" t="s">
        <v>47</v>
      </c>
      <c r="Q113" t="s">
        <v>51</v>
      </c>
      <c r="R113" t="s">
        <v>52</v>
      </c>
      <c r="S113" t="s">
        <v>45</v>
      </c>
    </row>
    <row r="114" spans="1:37" x14ac:dyDescent="0.25">
      <c r="A114">
        <v>617</v>
      </c>
      <c r="B114" t="s">
        <v>480</v>
      </c>
      <c r="C114" t="s">
        <v>492</v>
      </c>
      <c r="D114" t="s">
        <v>482</v>
      </c>
      <c r="E114" t="s">
        <v>114</v>
      </c>
      <c r="F114" t="s">
        <v>119</v>
      </c>
      <c r="G114" t="s">
        <v>480</v>
      </c>
      <c r="H114" t="s">
        <v>493</v>
      </c>
      <c r="I114" t="s">
        <v>121</v>
      </c>
      <c r="J114">
        <v>1.17</v>
      </c>
      <c r="K114">
        <v>1.17</v>
      </c>
      <c r="M114" t="s">
        <v>439</v>
      </c>
      <c r="N114" t="s">
        <v>40</v>
      </c>
      <c r="O114" t="s">
        <v>41</v>
      </c>
      <c r="P114" t="s">
        <v>47</v>
      </c>
      <c r="Q114" t="s">
        <v>51</v>
      </c>
      <c r="R114" t="s">
        <v>52</v>
      </c>
      <c r="S114" t="s">
        <v>45</v>
      </c>
    </row>
    <row r="115" spans="1:37" x14ac:dyDescent="0.25">
      <c r="A115">
        <v>620</v>
      </c>
      <c r="B115" t="s">
        <v>480</v>
      </c>
      <c r="C115" t="s">
        <v>494</v>
      </c>
      <c r="D115" t="s">
        <v>495</v>
      </c>
      <c r="E115" t="s">
        <v>118</v>
      </c>
      <c r="F115" t="s">
        <v>119</v>
      </c>
      <c r="G115" t="s">
        <v>480</v>
      </c>
      <c r="H115" t="s">
        <v>496</v>
      </c>
      <c r="I115" t="s">
        <v>38</v>
      </c>
      <c r="J115">
        <v>0</v>
      </c>
      <c r="K115">
        <v>1.89</v>
      </c>
      <c r="L115" s="116" t="s">
        <v>46</v>
      </c>
      <c r="M115" t="s">
        <v>475</v>
      </c>
      <c r="N115" t="s">
        <v>40</v>
      </c>
      <c r="O115" t="s">
        <v>41</v>
      </c>
      <c r="P115" t="s">
        <v>50</v>
      </c>
      <c r="Q115" t="s">
        <v>51</v>
      </c>
      <c r="R115" t="s">
        <v>52</v>
      </c>
      <c r="S115" t="s">
        <v>45</v>
      </c>
    </row>
    <row r="116" spans="1:37" x14ac:dyDescent="0.25">
      <c r="A116">
        <v>623</v>
      </c>
      <c r="B116" t="s">
        <v>480</v>
      </c>
      <c r="C116" t="s">
        <v>497</v>
      </c>
      <c r="D116" t="s">
        <v>495</v>
      </c>
      <c r="E116" t="s">
        <v>118</v>
      </c>
      <c r="F116" t="s">
        <v>119</v>
      </c>
      <c r="G116" t="s">
        <v>480</v>
      </c>
      <c r="H116" t="s">
        <v>498</v>
      </c>
      <c r="I116" t="s">
        <v>110</v>
      </c>
      <c r="J116">
        <v>0</v>
      </c>
      <c r="K116">
        <v>0.15</v>
      </c>
      <c r="L116" s="116" t="s">
        <v>83</v>
      </c>
      <c r="M116" t="s">
        <v>475</v>
      </c>
      <c r="N116" t="s">
        <v>40</v>
      </c>
      <c r="O116" t="s">
        <v>41</v>
      </c>
      <c r="P116" t="s">
        <v>47</v>
      </c>
      <c r="Q116" t="s">
        <v>51</v>
      </c>
      <c r="R116" t="s">
        <v>102</v>
      </c>
      <c r="S116" t="s">
        <v>45</v>
      </c>
      <c r="T116" t="s">
        <v>104</v>
      </c>
    </row>
    <row r="117" spans="1:37" x14ac:dyDescent="0.25">
      <c r="A117">
        <v>626</v>
      </c>
      <c r="B117" t="s">
        <v>480</v>
      </c>
      <c r="C117" t="s">
        <v>499</v>
      </c>
      <c r="D117" t="s">
        <v>500</v>
      </c>
      <c r="E117" t="s">
        <v>85</v>
      </c>
      <c r="F117" t="s">
        <v>119</v>
      </c>
      <c r="G117" t="s">
        <v>480</v>
      </c>
      <c r="H117" t="s">
        <v>501</v>
      </c>
      <c r="I117" t="s">
        <v>110</v>
      </c>
      <c r="J117">
        <v>0.36</v>
      </c>
      <c r="K117">
        <v>0.36</v>
      </c>
      <c r="L117" s="116" t="s">
        <v>83</v>
      </c>
      <c r="M117" t="s">
        <v>475</v>
      </c>
      <c r="N117" t="s">
        <v>40</v>
      </c>
      <c r="O117" t="s">
        <v>41</v>
      </c>
      <c r="P117" t="s">
        <v>47</v>
      </c>
      <c r="Q117" t="s">
        <v>51</v>
      </c>
      <c r="R117" t="s">
        <v>102</v>
      </c>
      <c r="S117" t="s">
        <v>45</v>
      </c>
    </row>
    <row r="118" spans="1:37" x14ac:dyDescent="0.25">
      <c r="A118">
        <v>632</v>
      </c>
      <c r="B118" t="s">
        <v>502</v>
      </c>
      <c r="C118" t="s">
        <v>503</v>
      </c>
      <c r="D118" t="s">
        <v>504</v>
      </c>
      <c r="E118" t="s">
        <v>175</v>
      </c>
      <c r="F118" t="s">
        <v>119</v>
      </c>
      <c r="G118" t="s">
        <v>480</v>
      </c>
      <c r="H118" t="s">
        <v>505</v>
      </c>
      <c r="I118" t="s">
        <v>86</v>
      </c>
      <c r="J118">
        <v>0</v>
      </c>
      <c r="K118">
        <v>1.81</v>
      </c>
      <c r="L118" s="116" t="s">
        <v>80</v>
      </c>
      <c r="M118" t="s">
        <v>439</v>
      </c>
      <c r="N118" t="s">
        <v>41</v>
      </c>
      <c r="O118" t="s">
        <v>41</v>
      </c>
      <c r="P118" t="s">
        <v>60</v>
      </c>
      <c r="Q118" t="s">
        <v>51</v>
      </c>
      <c r="R118" t="s">
        <v>52</v>
      </c>
      <c r="S118" t="s">
        <v>45</v>
      </c>
      <c r="T118" t="s">
        <v>506</v>
      </c>
      <c r="U118" t="s">
        <v>119</v>
      </c>
      <c r="V118" t="s">
        <v>53</v>
      </c>
      <c r="W118" t="s">
        <v>71</v>
      </c>
      <c r="X118" t="s">
        <v>170</v>
      </c>
      <c r="Y118" t="s">
        <v>55</v>
      </c>
      <c r="AB118" t="s">
        <v>104</v>
      </c>
      <c r="AC118" t="s">
        <v>104</v>
      </c>
      <c r="AD118" t="s">
        <v>40</v>
      </c>
      <c r="AE118" t="s">
        <v>56</v>
      </c>
      <c r="AF118" t="s">
        <v>507</v>
      </c>
      <c r="AG118" t="s">
        <v>508</v>
      </c>
      <c r="AH118" t="s">
        <v>509</v>
      </c>
      <c r="AI118" t="s">
        <v>57</v>
      </c>
      <c r="AJ118" t="s">
        <v>58</v>
      </c>
      <c r="AK118" t="s">
        <v>58</v>
      </c>
    </row>
    <row r="119" spans="1:37" x14ac:dyDescent="0.25">
      <c r="A119">
        <v>638</v>
      </c>
      <c r="B119" t="s">
        <v>480</v>
      </c>
      <c r="C119" t="s">
        <v>510</v>
      </c>
      <c r="D119" t="s">
        <v>482</v>
      </c>
      <c r="E119" t="s">
        <v>114</v>
      </c>
      <c r="F119" t="s">
        <v>119</v>
      </c>
      <c r="G119" t="s">
        <v>480</v>
      </c>
      <c r="H119" t="s">
        <v>511</v>
      </c>
      <c r="I119" t="s">
        <v>121</v>
      </c>
      <c r="J119">
        <v>1.53</v>
      </c>
      <c r="K119">
        <v>2.6</v>
      </c>
      <c r="L119" s="116" t="s">
        <v>83</v>
      </c>
      <c r="M119" t="s">
        <v>439</v>
      </c>
      <c r="N119" t="s">
        <v>41</v>
      </c>
      <c r="O119" t="s">
        <v>41</v>
      </c>
      <c r="P119" t="s">
        <v>60</v>
      </c>
      <c r="Q119" t="s">
        <v>51</v>
      </c>
      <c r="R119" t="s">
        <v>52</v>
      </c>
      <c r="S119" t="s">
        <v>45</v>
      </c>
      <c r="U119" t="s">
        <v>119</v>
      </c>
      <c r="V119" t="s">
        <v>61</v>
      </c>
      <c r="W119" t="s">
        <v>62</v>
      </c>
      <c r="X119" t="s">
        <v>170</v>
      </c>
      <c r="Y119" t="s">
        <v>55</v>
      </c>
      <c r="AB119" t="s">
        <v>104</v>
      </c>
      <c r="AC119" t="s">
        <v>104</v>
      </c>
      <c r="AD119" t="s">
        <v>40</v>
      </c>
      <c r="AE119" t="s">
        <v>63</v>
      </c>
      <c r="AF119" t="s">
        <v>512</v>
      </c>
      <c r="AG119" t="s">
        <v>513</v>
      </c>
      <c r="AH119" t="s">
        <v>514</v>
      </c>
      <c r="AI119" t="s">
        <v>64</v>
      </c>
      <c r="AJ119" t="s">
        <v>73</v>
      </c>
      <c r="AK119" t="s">
        <v>97</v>
      </c>
    </row>
    <row r="120" spans="1:37" x14ac:dyDescent="0.25">
      <c r="A120">
        <v>638</v>
      </c>
      <c r="B120" t="s">
        <v>480</v>
      </c>
      <c r="C120" t="s">
        <v>510</v>
      </c>
      <c r="D120" t="s">
        <v>482</v>
      </c>
      <c r="E120" t="s">
        <v>114</v>
      </c>
      <c r="F120" t="s">
        <v>119</v>
      </c>
      <c r="G120" t="s">
        <v>480</v>
      </c>
      <c r="H120" t="s">
        <v>511</v>
      </c>
      <c r="I120" t="s">
        <v>121</v>
      </c>
      <c r="J120">
        <v>1.53</v>
      </c>
      <c r="K120">
        <v>2.6</v>
      </c>
      <c r="L120" s="116" t="s">
        <v>83</v>
      </c>
      <c r="M120" t="s">
        <v>439</v>
      </c>
      <c r="N120" t="s">
        <v>41</v>
      </c>
      <c r="O120" t="s">
        <v>41</v>
      </c>
      <c r="P120" t="s">
        <v>60</v>
      </c>
      <c r="Q120" t="s">
        <v>51</v>
      </c>
      <c r="R120" t="s">
        <v>52</v>
      </c>
      <c r="S120" t="s">
        <v>45</v>
      </c>
      <c r="U120" t="s">
        <v>119</v>
      </c>
      <c r="V120" t="s">
        <v>53</v>
      </c>
      <c r="W120" t="s">
        <v>54</v>
      </c>
      <c r="X120" t="s">
        <v>170</v>
      </c>
      <c r="Y120" t="s">
        <v>55</v>
      </c>
      <c r="AB120" t="s">
        <v>104</v>
      </c>
      <c r="AC120" t="s">
        <v>104</v>
      </c>
      <c r="AD120" t="s">
        <v>40</v>
      </c>
      <c r="AE120" t="s">
        <v>63</v>
      </c>
      <c r="AF120" t="s">
        <v>515</v>
      </c>
      <c r="AG120" t="s">
        <v>516</v>
      </c>
      <c r="AH120" t="s">
        <v>517</v>
      </c>
      <c r="AI120" t="s">
        <v>57</v>
      </c>
      <c r="AJ120" t="s">
        <v>58</v>
      </c>
      <c r="AK120" t="s">
        <v>58</v>
      </c>
    </row>
    <row r="121" spans="1:37" s="3" customFormat="1" x14ac:dyDescent="0.25">
      <c r="A121" s="3">
        <v>641</v>
      </c>
      <c r="B121" s="3" t="s">
        <v>480</v>
      </c>
      <c r="C121" s="3" t="s">
        <v>518</v>
      </c>
      <c r="D121" s="3" t="s">
        <v>504</v>
      </c>
      <c r="E121" s="3" t="s">
        <v>175</v>
      </c>
      <c r="F121" s="3" t="s">
        <v>119</v>
      </c>
      <c r="G121" s="3" t="s">
        <v>480</v>
      </c>
      <c r="H121" s="3" t="s">
        <v>519</v>
      </c>
      <c r="I121" s="3" t="s">
        <v>86</v>
      </c>
      <c r="J121" s="3">
        <v>2.61</v>
      </c>
      <c r="K121" s="3">
        <v>3.82</v>
      </c>
      <c r="L121" s="117" t="s">
        <v>520</v>
      </c>
      <c r="M121" s="3" t="s">
        <v>439</v>
      </c>
      <c r="N121" s="3" t="s">
        <v>40</v>
      </c>
      <c r="O121" s="3" t="s">
        <v>40</v>
      </c>
      <c r="S121" s="3" t="s">
        <v>45</v>
      </c>
    </row>
    <row r="122" spans="1:37" x14ac:dyDescent="0.25">
      <c r="A122">
        <v>644</v>
      </c>
      <c r="B122" t="s">
        <v>521</v>
      </c>
      <c r="C122" t="s">
        <v>522</v>
      </c>
      <c r="D122" t="s">
        <v>523</v>
      </c>
      <c r="E122" t="s">
        <v>118</v>
      </c>
      <c r="F122" t="s">
        <v>119</v>
      </c>
      <c r="G122" t="s">
        <v>521</v>
      </c>
      <c r="H122" t="s">
        <v>524</v>
      </c>
      <c r="I122" t="s">
        <v>121</v>
      </c>
      <c r="J122">
        <v>0.22</v>
      </c>
      <c r="K122">
        <v>0.22</v>
      </c>
      <c r="M122" t="s">
        <v>439</v>
      </c>
      <c r="N122" t="s">
        <v>41</v>
      </c>
      <c r="O122" t="s">
        <v>41</v>
      </c>
      <c r="P122" t="s">
        <v>68</v>
      </c>
      <c r="Q122" t="s">
        <v>69</v>
      </c>
      <c r="R122" t="s">
        <v>44</v>
      </c>
      <c r="S122" t="s">
        <v>45</v>
      </c>
      <c r="U122" t="s">
        <v>119</v>
      </c>
      <c r="V122" t="s">
        <v>53</v>
      </c>
      <c r="W122" t="s">
        <v>71</v>
      </c>
      <c r="X122" t="s">
        <v>170</v>
      </c>
      <c r="Y122" t="s">
        <v>301</v>
      </c>
      <c r="AB122" t="s">
        <v>104</v>
      </c>
      <c r="AC122" t="s">
        <v>104</v>
      </c>
      <c r="AD122" t="s">
        <v>40</v>
      </c>
      <c r="AE122" t="s">
        <v>77</v>
      </c>
      <c r="AF122" t="s">
        <v>525</v>
      </c>
      <c r="AG122" t="s">
        <v>526</v>
      </c>
      <c r="AH122" t="s">
        <v>527</v>
      </c>
      <c r="AI122" t="s">
        <v>57</v>
      </c>
      <c r="AJ122" t="s">
        <v>58</v>
      </c>
      <c r="AK122" t="s">
        <v>58</v>
      </c>
    </row>
    <row r="123" spans="1:37" x14ac:dyDescent="0.25">
      <c r="A123">
        <v>647</v>
      </c>
      <c r="B123" t="s">
        <v>521</v>
      </c>
      <c r="C123" t="s">
        <v>528</v>
      </c>
      <c r="D123" t="s">
        <v>523</v>
      </c>
      <c r="E123" t="s">
        <v>118</v>
      </c>
      <c r="F123" t="s">
        <v>119</v>
      </c>
      <c r="G123" t="s">
        <v>521</v>
      </c>
      <c r="H123" t="s">
        <v>529</v>
      </c>
      <c r="I123" t="s">
        <v>121</v>
      </c>
      <c r="J123">
        <v>0.22</v>
      </c>
      <c r="K123">
        <v>0.35</v>
      </c>
      <c r="L123" s="116" t="s">
        <v>99</v>
      </c>
      <c r="M123" t="s">
        <v>439</v>
      </c>
      <c r="N123" t="s">
        <v>40</v>
      </c>
      <c r="O123" t="s">
        <v>41</v>
      </c>
      <c r="P123" t="s">
        <v>68</v>
      </c>
      <c r="Q123" t="s">
        <v>69</v>
      </c>
      <c r="R123" t="s">
        <v>44</v>
      </c>
      <c r="S123" t="s">
        <v>45</v>
      </c>
    </row>
    <row r="124" spans="1:37" x14ac:dyDescent="0.25">
      <c r="A124">
        <v>650</v>
      </c>
      <c r="B124" t="s">
        <v>521</v>
      </c>
      <c r="C124" t="s">
        <v>530</v>
      </c>
      <c r="D124" t="s">
        <v>523</v>
      </c>
      <c r="E124" t="s">
        <v>118</v>
      </c>
      <c r="F124" t="s">
        <v>119</v>
      </c>
      <c r="G124" t="s">
        <v>521</v>
      </c>
      <c r="H124" t="s">
        <v>531</v>
      </c>
      <c r="I124" t="s">
        <v>121</v>
      </c>
      <c r="J124">
        <v>0.76</v>
      </c>
      <c r="K124">
        <v>0.76</v>
      </c>
      <c r="M124" t="s">
        <v>439</v>
      </c>
      <c r="N124" t="s">
        <v>40</v>
      </c>
      <c r="O124" t="s">
        <v>41</v>
      </c>
      <c r="P124" t="s">
        <v>68</v>
      </c>
      <c r="Q124" t="s">
        <v>69</v>
      </c>
      <c r="R124" t="s">
        <v>44</v>
      </c>
      <c r="S124" t="s">
        <v>45</v>
      </c>
    </row>
    <row r="125" spans="1:37" x14ac:dyDescent="0.25">
      <c r="A125">
        <v>653</v>
      </c>
      <c r="B125" t="s">
        <v>521</v>
      </c>
      <c r="C125" t="s">
        <v>532</v>
      </c>
      <c r="D125" t="s">
        <v>523</v>
      </c>
      <c r="E125" t="s">
        <v>118</v>
      </c>
      <c r="F125" t="s">
        <v>119</v>
      </c>
      <c r="G125" t="s">
        <v>521</v>
      </c>
      <c r="H125" t="s">
        <v>533</v>
      </c>
      <c r="I125" t="s">
        <v>121</v>
      </c>
      <c r="J125">
        <v>1.17</v>
      </c>
      <c r="K125">
        <v>1.17</v>
      </c>
      <c r="M125" t="s">
        <v>439</v>
      </c>
      <c r="N125" t="s">
        <v>40</v>
      </c>
      <c r="O125" t="s">
        <v>41</v>
      </c>
      <c r="P125" t="s">
        <v>68</v>
      </c>
      <c r="Q125" t="s">
        <v>69</v>
      </c>
      <c r="R125" t="s">
        <v>44</v>
      </c>
      <c r="S125" t="s">
        <v>45</v>
      </c>
    </row>
    <row r="126" spans="1:37" x14ac:dyDescent="0.25">
      <c r="A126">
        <v>656</v>
      </c>
      <c r="B126" t="s">
        <v>521</v>
      </c>
      <c r="C126" t="s">
        <v>534</v>
      </c>
      <c r="D126" t="s">
        <v>523</v>
      </c>
      <c r="E126" t="s">
        <v>118</v>
      </c>
      <c r="F126" t="s">
        <v>119</v>
      </c>
      <c r="G126" t="s">
        <v>521</v>
      </c>
      <c r="H126" t="s">
        <v>535</v>
      </c>
      <c r="I126" t="s">
        <v>121</v>
      </c>
      <c r="J126">
        <v>1.53</v>
      </c>
      <c r="K126">
        <v>2.6</v>
      </c>
      <c r="L126" s="116" t="s">
        <v>46</v>
      </c>
      <c r="M126" t="s">
        <v>439</v>
      </c>
      <c r="N126" t="s">
        <v>40</v>
      </c>
      <c r="O126" t="s">
        <v>41</v>
      </c>
      <c r="P126" t="s">
        <v>68</v>
      </c>
      <c r="Q126" t="s">
        <v>69</v>
      </c>
      <c r="R126" t="s">
        <v>44</v>
      </c>
      <c r="S126" t="s">
        <v>536</v>
      </c>
      <c r="T126" t="s">
        <v>537</v>
      </c>
    </row>
    <row r="127" spans="1:37" x14ac:dyDescent="0.25">
      <c r="A127">
        <v>659</v>
      </c>
      <c r="B127" t="s">
        <v>521</v>
      </c>
      <c r="C127" t="s">
        <v>538</v>
      </c>
      <c r="D127" t="s">
        <v>539</v>
      </c>
      <c r="E127" t="s">
        <v>175</v>
      </c>
      <c r="F127" t="s">
        <v>119</v>
      </c>
      <c r="G127" t="s">
        <v>521</v>
      </c>
      <c r="H127" t="s">
        <v>540</v>
      </c>
      <c r="I127" t="s">
        <v>86</v>
      </c>
      <c r="J127">
        <v>0</v>
      </c>
      <c r="K127">
        <v>1.81</v>
      </c>
      <c r="L127" s="116" t="s">
        <v>101</v>
      </c>
      <c r="M127" t="s">
        <v>439</v>
      </c>
      <c r="N127" t="s">
        <v>40</v>
      </c>
      <c r="O127" t="s">
        <v>41</v>
      </c>
      <c r="P127" t="s">
        <v>60</v>
      </c>
      <c r="Q127" t="s">
        <v>69</v>
      </c>
      <c r="R127" t="s">
        <v>44</v>
      </c>
      <c r="S127" t="s">
        <v>45</v>
      </c>
    </row>
    <row r="128" spans="1:37" x14ac:dyDescent="0.25">
      <c r="A128">
        <v>662</v>
      </c>
      <c r="B128" t="s">
        <v>521</v>
      </c>
      <c r="C128" t="s">
        <v>541</v>
      </c>
      <c r="D128" t="s">
        <v>542</v>
      </c>
      <c r="E128" t="s">
        <v>114</v>
      </c>
      <c r="F128" t="s">
        <v>119</v>
      </c>
      <c r="G128" t="s">
        <v>521</v>
      </c>
      <c r="H128" t="s">
        <v>543</v>
      </c>
      <c r="I128" t="s">
        <v>38</v>
      </c>
      <c r="J128">
        <v>0</v>
      </c>
      <c r="K128">
        <v>1.89</v>
      </c>
      <c r="L128" s="116" t="s">
        <v>99</v>
      </c>
      <c r="M128" t="s">
        <v>475</v>
      </c>
      <c r="N128" t="s">
        <v>40</v>
      </c>
      <c r="O128" t="s">
        <v>41</v>
      </c>
      <c r="P128" t="s">
        <v>60</v>
      </c>
      <c r="Q128" t="s">
        <v>51</v>
      </c>
      <c r="R128" t="s">
        <v>44</v>
      </c>
      <c r="S128" t="s">
        <v>45</v>
      </c>
      <c r="T128" t="s">
        <v>544</v>
      </c>
    </row>
    <row r="129" spans="1:37" x14ac:dyDescent="0.25">
      <c r="A129">
        <v>665</v>
      </c>
      <c r="B129" t="s">
        <v>521</v>
      </c>
      <c r="C129" t="s">
        <v>545</v>
      </c>
      <c r="D129" t="s">
        <v>542</v>
      </c>
      <c r="E129" t="s">
        <v>114</v>
      </c>
      <c r="F129" t="s">
        <v>119</v>
      </c>
      <c r="G129" t="s">
        <v>521</v>
      </c>
      <c r="H129" t="s">
        <v>546</v>
      </c>
      <c r="I129" t="s">
        <v>110</v>
      </c>
      <c r="J129">
        <v>0</v>
      </c>
      <c r="K129">
        <v>0.15</v>
      </c>
      <c r="L129" s="116" t="s">
        <v>99</v>
      </c>
      <c r="M129" t="s">
        <v>475</v>
      </c>
      <c r="N129" t="s">
        <v>40</v>
      </c>
      <c r="O129" t="s">
        <v>41</v>
      </c>
      <c r="P129" t="s">
        <v>47</v>
      </c>
      <c r="Q129" t="s">
        <v>51</v>
      </c>
      <c r="R129" t="s">
        <v>44</v>
      </c>
      <c r="S129" t="s">
        <v>45</v>
      </c>
    </row>
    <row r="130" spans="1:37" x14ac:dyDescent="0.25">
      <c r="A130">
        <v>668</v>
      </c>
      <c r="B130" t="s">
        <v>521</v>
      </c>
      <c r="C130" t="s">
        <v>547</v>
      </c>
      <c r="D130" t="s">
        <v>542</v>
      </c>
      <c r="E130" t="s">
        <v>114</v>
      </c>
      <c r="F130" t="s">
        <v>119</v>
      </c>
      <c r="G130" t="s">
        <v>521</v>
      </c>
      <c r="H130" t="s">
        <v>548</v>
      </c>
      <c r="I130" t="s">
        <v>110</v>
      </c>
      <c r="J130">
        <v>5330</v>
      </c>
      <c r="K130">
        <v>5330</v>
      </c>
      <c r="L130" s="116" t="s">
        <v>99</v>
      </c>
      <c r="M130" t="s">
        <v>475</v>
      </c>
      <c r="N130" t="s">
        <v>40</v>
      </c>
      <c r="O130" t="s">
        <v>41</v>
      </c>
      <c r="P130" t="s">
        <v>47</v>
      </c>
      <c r="Q130" t="s">
        <v>51</v>
      </c>
      <c r="R130" t="s">
        <v>44</v>
      </c>
      <c r="S130" t="s">
        <v>45</v>
      </c>
    </row>
    <row r="131" spans="1:37" x14ac:dyDescent="0.25">
      <c r="A131">
        <v>671</v>
      </c>
      <c r="B131" t="s">
        <v>521</v>
      </c>
      <c r="C131" t="s">
        <v>549</v>
      </c>
      <c r="D131" t="s">
        <v>542</v>
      </c>
      <c r="E131" t="s">
        <v>114</v>
      </c>
      <c r="F131" t="s">
        <v>119</v>
      </c>
      <c r="G131" t="s">
        <v>521</v>
      </c>
      <c r="H131" t="s">
        <v>550</v>
      </c>
      <c r="I131" t="s">
        <v>110</v>
      </c>
      <c r="J131">
        <v>0.36</v>
      </c>
      <c r="K131">
        <v>0.36</v>
      </c>
      <c r="L131" s="116" t="s">
        <v>99</v>
      </c>
      <c r="M131" t="s">
        <v>475</v>
      </c>
      <c r="N131" t="s">
        <v>40</v>
      </c>
      <c r="O131" t="s">
        <v>41</v>
      </c>
      <c r="P131" t="s">
        <v>47</v>
      </c>
      <c r="Q131" t="s">
        <v>51</v>
      </c>
      <c r="R131" t="s">
        <v>44</v>
      </c>
      <c r="S131" t="s">
        <v>45</v>
      </c>
    </row>
    <row r="132" spans="1:37" x14ac:dyDescent="0.25">
      <c r="A132">
        <v>674</v>
      </c>
      <c r="B132" t="s">
        <v>521</v>
      </c>
      <c r="C132" t="s">
        <v>551</v>
      </c>
      <c r="D132" t="s">
        <v>542</v>
      </c>
      <c r="E132" t="s">
        <v>114</v>
      </c>
      <c r="F132" t="s">
        <v>119</v>
      </c>
      <c r="G132" t="s">
        <v>521</v>
      </c>
      <c r="H132" t="s">
        <v>552</v>
      </c>
      <c r="I132" t="s">
        <v>110</v>
      </c>
      <c r="J132">
        <v>0.42</v>
      </c>
      <c r="K132">
        <v>0.42</v>
      </c>
      <c r="L132" s="116" t="s">
        <v>99</v>
      </c>
      <c r="M132" t="s">
        <v>475</v>
      </c>
      <c r="N132" t="s">
        <v>40</v>
      </c>
      <c r="O132" t="s">
        <v>41</v>
      </c>
      <c r="P132" t="s">
        <v>47</v>
      </c>
      <c r="Q132" t="s">
        <v>51</v>
      </c>
      <c r="R132" t="s">
        <v>44</v>
      </c>
      <c r="S132" t="s">
        <v>45</v>
      </c>
    </row>
    <row r="133" spans="1:37" x14ac:dyDescent="0.25">
      <c r="A133">
        <v>677</v>
      </c>
      <c r="B133" t="s">
        <v>521</v>
      </c>
      <c r="C133" t="s">
        <v>553</v>
      </c>
      <c r="D133" t="s">
        <v>539</v>
      </c>
      <c r="E133" t="s">
        <v>175</v>
      </c>
      <c r="F133" t="s">
        <v>119</v>
      </c>
      <c r="G133" t="s">
        <v>521</v>
      </c>
      <c r="H133" t="s">
        <v>554</v>
      </c>
      <c r="I133" t="s">
        <v>86</v>
      </c>
      <c r="J133">
        <v>2.61</v>
      </c>
      <c r="K133">
        <v>3.82</v>
      </c>
      <c r="L133" s="116" t="s">
        <v>101</v>
      </c>
      <c r="M133" t="s">
        <v>439</v>
      </c>
      <c r="N133" t="s">
        <v>40</v>
      </c>
      <c r="O133" t="s">
        <v>41</v>
      </c>
      <c r="P133" t="s">
        <v>60</v>
      </c>
      <c r="Q133" t="s">
        <v>69</v>
      </c>
      <c r="R133" t="s">
        <v>281</v>
      </c>
      <c r="S133" t="s">
        <v>45</v>
      </c>
    </row>
    <row r="134" spans="1:37" s="3" customFormat="1" x14ac:dyDescent="0.25">
      <c r="A134" s="3">
        <v>680</v>
      </c>
      <c r="B134" s="3" t="s">
        <v>521</v>
      </c>
      <c r="C134" s="3" t="s">
        <v>555</v>
      </c>
      <c r="D134" s="3" t="s">
        <v>542</v>
      </c>
      <c r="E134" s="3" t="s">
        <v>114</v>
      </c>
      <c r="F134" s="3" t="s">
        <v>37</v>
      </c>
      <c r="G134" s="3" t="s">
        <v>521</v>
      </c>
      <c r="H134" s="3" t="s">
        <v>556</v>
      </c>
      <c r="I134" s="3" t="s">
        <v>110</v>
      </c>
      <c r="J134" s="3">
        <v>5330</v>
      </c>
      <c r="K134" s="3">
        <v>5330</v>
      </c>
      <c r="L134" s="117" t="s">
        <v>99</v>
      </c>
      <c r="M134" s="3" t="s">
        <v>475</v>
      </c>
      <c r="N134" s="3" t="s">
        <v>40</v>
      </c>
      <c r="O134" s="3" t="s">
        <v>41</v>
      </c>
      <c r="P134" s="3" t="s">
        <v>47</v>
      </c>
      <c r="Q134" s="3" t="s">
        <v>51</v>
      </c>
      <c r="R134" s="3" t="s">
        <v>44</v>
      </c>
      <c r="S134" s="3" t="s">
        <v>1947</v>
      </c>
      <c r="T134" s="3" t="s">
        <v>557</v>
      </c>
    </row>
    <row r="135" spans="1:37" x14ac:dyDescent="0.25">
      <c r="A135">
        <v>683</v>
      </c>
      <c r="B135" t="s">
        <v>558</v>
      </c>
      <c r="C135" t="s">
        <v>559</v>
      </c>
      <c r="D135" t="s">
        <v>560</v>
      </c>
      <c r="E135" t="s">
        <v>114</v>
      </c>
      <c r="F135" t="s">
        <v>119</v>
      </c>
      <c r="G135" t="s">
        <v>558</v>
      </c>
      <c r="H135" t="s">
        <v>561</v>
      </c>
      <c r="I135" t="s">
        <v>121</v>
      </c>
      <c r="J135">
        <v>0.22</v>
      </c>
      <c r="K135">
        <v>0.22</v>
      </c>
      <c r="M135" t="s">
        <v>439</v>
      </c>
      <c r="N135" t="s">
        <v>40</v>
      </c>
      <c r="O135" t="s">
        <v>41</v>
      </c>
      <c r="P135" t="s">
        <v>68</v>
      </c>
      <c r="Q135" t="s">
        <v>51</v>
      </c>
      <c r="R135" t="s">
        <v>52</v>
      </c>
      <c r="S135" t="s">
        <v>45</v>
      </c>
    </row>
    <row r="136" spans="1:37" x14ac:dyDescent="0.25">
      <c r="A136">
        <v>686</v>
      </c>
      <c r="B136" t="s">
        <v>558</v>
      </c>
      <c r="C136" t="s">
        <v>562</v>
      </c>
      <c r="D136" t="s">
        <v>560</v>
      </c>
      <c r="E136" t="s">
        <v>114</v>
      </c>
      <c r="F136" t="s">
        <v>119</v>
      </c>
      <c r="G136" t="s">
        <v>558</v>
      </c>
      <c r="H136" t="s">
        <v>563</v>
      </c>
      <c r="I136" t="s">
        <v>121</v>
      </c>
      <c r="J136">
        <v>0.26</v>
      </c>
      <c r="K136">
        <v>0.35</v>
      </c>
      <c r="L136" s="116" t="s">
        <v>99</v>
      </c>
      <c r="M136" t="s">
        <v>439</v>
      </c>
      <c r="N136" t="s">
        <v>40</v>
      </c>
      <c r="O136" t="s">
        <v>41</v>
      </c>
      <c r="P136" t="s">
        <v>68</v>
      </c>
      <c r="Q136" t="s">
        <v>51</v>
      </c>
      <c r="R136" t="s">
        <v>52</v>
      </c>
      <c r="S136" t="s">
        <v>45</v>
      </c>
    </row>
    <row r="137" spans="1:37" x14ac:dyDescent="0.25">
      <c r="A137">
        <v>689</v>
      </c>
      <c r="B137" t="s">
        <v>558</v>
      </c>
      <c r="C137" t="s">
        <v>564</v>
      </c>
      <c r="D137" t="s">
        <v>565</v>
      </c>
      <c r="E137" t="s">
        <v>114</v>
      </c>
      <c r="F137" t="s">
        <v>119</v>
      </c>
      <c r="G137" t="s">
        <v>558</v>
      </c>
      <c r="H137" t="s">
        <v>566</v>
      </c>
      <c r="I137" t="s">
        <v>121</v>
      </c>
      <c r="J137">
        <v>0.76</v>
      </c>
      <c r="K137">
        <v>0.76</v>
      </c>
      <c r="M137" t="s">
        <v>439</v>
      </c>
      <c r="N137" t="s">
        <v>40</v>
      </c>
      <c r="O137" t="s">
        <v>41</v>
      </c>
      <c r="P137" t="s">
        <v>68</v>
      </c>
      <c r="Q137" t="s">
        <v>51</v>
      </c>
      <c r="R137" t="s">
        <v>52</v>
      </c>
      <c r="S137" t="s">
        <v>45</v>
      </c>
    </row>
    <row r="138" spans="1:37" x14ac:dyDescent="0.25">
      <c r="A138">
        <v>692</v>
      </c>
      <c r="B138" t="s">
        <v>558</v>
      </c>
      <c r="C138" t="s">
        <v>567</v>
      </c>
      <c r="D138" t="s">
        <v>565</v>
      </c>
      <c r="E138" t="s">
        <v>114</v>
      </c>
      <c r="F138" t="s">
        <v>119</v>
      </c>
      <c r="G138" t="s">
        <v>558</v>
      </c>
      <c r="H138" t="s">
        <v>568</v>
      </c>
      <c r="I138" t="s">
        <v>121</v>
      </c>
      <c r="J138">
        <v>1.17</v>
      </c>
      <c r="K138">
        <v>1.17</v>
      </c>
      <c r="M138" t="s">
        <v>439</v>
      </c>
      <c r="N138" t="s">
        <v>40</v>
      </c>
      <c r="O138" t="s">
        <v>41</v>
      </c>
      <c r="P138" t="s">
        <v>68</v>
      </c>
      <c r="Q138" t="s">
        <v>51</v>
      </c>
      <c r="R138" t="s">
        <v>52</v>
      </c>
      <c r="S138" t="s">
        <v>45</v>
      </c>
    </row>
    <row r="139" spans="1:37" x14ac:dyDescent="0.25">
      <c r="A139">
        <v>695</v>
      </c>
      <c r="B139" t="s">
        <v>558</v>
      </c>
      <c r="C139" t="s">
        <v>569</v>
      </c>
      <c r="D139" t="s">
        <v>570</v>
      </c>
      <c r="E139" t="s">
        <v>175</v>
      </c>
      <c r="F139" t="s">
        <v>119</v>
      </c>
      <c r="G139" t="s">
        <v>558</v>
      </c>
      <c r="H139" t="s">
        <v>571</v>
      </c>
      <c r="I139" t="s">
        <v>86</v>
      </c>
      <c r="J139">
        <v>0</v>
      </c>
      <c r="K139">
        <v>1.81</v>
      </c>
      <c r="L139" s="116" t="s">
        <v>99</v>
      </c>
      <c r="M139" t="s">
        <v>439</v>
      </c>
      <c r="N139" t="s">
        <v>41</v>
      </c>
      <c r="O139" t="s">
        <v>41</v>
      </c>
      <c r="P139" t="s">
        <v>47</v>
      </c>
      <c r="Q139" t="s">
        <v>51</v>
      </c>
      <c r="R139" t="s">
        <v>52</v>
      </c>
      <c r="S139" t="s">
        <v>45</v>
      </c>
      <c r="T139" t="s">
        <v>572</v>
      </c>
      <c r="U139" t="s">
        <v>119</v>
      </c>
      <c r="V139" t="s">
        <v>61</v>
      </c>
      <c r="W139" t="s">
        <v>71</v>
      </c>
      <c r="X139" t="s">
        <v>170</v>
      </c>
      <c r="Y139" t="s">
        <v>55</v>
      </c>
      <c r="AD139" t="s">
        <v>40</v>
      </c>
      <c r="AE139" t="s">
        <v>63</v>
      </c>
      <c r="AF139" t="s">
        <v>573</v>
      </c>
      <c r="AG139" t="s">
        <v>574</v>
      </c>
      <c r="AH139" t="s">
        <v>575</v>
      </c>
      <c r="AI139" t="s">
        <v>57</v>
      </c>
      <c r="AJ139" t="s">
        <v>58</v>
      </c>
      <c r="AK139" t="s">
        <v>58</v>
      </c>
    </row>
    <row r="140" spans="1:37" x14ac:dyDescent="0.25">
      <c r="A140">
        <v>695</v>
      </c>
      <c r="B140" t="s">
        <v>558</v>
      </c>
      <c r="C140" t="s">
        <v>569</v>
      </c>
      <c r="D140" t="s">
        <v>570</v>
      </c>
      <c r="E140" t="s">
        <v>175</v>
      </c>
      <c r="F140" t="s">
        <v>119</v>
      </c>
      <c r="G140" t="s">
        <v>558</v>
      </c>
      <c r="H140" t="s">
        <v>571</v>
      </c>
      <c r="I140" t="s">
        <v>86</v>
      </c>
      <c r="J140">
        <v>0</v>
      </c>
      <c r="K140">
        <v>1.81</v>
      </c>
      <c r="L140" s="116" t="s">
        <v>99</v>
      </c>
      <c r="M140" t="s">
        <v>439</v>
      </c>
      <c r="N140" t="s">
        <v>41</v>
      </c>
      <c r="O140" t="s">
        <v>41</v>
      </c>
      <c r="P140" t="s">
        <v>47</v>
      </c>
      <c r="Q140" t="s">
        <v>51</v>
      </c>
      <c r="R140" t="s">
        <v>52</v>
      </c>
      <c r="S140" t="s">
        <v>45</v>
      </c>
      <c r="T140" t="s">
        <v>572</v>
      </c>
      <c r="U140" t="s">
        <v>119</v>
      </c>
      <c r="V140" t="s">
        <v>53</v>
      </c>
      <c r="W140" t="s">
        <v>71</v>
      </c>
      <c r="X140" t="s">
        <v>170</v>
      </c>
      <c r="Y140" t="s">
        <v>55</v>
      </c>
      <c r="Z140" t="s">
        <v>104</v>
      </c>
      <c r="AB140" t="s">
        <v>104</v>
      </c>
      <c r="AC140" t="s">
        <v>104</v>
      </c>
      <c r="AD140" t="s">
        <v>40</v>
      </c>
      <c r="AE140" t="s">
        <v>56</v>
      </c>
      <c r="AF140" t="s">
        <v>576</v>
      </c>
      <c r="AG140" t="s">
        <v>577</v>
      </c>
      <c r="AH140" t="s">
        <v>578</v>
      </c>
      <c r="AI140" t="s">
        <v>72</v>
      </c>
      <c r="AJ140" t="s">
        <v>58</v>
      </c>
      <c r="AK140" t="s">
        <v>58</v>
      </c>
    </row>
    <row r="141" spans="1:37" x14ac:dyDescent="0.25">
      <c r="A141">
        <v>695</v>
      </c>
      <c r="B141" t="s">
        <v>558</v>
      </c>
      <c r="C141" t="s">
        <v>569</v>
      </c>
      <c r="D141" t="s">
        <v>570</v>
      </c>
      <c r="E141" t="s">
        <v>175</v>
      </c>
      <c r="F141" t="s">
        <v>119</v>
      </c>
      <c r="G141" t="s">
        <v>558</v>
      </c>
      <c r="H141" t="s">
        <v>571</v>
      </c>
      <c r="I141" t="s">
        <v>86</v>
      </c>
      <c r="J141">
        <v>0</v>
      </c>
      <c r="K141">
        <v>1.81</v>
      </c>
      <c r="L141" s="116" t="s">
        <v>99</v>
      </c>
      <c r="M141" t="s">
        <v>439</v>
      </c>
      <c r="N141" t="s">
        <v>41</v>
      </c>
      <c r="O141" t="s">
        <v>41</v>
      </c>
      <c r="P141" t="s">
        <v>47</v>
      </c>
      <c r="Q141" t="s">
        <v>51</v>
      </c>
      <c r="R141" t="s">
        <v>52</v>
      </c>
      <c r="S141" t="s">
        <v>45</v>
      </c>
      <c r="T141" t="s">
        <v>572</v>
      </c>
      <c r="U141" t="s">
        <v>119</v>
      </c>
      <c r="V141" t="s">
        <v>53</v>
      </c>
      <c r="W141" t="s">
        <v>71</v>
      </c>
      <c r="X141" t="s">
        <v>170</v>
      </c>
      <c r="Y141" t="s">
        <v>55</v>
      </c>
      <c r="Z141" t="s">
        <v>104</v>
      </c>
      <c r="AB141" t="s">
        <v>104</v>
      </c>
      <c r="AC141" t="s">
        <v>104</v>
      </c>
      <c r="AD141" t="s">
        <v>40</v>
      </c>
      <c r="AE141" t="s">
        <v>63</v>
      </c>
      <c r="AF141" t="s">
        <v>579</v>
      </c>
      <c r="AG141" t="s">
        <v>577</v>
      </c>
      <c r="AH141" t="s">
        <v>578</v>
      </c>
      <c r="AI141" t="s">
        <v>64</v>
      </c>
      <c r="AJ141" t="s">
        <v>73</v>
      </c>
      <c r="AK141" t="s">
        <v>58</v>
      </c>
    </row>
    <row r="142" spans="1:37" x14ac:dyDescent="0.25">
      <c r="A142">
        <v>695</v>
      </c>
      <c r="B142" t="s">
        <v>558</v>
      </c>
      <c r="C142" t="s">
        <v>569</v>
      </c>
      <c r="D142" t="s">
        <v>570</v>
      </c>
      <c r="E142" t="s">
        <v>175</v>
      </c>
      <c r="F142" t="s">
        <v>119</v>
      </c>
      <c r="G142" t="s">
        <v>558</v>
      </c>
      <c r="H142" t="s">
        <v>571</v>
      </c>
      <c r="I142" t="s">
        <v>86</v>
      </c>
      <c r="J142">
        <v>0</v>
      </c>
      <c r="K142">
        <v>1.81</v>
      </c>
      <c r="L142" s="116" t="s">
        <v>99</v>
      </c>
      <c r="M142" t="s">
        <v>439</v>
      </c>
      <c r="N142" t="s">
        <v>41</v>
      </c>
      <c r="O142" t="s">
        <v>41</v>
      </c>
      <c r="P142" t="s">
        <v>47</v>
      </c>
      <c r="Q142" t="s">
        <v>51</v>
      </c>
      <c r="R142" t="s">
        <v>52</v>
      </c>
      <c r="S142" t="s">
        <v>45</v>
      </c>
      <c r="T142" t="s">
        <v>572</v>
      </c>
      <c r="U142" t="s">
        <v>119</v>
      </c>
      <c r="V142" t="s">
        <v>53</v>
      </c>
      <c r="W142" t="s">
        <v>71</v>
      </c>
      <c r="X142" t="s">
        <v>170</v>
      </c>
      <c r="Y142" t="s">
        <v>55</v>
      </c>
      <c r="Z142" t="s">
        <v>104</v>
      </c>
      <c r="AB142" t="s">
        <v>104</v>
      </c>
      <c r="AC142" t="s">
        <v>104</v>
      </c>
      <c r="AD142" t="s">
        <v>40</v>
      </c>
      <c r="AE142" t="s">
        <v>63</v>
      </c>
      <c r="AF142" t="s">
        <v>580</v>
      </c>
      <c r="AG142" t="s">
        <v>581</v>
      </c>
      <c r="AH142" t="s">
        <v>582</v>
      </c>
      <c r="AI142" t="s">
        <v>64</v>
      </c>
      <c r="AJ142" t="s">
        <v>92</v>
      </c>
      <c r="AK142" t="s">
        <v>58</v>
      </c>
    </row>
    <row r="143" spans="1:37" x14ac:dyDescent="0.25">
      <c r="A143">
        <v>695</v>
      </c>
      <c r="B143" t="s">
        <v>558</v>
      </c>
      <c r="C143" t="s">
        <v>569</v>
      </c>
      <c r="D143" t="s">
        <v>570</v>
      </c>
      <c r="E143" t="s">
        <v>175</v>
      </c>
      <c r="F143" t="s">
        <v>119</v>
      </c>
      <c r="G143" t="s">
        <v>558</v>
      </c>
      <c r="H143" t="s">
        <v>571</v>
      </c>
      <c r="I143" t="s">
        <v>86</v>
      </c>
      <c r="J143">
        <v>0</v>
      </c>
      <c r="K143">
        <v>1.81</v>
      </c>
      <c r="L143" s="116" t="s">
        <v>99</v>
      </c>
      <c r="M143" t="s">
        <v>439</v>
      </c>
      <c r="N143" t="s">
        <v>41</v>
      </c>
      <c r="O143" t="s">
        <v>41</v>
      </c>
      <c r="P143" t="s">
        <v>47</v>
      </c>
      <c r="Q143" t="s">
        <v>51</v>
      </c>
      <c r="R143" t="s">
        <v>52</v>
      </c>
      <c r="S143" t="s">
        <v>45</v>
      </c>
      <c r="T143" t="s">
        <v>572</v>
      </c>
      <c r="U143" t="s">
        <v>119</v>
      </c>
      <c r="V143" t="s">
        <v>53</v>
      </c>
      <c r="W143" t="s">
        <v>71</v>
      </c>
      <c r="X143" t="s">
        <v>170</v>
      </c>
      <c r="Y143" t="s">
        <v>55</v>
      </c>
      <c r="AD143" t="s">
        <v>40</v>
      </c>
      <c r="AE143" t="s">
        <v>63</v>
      </c>
      <c r="AF143" t="s">
        <v>583</v>
      </c>
      <c r="AG143" t="s">
        <v>584</v>
      </c>
      <c r="AH143" t="s">
        <v>585</v>
      </c>
      <c r="AI143" t="s">
        <v>57</v>
      </c>
      <c r="AJ143" t="s">
        <v>58</v>
      </c>
      <c r="AK143" t="s">
        <v>58</v>
      </c>
    </row>
    <row r="144" spans="1:37" x14ac:dyDescent="0.25">
      <c r="A144">
        <v>695</v>
      </c>
      <c r="B144" t="s">
        <v>558</v>
      </c>
      <c r="C144" t="s">
        <v>569</v>
      </c>
      <c r="D144" t="s">
        <v>570</v>
      </c>
      <c r="E144" t="s">
        <v>175</v>
      </c>
      <c r="F144" t="s">
        <v>119</v>
      </c>
      <c r="G144" t="s">
        <v>558</v>
      </c>
      <c r="H144" t="s">
        <v>571</v>
      </c>
      <c r="I144" t="s">
        <v>86</v>
      </c>
      <c r="J144">
        <v>0</v>
      </c>
      <c r="K144">
        <v>1.81</v>
      </c>
      <c r="L144" s="116" t="s">
        <v>99</v>
      </c>
      <c r="M144" t="s">
        <v>439</v>
      </c>
      <c r="N144" t="s">
        <v>41</v>
      </c>
      <c r="O144" t="s">
        <v>41</v>
      </c>
      <c r="P144" t="s">
        <v>47</v>
      </c>
      <c r="Q144" t="s">
        <v>51</v>
      </c>
      <c r="R144" t="s">
        <v>52</v>
      </c>
      <c r="S144" t="s">
        <v>45</v>
      </c>
      <c r="T144" t="s">
        <v>572</v>
      </c>
      <c r="U144" t="s">
        <v>119</v>
      </c>
      <c r="V144" t="s">
        <v>53</v>
      </c>
      <c r="W144" t="s">
        <v>71</v>
      </c>
      <c r="X144" t="s">
        <v>170</v>
      </c>
      <c r="Y144" t="s">
        <v>55</v>
      </c>
      <c r="Z144" t="s">
        <v>104</v>
      </c>
      <c r="AB144" t="s">
        <v>104</v>
      </c>
      <c r="AC144" t="s">
        <v>104</v>
      </c>
      <c r="AD144" t="s">
        <v>40</v>
      </c>
      <c r="AE144" t="s">
        <v>63</v>
      </c>
      <c r="AF144" t="s">
        <v>586</v>
      </c>
      <c r="AG144" t="s">
        <v>587</v>
      </c>
      <c r="AH144" t="s">
        <v>588</v>
      </c>
      <c r="AI144" t="s">
        <v>64</v>
      </c>
      <c r="AJ144" t="s">
        <v>73</v>
      </c>
      <c r="AK144" t="s">
        <v>58</v>
      </c>
    </row>
    <row r="145" spans="1:37" x14ac:dyDescent="0.25">
      <c r="A145">
        <v>695</v>
      </c>
      <c r="B145" t="s">
        <v>558</v>
      </c>
      <c r="C145" t="s">
        <v>569</v>
      </c>
      <c r="D145" t="s">
        <v>570</v>
      </c>
      <c r="E145" t="s">
        <v>175</v>
      </c>
      <c r="F145" t="s">
        <v>119</v>
      </c>
      <c r="G145" t="s">
        <v>558</v>
      </c>
      <c r="H145" t="s">
        <v>571</v>
      </c>
      <c r="I145" t="s">
        <v>86</v>
      </c>
      <c r="J145">
        <v>0</v>
      </c>
      <c r="K145">
        <v>1.81</v>
      </c>
      <c r="L145" s="116" t="s">
        <v>99</v>
      </c>
      <c r="M145" t="s">
        <v>439</v>
      </c>
      <c r="N145" t="s">
        <v>41</v>
      </c>
      <c r="O145" t="s">
        <v>41</v>
      </c>
      <c r="P145" t="s">
        <v>47</v>
      </c>
      <c r="Q145" t="s">
        <v>51</v>
      </c>
      <c r="R145" t="s">
        <v>52</v>
      </c>
      <c r="S145" t="s">
        <v>45</v>
      </c>
      <c r="T145" t="s">
        <v>572</v>
      </c>
      <c r="U145" t="s">
        <v>119</v>
      </c>
      <c r="V145" t="s">
        <v>53</v>
      </c>
      <c r="W145" t="s">
        <v>71</v>
      </c>
      <c r="X145" t="s">
        <v>170</v>
      </c>
      <c r="Y145" t="s">
        <v>55</v>
      </c>
      <c r="Z145" t="s">
        <v>104</v>
      </c>
      <c r="AB145" t="s">
        <v>104</v>
      </c>
      <c r="AC145" t="s">
        <v>104</v>
      </c>
      <c r="AD145" t="s">
        <v>40</v>
      </c>
      <c r="AE145" t="s">
        <v>74</v>
      </c>
      <c r="AF145" t="s">
        <v>589</v>
      </c>
      <c r="AG145" t="s">
        <v>590</v>
      </c>
      <c r="AH145" t="s">
        <v>591</v>
      </c>
      <c r="AI145" t="s">
        <v>57</v>
      </c>
      <c r="AJ145" t="s">
        <v>92</v>
      </c>
      <c r="AK145" t="s">
        <v>58</v>
      </c>
    </row>
    <row r="146" spans="1:37" x14ac:dyDescent="0.25">
      <c r="A146">
        <v>695</v>
      </c>
      <c r="B146" t="s">
        <v>558</v>
      </c>
      <c r="C146" t="s">
        <v>569</v>
      </c>
      <c r="D146" t="s">
        <v>570</v>
      </c>
      <c r="E146" t="s">
        <v>175</v>
      </c>
      <c r="F146" t="s">
        <v>119</v>
      </c>
      <c r="G146" t="s">
        <v>558</v>
      </c>
      <c r="H146" t="s">
        <v>571</v>
      </c>
      <c r="I146" t="s">
        <v>86</v>
      </c>
      <c r="J146">
        <v>0</v>
      </c>
      <c r="K146">
        <v>1.81</v>
      </c>
      <c r="L146" s="116" t="s">
        <v>99</v>
      </c>
      <c r="M146" t="s">
        <v>439</v>
      </c>
      <c r="N146" t="s">
        <v>41</v>
      </c>
      <c r="O146" t="s">
        <v>41</v>
      </c>
      <c r="P146" t="s">
        <v>47</v>
      </c>
      <c r="Q146" t="s">
        <v>51</v>
      </c>
      <c r="R146" t="s">
        <v>52</v>
      </c>
      <c r="S146" t="s">
        <v>45</v>
      </c>
      <c r="T146" t="s">
        <v>572</v>
      </c>
      <c r="U146" t="s">
        <v>119</v>
      </c>
      <c r="V146" t="s">
        <v>79</v>
      </c>
      <c r="W146" t="s">
        <v>71</v>
      </c>
      <c r="X146" t="s">
        <v>170</v>
      </c>
      <c r="Y146" t="s">
        <v>55</v>
      </c>
      <c r="Z146" t="s">
        <v>63</v>
      </c>
      <c r="AA146" t="s">
        <v>592</v>
      </c>
      <c r="AB146" t="s">
        <v>593</v>
      </c>
      <c r="AC146" t="s">
        <v>594</v>
      </c>
      <c r="AD146" t="s">
        <v>41</v>
      </c>
      <c r="AG146" t="s">
        <v>104</v>
      </c>
      <c r="AH146" t="s">
        <v>104</v>
      </c>
      <c r="AJ146" t="s">
        <v>58</v>
      </c>
      <c r="AK146" t="s">
        <v>58</v>
      </c>
    </row>
    <row r="147" spans="1:37" x14ac:dyDescent="0.25">
      <c r="A147">
        <v>695</v>
      </c>
      <c r="B147" t="s">
        <v>558</v>
      </c>
      <c r="C147" t="s">
        <v>569</v>
      </c>
      <c r="D147" t="s">
        <v>570</v>
      </c>
      <c r="E147" t="s">
        <v>175</v>
      </c>
      <c r="F147" t="s">
        <v>119</v>
      </c>
      <c r="G147" t="s">
        <v>558</v>
      </c>
      <c r="H147" t="s">
        <v>571</v>
      </c>
      <c r="I147" t="s">
        <v>86</v>
      </c>
      <c r="J147">
        <v>0</v>
      </c>
      <c r="K147">
        <v>1.81</v>
      </c>
      <c r="L147" s="116" t="s">
        <v>99</v>
      </c>
      <c r="M147" t="s">
        <v>439</v>
      </c>
      <c r="N147" t="s">
        <v>41</v>
      </c>
      <c r="O147" t="s">
        <v>41</v>
      </c>
      <c r="P147" t="s">
        <v>47</v>
      </c>
      <c r="Q147" t="s">
        <v>51</v>
      </c>
      <c r="R147" t="s">
        <v>52</v>
      </c>
      <c r="S147" t="s">
        <v>45</v>
      </c>
      <c r="T147" t="s">
        <v>572</v>
      </c>
      <c r="U147" t="s">
        <v>119</v>
      </c>
      <c r="V147" t="s">
        <v>53</v>
      </c>
      <c r="W147" t="s">
        <v>71</v>
      </c>
      <c r="X147" t="s">
        <v>170</v>
      </c>
      <c r="Y147" t="s">
        <v>55</v>
      </c>
      <c r="AB147" t="s">
        <v>104</v>
      </c>
      <c r="AC147" t="s">
        <v>104</v>
      </c>
      <c r="AD147" t="s">
        <v>40</v>
      </c>
      <c r="AE147" t="s">
        <v>94</v>
      </c>
      <c r="AF147" t="s">
        <v>595</v>
      </c>
      <c r="AG147" t="s">
        <v>596</v>
      </c>
      <c r="AH147" t="s">
        <v>597</v>
      </c>
      <c r="AI147" t="s">
        <v>57</v>
      </c>
      <c r="AJ147" t="s">
        <v>73</v>
      </c>
      <c r="AK147" t="s">
        <v>58</v>
      </c>
    </row>
    <row r="148" spans="1:37" x14ac:dyDescent="0.25">
      <c r="A148">
        <v>698</v>
      </c>
      <c r="B148" t="s">
        <v>558</v>
      </c>
      <c r="C148" t="s">
        <v>598</v>
      </c>
      <c r="D148" t="s">
        <v>565</v>
      </c>
      <c r="E148" t="s">
        <v>114</v>
      </c>
      <c r="F148" t="s">
        <v>119</v>
      </c>
      <c r="G148" t="s">
        <v>558</v>
      </c>
      <c r="H148" t="s">
        <v>599</v>
      </c>
      <c r="I148" t="s">
        <v>121</v>
      </c>
      <c r="J148">
        <v>1.53</v>
      </c>
      <c r="K148">
        <v>2.6</v>
      </c>
      <c r="L148" s="116" t="s">
        <v>46</v>
      </c>
      <c r="M148" t="s">
        <v>439</v>
      </c>
      <c r="N148" t="s">
        <v>40</v>
      </c>
      <c r="O148" t="s">
        <v>41</v>
      </c>
      <c r="P148" t="s">
        <v>68</v>
      </c>
      <c r="Q148" t="s">
        <v>51</v>
      </c>
      <c r="R148" t="s">
        <v>52</v>
      </c>
      <c r="S148" t="s">
        <v>536</v>
      </c>
      <c r="T148" t="s">
        <v>600</v>
      </c>
    </row>
    <row r="149" spans="1:37" x14ac:dyDescent="0.25">
      <c r="A149">
        <v>701</v>
      </c>
      <c r="B149" t="s">
        <v>558</v>
      </c>
      <c r="C149" t="s">
        <v>601</v>
      </c>
      <c r="D149" t="s">
        <v>602</v>
      </c>
      <c r="E149" t="s">
        <v>109</v>
      </c>
      <c r="F149" t="s">
        <v>119</v>
      </c>
      <c r="G149" t="s">
        <v>558</v>
      </c>
      <c r="H149" t="s">
        <v>603</v>
      </c>
      <c r="I149" t="s">
        <v>38</v>
      </c>
      <c r="J149">
        <v>0</v>
      </c>
      <c r="K149">
        <v>1.89</v>
      </c>
      <c r="L149" s="116" t="s">
        <v>99</v>
      </c>
      <c r="M149" t="s">
        <v>475</v>
      </c>
      <c r="N149" t="s">
        <v>41</v>
      </c>
      <c r="O149" t="s">
        <v>41</v>
      </c>
      <c r="P149" t="s">
        <v>47</v>
      </c>
      <c r="Q149" t="s">
        <v>70</v>
      </c>
      <c r="R149" t="s">
        <v>52</v>
      </c>
      <c r="S149" t="s">
        <v>45</v>
      </c>
      <c r="T149" t="s">
        <v>104</v>
      </c>
      <c r="U149" t="s">
        <v>119</v>
      </c>
      <c r="V149" t="s">
        <v>53</v>
      </c>
      <c r="W149" t="s">
        <v>71</v>
      </c>
      <c r="X149" t="s">
        <v>170</v>
      </c>
      <c r="Y149" t="s">
        <v>55</v>
      </c>
      <c r="AB149" t="s">
        <v>104</v>
      </c>
      <c r="AC149" t="s">
        <v>104</v>
      </c>
      <c r="AD149" t="s">
        <v>40</v>
      </c>
      <c r="AE149" t="s">
        <v>56</v>
      </c>
      <c r="AF149" t="s">
        <v>604</v>
      </c>
      <c r="AG149" t="s">
        <v>605</v>
      </c>
      <c r="AH149" t="s">
        <v>606</v>
      </c>
      <c r="AI149" t="s">
        <v>57</v>
      </c>
      <c r="AJ149" t="s">
        <v>58</v>
      </c>
      <c r="AK149" t="s">
        <v>58</v>
      </c>
    </row>
    <row r="150" spans="1:37" x14ac:dyDescent="0.25">
      <c r="A150">
        <v>701</v>
      </c>
      <c r="B150" t="s">
        <v>558</v>
      </c>
      <c r="C150" t="s">
        <v>601</v>
      </c>
      <c r="D150" t="s">
        <v>602</v>
      </c>
      <c r="E150" t="s">
        <v>109</v>
      </c>
      <c r="F150" t="s">
        <v>119</v>
      </c>
      <c r="G150" t="s">
        <v>558</v>
      </c>
      <c r="H150" t="s">
        <v>603</v>
      </c>
      <c r="I150" t="s">
        <v>38</v>
      </c>
      <c r="J150">
        <v>0</v>
      </c>
      <c r="K150">
        <v>1.89</v>
      </c>
      <c r="L150" s="116" t="s">
        <v>99</v>
      </c>
      <c r="M150" t="s">
        <v>475</v>
      </c>
      <c r="N150" t="s">
        <v>41</v>
      </c>
      <c r="O150" t="s">
        <v>41</v>
      </c>
      <c r="P150" t="s">
        <v>47</v>
      </c>
      <c r="Q150" t="s">
        <v>70</v>
      </c>
      <c r="R150" t="s">
        <v>52</v>
      </c>
      <c r="S150" t="s">
        <v>45</v>
      </c>
      <c r="T150" t="s">
        <v>104</v>
      </c>
      <c r="U150" t="s">
        <v>119</v>
      </c>
      <c r="V150" t="s">
        <v>79</v>
      </c>
      <c r="W150" t="s">
        <v>71</v>
      </c>
      <c r="X150" t="s">
        <v>170</v>
      </c>
      <c r="Y150" t="s">
        <v>55</v>
      </c>
      <c r="Z150" t="s">
        <v>63</v>
      </c>
      <c r="AA150" t="s">
        <v>607</v>
      </c>
      <c r="AB150" t="s">
        <v>605</v>
      </c>
      <c r="AC150" t="s">
        <v>606</v>
      </c>
      <c r="AD150" t="s">
        <v>41</v>
      </c>
      <c r="AG150" t="s">
        <v>104</v>
      </c>
      <c r="AH150" t="s">
        <v>104</v>
      </c>
      <c r="AJ150" t="s">
        <v>58</v>
      </c>
      <c r="AK150" t="s">
        <v>58</v>
      </c>
    </row>
    <row r="151" spans="1:37" x14ac:dyDescent="0.25">
      <c r="A151">
        <v>701</v>
      </c>
      <c r="B151" t="s">
        <v>558</v>
      </c>
      <c r="C151" t="s">
        <v>601</v>
      </c>
      <c r="D151" t="s">
        <v>602</v>
      </c>
      <c r="E151" t="s">
        <v>109</v>
      </c>
      <c r="F151" t="s">
        <v>119</v>
      </c>
      <c r="G151" t="s">
        <v>558</v>
      </c>
      <c r="H151" t="s">
        <v>603</v>
      </c>
      <c r="I151" t="s">
        <v>38</v>
      </c>
      <c r="J151">
        <v>0</v>
      </c>
      <c r="K151">
        <v>1.89</v>
      </c>
      <c r="L151" s="116" t="s">
        <v>99</v>
      </c>
      <c r="M151" t="s">
        <v>475</v>
      </c>
      <c r="N151" t="s">
        <v>41</v>
      </c>
      <c r="O151" t="s">
        <v>41</v>
      </c>
      <c r="P151" t="s">
        <v>47</v>
      </c>
      <c r="Q151" t="s">
        <v>70</v>
      </c>
      <c r="R151" t="s">
        <v>52</v>
      </c>
      <c r="S151" t="s">
        <v>45</v>
      </c>
      <c r="T151" t="s">
        <v>104</v>
      </c>
      <c r="U151" t="s">
        <v>119</v>
      </c>
      <c r="V151" t="s">
        <v>53</v>
      </c>
      <c r="W151" t="s">
        <v>71</v>
      </c>
      <c r="X151" t="s">
        <v>170</v>
      </c>
      <c r="Y151" t="s">
        <v>55</v>
      </c>
      <c r="AB151" t="s">
        <v>104</v>
      </c>
      <c r="AC151" t="s">
        <v>104</v>
      </c>
      <c r="AD151" t="s">
        <v>40</v>
      </c>
      <c r="AE151" t="s">
        <v>63</v>
      </c>
      <c r="AF151" t="s">
        <v>608</v>
      </c>
      <c r="AG151" t="s">
        <v>609</v>
      </c>
      <c r="AH151" t="s">
        <v>610</v>
      </c>
      <c r="AI151" t="s">
        <v>57</v>
      </c>
      <c r="AJ151" t="s">
        <v>58</v>
      </c>
      <c r="AK151" t="s">
        <v>58</v>
      </c>
    </row>
    <row r="152" spans="1:37" x14ac:dyDescent="0.25">
      <c r="A152">
        <v>701</v>
      </c>
      <c r="B152" t="s">
        <v>558</v>
      </c>
      <c r="C152" t="s">
        <v>601</v>
      </c>
      <c r="D152" t="s">
        <v>602</v>
      </c>
      <c r="E152" t="s">
        <v>109</v>
      </c>
      <c r="F152" t="s">
        <v>119</v>
      </c>
      <c r="G152" t="s">
        <v>558</v>
      </c>
      <c r="H152" t="s">
        <v>603</v>
      </c>
      <c r="I152" t="s">
        <v>38</v>
      </c>
      <c r="J152">
        <v>0</v>
      </c>
      <c r="K152">
        <v>1.89</v>
      </c>
      <c r="L152" s="116" t="s">
        <v>99</v>
      </c>
      <c r="M152" t="s">
        <v>475</v>
      </c>
      <c r="N152" t="s">
        <v>41</v>
      </c>
      <c r="O152" t="s">
        <v>41</v>
      </c>
      <c r="P152" t="s">
        <v>47</v>
      </c>
      <c r="Q152" t="s">
        <v>70</v>
      </c>
      <c r="R152" t="s">
        <v>52</v>
      </c>
      <c r="S152" t="s">
        <v>45</v>
      </c>
      <c r="T152" t="s">
        <v>104</v>
      </c>
      <c r="U152" t="s">
        <v>119</v>
      </c>
      <c r="V152" t="s">
        <v>53</v>
      </c>
      <c r="W152" t="s">
        <v>71</v>
      </c>
      <c r="X152" t="s">
        <v>170</v>
      </c>
      <c r="Y152" t="s">
        <v>55</v>
      </c>
      <c r="AB152" t="s">
        <v>104</v>
      </c>
      <c r="AC152" t="s">
        <v>104</v>
      </c>
      <c r="AD152" t="s">
        <v>40</v>
      </c>
      <c r="AE152" t="s">
        <v>56</v>
      </c>
      <c r="AF152" t="s">
        <v>611</v>
      </c>
      <c r="AG152" t="s">
        <v>612</v>
      </c>
      <c r="AH152" t="s">
        <v>613</v>
      </c>
      <c r="AI152" t="s">
        <v>57</v>
      </c>
      <c r="AJ152" t="s">
        <v>58</v>
      </c>
      <c r="AK152" t="s">
        <v>58</v>
      </c>
    </row>
    <row r="153" spans="1:37" x14ac:dyDescent="0.25">
      <c r="A153">
        <v>701</v>
      </c>
      <c r="B153" t="s">
        <v>558</v>
      </c>
      <c r="C153" t="s">
        <v>601</v>
      </c>
      <c r="D153" t="s">
        <v>602</v>
      </c>
      <c r="E153" t="s">
        <v>109</v>
      </c>
      <c r="F153" t="s">
        <v>119</v>
      </c>
      <c r="G153" t="s">
        <v>558</v>
      </c>
      <c r="H153" t="s">
        <v>603</v>
      </c>
      <c r="I153" t="s">
        <v>38</v>
      </c>
      <c r="J153">
        <v>0</v>
      </c>
      <c r="K153">
        <v>1.89</v>
      </c>
      <c r="L153" s="116" t="s">
        <v>99</v>
      </c>
      <c r="M153" t="s">
        <v>475</v>
      </c>
      <c r="N153" t="s">
        <v>41</v>
      </c>
      <c r="O153" t="s">
        <v>41</v>
      </c>
      <c r="P153" t="s">
        <v>47</v>
      </c>
      <c r="Q153" t="s">
        <v>70</v>
      </c>
      <c r="R153" t="s">
        <v>52</v>
      </c>
      <c r="S153" t="s">
        <v>45</v>
      </c>
      <c r="T153" t="s">
        <v>104</v>
      </c>
      <c r="U153" t="s">
        <v>119</v>
      </c>
      <c r="V153" t="s">
        <v>53</v>
      </c>
      <c r="W153" t="s">
        <v>71</v>
      </c>
      <c r="X153" t="s">
        <v>170</v>
      </c>
      <c r="Y153" t="s">
        <v>55</v>
      </c>
      <c r="AB153" t="s">
        <v>104</v>
      </c>
      <c r="AC153" t="s">
        <v>104</v>
      </c>
      <c r="AD153" t="s">
        <v>40</v>
      </c>
      <c r="AE153" t="s">
        <v>63</v>
      </c>
      <c r="AF153" t="s">
        <v>614</v>
      </c>
      <c r="AG153" t="s">
        <v>615</v>
      </c>
      <c r="AH153" t="s">
        <v>616</v>
      </c>
      <c r="AI153" t="s">
        <v>57</v>
      </c>
      <c r="AJ153" t="s">
        <v>58</v>
      </c>
      <c r="AK153" t="s">
        <v>58</v>
      </c>
    </row>
    <row r="154" spans="1:37" x14ac:dyDescent="0.25">
      <c r="A154">
        <v>701</v>
      </c>
      <c r="B154" t="s">
        <v>558</v>
      </c>
      <c r="C154" t="s">
        <v>601</v>
      </c>
      <c r="D154" t="s">
        <v>602</v>
      </c>
      <c r="E154" t="s">
        <v>109</v>
      </c>
      <c r="F154" t="s">
        <v>119</v>
      </c>
      <c r="G154" t="s">
        <v>558</v>
      </c>
      <c r="H154" t="s">
        <v>603</v>
      </c>
      <c r="I154" t="s">
        <v>38</v>
      </c>
      <c r="J154">
        <v>0</v>
      </c>
      <c r="K154">
        <v>1.89</v>
      </c>
      <c r="L154" s="116" t="s">
        <v>99</v>
      </c>
      <c r="M154" t="s">
        <v>475</v>
      </c>
      <c r="N154" t="s">
        <v>41</v>
      </c>
      <c r="O154" t="s">
        <v>41</v>
      </c>
      <c r="P154" t="s">
        <v>47</v>
      </c>
      <c r="Q154" t="s">
        <v>70</v>
      </c>
      <c r="R154" t="s">
        <v>52</v>
      </c>
      <c r="S154" t="s">
        <v>45</v>
      </c>
      <c r="T154" t="s">
        <v>104</v>
      </c>
      <c r="U154" t="s">
        <v>119</v>
      </c>
      <c r="V154" t="s">
        <v>53</v>
      </c>
      <c r="W154" t="s">
        <v>71</v>
      </c>
      <c r="X154" t="s">
        <v>170</v>
      </c>
      <c r="Y154" t="s">
        <v>55</v>
      </c>
      <c r="AB154" t="s">
        <v>104</v>
      </c>
      <c r="AC154" t="s">
        <v>104</v>
      </c>
      <c r="AD154" t="s">
        <v>40</v>
      </c>
      <c r="AE154" t="s">
        <v>63</v>
      </c>
      <c r="AF154" t="s">
        <v>617</v>
      </c>
      <c r="AG154" t="s">
        <v>618</v>
      </c>
      <c r="AH154" t="s">
        <v>619</v>
      </c>
      <c r="AI154" t="s">
        <v>57</v>
      </c>
      <c r="AJ154" t="s">
        <v>58</v>
      </c>
      <c r="AK154" t="s">
        <v>58</v>
      </c>
    </row>
    <row r="155" spans="1:37" x14ac:dyDescent="0.25">
      <c r="A155">
        <v>701</v>
      </c>
      <c r="B155" t="s">
        <v>558</v>
      </c>
      <c r="C155" t="s">
        <v>601</v>
      </c>
      <c r="D155" t="s">
        <v>602</v>
      </c>
      <c r="E155" t="s">
        <v>109</v>
      </c>
      <c r="F155" t="s">
        <v>119</v>
      </c>
      <c r="G155" t="s">
        <v>558</v>
      </c>
      <c r="H155" t="s">
        <v>603</v>
      </c>
      <c r="I155" t="s">
        <v>38</v>
      </c>
      <c r="J155">
        <v>0</v>
      </c>
      <c r="K155">
        <v>1.89</v>
      </c>
      <c r="L155" s="116" t="s">
        <v>99</v>
      </c>
      <c r="M155" t="s">
        <v>475</v>
      </c>
      <c r="N155" t="s">
        <v>41</v>
      </c>
      <c r="O155" t="s">
        <v>41</v>
      </c>
      <c r="P155" t="s">
        <v>47</v>
      </c>
      <c r="Q155" t="s">
        <v>70</v>
      </c>
      <c r="R155" t="s">
        <v>52</v>
      </c>
      <c r="S155" t="s">
        <v>45</v>
      </c>
      <c r="T155" t="s">
        <v>104</v>
      </c>
      <c r="U155" t="s">
        <v>119</v>
      </c>
      <c r="V155" t="s">
        <v>53</v>
      </c>
      <c r="W155" t="s">
        <v>71</v>
      </c>
      <c r="X155" t="s">
        <v>170</v>
      </c>
      <c r="Y155" t="s">
        <v>55</v>
      </c>
      <c r="AB155" t="s">
        <v>104</v>
      </c>
      <c r="AC155" t="s">
        <v>104</v>
      </c>
      <c r="AD155" t="s">
        <v>40</v>
      </c>
      <c r="AE155" t="s">
        <v>56</v>
      </c>
      <c r="AF155" t="s">
        <v>620</v>
      </c>
      <c r="AG155" t="s">
        <v>621</v>
      </c>
      <c r="AH155" t="s">
        <v>622</v>
      </c>
      <c r="AI155" t="s">
        <v>57</v>
      </c>
      <c r="AJ155" t="s">
        <v>58</v>
      </c>
      <c r="AK155" t="s">
        <v>58</v>
      </c>
    </row>
    <row r="156" spans="1:37" x14ac:dyDescent="0.25">
      <c r="A156">
        <v>701</v>
      </c>
      <c r="B156" t="s">
        <v>558</v>
      </c>
      <c r="C156" t="s">
        <v>601</v>
      </c>
      <c r="D156" t="s">
        <v>602</v>
      </c>
      <c r="E156" t="s">
        <v>109</v>
      </c>
      <c r="F156" t="s">
        <v>119</v>
      </c>
      <c r="G156" t="s">
        <v>558</v>
      </c>
      <c r="H156" t="s">
        <v>603</v>
      </c>
      <c r="I156" t="s">
        <v>38</v>
      </c>
      <c r="J156">
        <v>0</v>
      </c>
      <c r="K156">
        <v>1.89</v>
      </c>
      <c r="L156" s="116" t="s">
        <v>99</v>
      </c>
      <c r="M156" t="s">
        <v>475</v>
      </c>
      <c r="N156" t="s">
        <v>41</v>
      </c>
      <c r="O156" t="s">
        <v>41</v>
      </c>
      <c r="P156" t="s">
        <v>47</v>
      </c>
      <c r="Q156" t="s">
        <v>70</v>
      </c>
      <c r="R156" t="s">
        <v>52</v>
      </c>
      <c r="S156" t="s">
        <v>45</v>
      </c>
      <c r="T156" t="s">
        <v>104</v>
      </c>
      <c r="U156" t="s">
        <v>119</v>
      </c>
      <c r="V156" t="s">
        <v>53</v>
      </c>
      <c r="W156" t="s">
        <v>71</v>
      </c>
      <c r="X156" t="s">
        <v>170</v>
      </c>
      <c r="Y156" t="s">
        <v>55</v>
      </c>
      <c r="AB156" t="s">
        <v>104</v>
      </c>
      <c r="AC156" t="s">
        <v>104</v>
      </c>
      <c r="AD156" t="s">
        <v>40</v>
      </c>
      <c r="AE156" t="s">
        <v>63</v>
      </c>
      <c r="AF156" t="s">
        <v>623</v>
      </c>
      <c r="AG156" t="s">
        <v>624</v>
      </c>
      <c r="AH156" t="s">
        <v>619</v>
      </c>
      <c r="AI156" t="s">
        <v>57</v>
      </c>
      <c r="AJ156" t="s">
        <v>58</v>
      </c>
      <c r="AK156" t="s">
        <v>58</v>
      </c>
    </row>
    <row r="157" spans="1:37" x14ac:dyDescent="0.25">
      <c r="A157">
        <v>701</v>
      </c>
      <c r="B157" t="s">
        <v>558</v>
      </c>
      <c r="C157" t="s">
        <v>601</v>
      </c>
      <c r="D157" t="s">
        <v>602</v>
      </c>
      <c r="E157" t="s">
        <v>109</v>
      </c>
      <c r="F157" t="s">
        <v>119</v>
      </c>
      <c r="G157" t="s">
        <v>558</v>
      </c>
      <c r="H157" t="s">
        <v>603</v>
      </c>
      <c r="I157" t="s">
        <v>38</v>
      </c>
      <c r="J157">
        <v>0</v>
      </c>
      <c r="K157">
        <v>1.89</v>
      </c>
      <c r="L157" s="116" t="s">
        <v>99</v>
      </c>
      <c r="M157" t="s">
        <v>475</v>
      </c>
      <c r="N157" t="s">
        <v>41</v>
      </c>
      <c r="O157" t="s">
        <v>41</v>
      </c>
      <c r="P157" t="s">
        <v>47</v>
      </c>
      <c r="Q157" t="s">
        <v>70</v>
      </c>
      <c r="R157" t="s">
        <v>52</v>
      </c>
      <c r="S157" t="s">
        <v>45</v>
      </c>
      <c r="T157" t="s">
        <v>104</v>
      </c>
      <c r="U157" t="s">
        <v>119</v>
      </c>
      <c r="V157" t="s">
        <v>53</v>
      </c>
      <c r="W157" t="s">
        <v>71</v>
      </c>
      <c r="X157" t="s">
        <v>170</v>
      </c>
      <c r="Y157" t="s">
        <v>55</v>
      </c>
      <c r="AB157" t="s">
        <v>104</v>
      </c>
      <c r="AC157" t="s">
        <v>104</v>
      </c>
      <c r="AD157" t="s">
        <v>40</v>
      </c>
      <c r="AE157" t="s">
        <v>99</v>
      </c>
      <c r="AF157" t="s">
        <v>625</v>
      </c>
      <c r="AG157" t="s">
        <v>626</v>
      </c>
      <c r="AH157" t="s">
        <v>627</v>
      </c>
      <c r="AI157" t="s">
        <v>57</v>
      </c>
      <c r="AJ157" t="s">
        <v>58</v>
      </c>
      <c r="AK157" t="s">
        <v>58</v>
      </c>
    </row>
    <row r="158" spans="1:37" x14ac:dyDescent="0.25">
      <c r="A158">
        <v>701</v>
      </c>
      <c r="B158" t="s">
        <v>558</v>
      </c>
      <c r="C158" t="s">
        <v>601</v>
      </c>
      <c r="D158" t="s">
        <v>602</v>
      </c>
      <c r="E158" t="s">
        <v>109</v>
      </c>
      <c r="F158" t="s">
        <v>119</v>
      </c>
      <c r="G158" t="s">
        <v>558</v>
      </c>
      <c r="H158" t="s">
        <v>603</v>
      </c>
      <c r="I158" t="s">
        <v>38</v>
      </c>
      <c r="J158">
        <v>0</v>
      </c>
      <c r="K158">
        <v>1.89</v>
      </c>
      <c r="L158" s="116" t="s">
        <v>99</v>
      </c>
      <c r="M158" t="s">
        <v>475</v>
      </c>
      <c r="N158" t="s">
        <v>41</v>
      </c>
      <c r="O158" t="s">
        <v>41</v>
      </c>
      <c r="P158" t="s">
        <v>47</v>
      </c>
      <c r="Q158" t="s">
        <v>70</v>
      </c>
      <c r="R158" t="s">
        <v>52</v>
      </c>
      <c r="S158" t="s">
        <v>45</v>
      </c>
      <c r="T158" t="s">
        <v>104</v>
      </c>
      <c r="U158" t="s">
        <v>119</v>
      </c>
      <c r="V158" t="s">
        <v>53</v>
      </c>
      <c r="W158" t="s">
        <v>71</v>
      </c>
      <c r="X158" t="s">
        <v>170</v>
      </c>
      <c r="Y158" t="s">
        <v>55</v>
      </c>
      <c r="AB158" t="s">
        <v>104</v>
      </c>
      <c r="AC158" t="s">
        <v>104</v>
      </c>
      <c r="AD158" t="s">
        <v>40</v>
      </c>
      <c r="AE158" t="s">
        <v>77</v>
      </c>
      <c r="AF158" t="s">
        <v>628</v>
      </c>
      <c r="AG158" t="s">
        <v>629</v>
      </c>
      <c r="AH158" t="s">
        <v>630</v>
      </c>
      <c r="AI158" t="s">
        <v>57</v>
      </c>
      <c r="AJ158" t="s">
        <v>58</v>
      </c>
      <c r="AK158" t="s">
        <v>58</v>
      </c>
    </row>
    <row r="159" spans="1:37" x14ac:dyDescent="0.25">
      <c r="A159">
        <v>701</v>
      </c>
      <c r="B159" t="s">
        <v>558</v>
      </c>
      <c r="C159" t="s">
        <v>601</v>
      </c>
      <c r="D159" t="s">
        <v>602</v>
      </c>
      <c r="E159" t="s">
        <v>109</v>
      </c>
      <c r="F159" t="s">
        <v>119</v>
      </c>
      <c r="G159" t="s">
        <v>558</v>
      </c>
      <c r="H159" t="s">
        <v>603</v>
      </c>
      <c r="I159" t="s">
        <v>38</v>
      </c>
      <c r="J159">
        <v>0</v>
      </c>
      <c r="K159">
        <v>1.89</v>
      </c>
      <c r="L159" s="116" t="s">
        <v>99</v>
      </c>
      <c r="M159" t="s">
        <v>475</v>
      </c>
      <c r="N159" t="s">
        <v>41</v>
      </c>
      <c r="O159" t="s">
        <v>41</v>
      </c>
      <c r="P159" t="s">
        <v>47</v>
      </c>
      <c r="Q159" t="s">
        <v>70</v>
      </c>
      <c r="R159" t="s">
        <v>52</v>
      </c>
      <c r="S159" t="s">
        <v>45</v>
      </c>
      <c r="T159" t="s">
        <v>104</v>
      </c>
      <c r="U159" t="s">
        <v>119</v>
      </c>
      <c r="V159" t="s">
        <v>79</v>
      </c>
      <c r="W159" t="s">
        <v>71</v>
      </c>
      <c r="X159" t="s">
        <v>170</v>
      </c>
      <c r="Y159" t="s">
        <v>55</v>
      </c>
      <c r="Z159" t="s">
        <v>63</v>
      </c>
      <c r="AA159" t="s">
        <v>631</v>
      </c>
      <c r="AB159" t="s">
        <v>632</v>
      </c>
      <c r="AC159" t="s">
        <v>633</v>
      </c>
      <c r="AD159" t="s">
        <v>41</v>
      </c>
      <c r="AG159" t="s">
        <v>104</v>
      </c>
      <c r="AH159" t="s">
        <v>104</v>
      </c>
      <c r="AJ159" t="s">
        <v>58</v>
      </c>
      <c r="AK159" t="s">
        <v>58</v>
      </c>
    </row>
    <row r="160" spans="1:37" x14ac:dyDescent="0.25">
      <c r="A160">
        <v>701</v>
      </c>
      <c r="B160" t="s">
        <v>558</v>
      </c>
      <c r="C160" t="s">
        <v>601</v>
      </c>
      <c r="D160" t="s">
        <v>602</v>
      </c>
      <c r="E160" t="s">
        <v>109</v>
      </c>
      <c r="F160" t="s">
        <v>119</v>
      </c>
      <c r="G160" t="s">
        <v>558</v>
      </c>
      <c r="H160" t="s">
        <v>603</v>
      </c>
      <c r="I160" t="s">
        <v>38</v>
      </c>
      <c r="J160">
        <v>0</v>
      </c>
      <c r="K160">
        <v>1.89</v>
      </c>
      <c r="L160" s="116" t="s">
        <v>99</v>
      </c>
      <c r="M160" t="s">
        <v>475</v>
      </c>
      <c r="N160" t="s">
        <v>41</v>
      </c>
      <c r="O160" t="s">
        <v>41</v>
      </c>
      <c r="P160" t="s">
        <v>47</v>
      </c>
      <c r="Q160" t="s">
        <v>70</v>
      </c>
      <c r="R160" t="s">
        <v>52</v>
      </c>
      <c r="S160" t="s">
        <v>45</v>
      </c>
      <c r="T160" t="s">
        <v>104</v>
      </c>
      <c r="U160" t="s">
        <v>119</v>
      </c>
      <c r="V160" t="s">
        <v>53</v>
      </c>
      <c r="W160" t="s">
        <v>71</v>
      </c>
      <c r="X160" t="s">
        <v>170</v>
      </c>
      <c r="Y160" t="s">
        <v>55</v>
      </c>
      <c r="AB160" t="s">
        <v>104</v>
      </c>
      <c r="AC160" t="s">
        <v>104</v>
      </c>
      <c r="AD160" t="s">
        <v>40</v>
      </c>
      <c r="AE160" t="s">
        <v>101</v>
      </c>
      <c r="AF160" t="s">
        <v>634</v>
      </c>
      <c r="AG160" t="s">
        <v>635</v>
      </c>
      <c r="AH160" t="s">
        <v>636</v>
      </c>
      <c r="AI160" t="s">
        <v>57</v>
      </c>
      <c r="AJ160" t="s">
        <v>58</v>
      </c>
      <c r="AK160" t="s">
        <v>58</v>
      </c>
    </row>
    <row r="161" spans="1:37" x14ac:dyDescent="0.25">
      <c r="A161">
        <v>701</v>
      </c>
      <c r="B161" t="s">
        <v>558</v>
      </c>
      <c r="C161" t="s">
        <v>601</v>
      </c>
      <c r="D161" t="s">
        <v>602</v>
      </c>
      <c r="E161" t="s">
        <v>109</v>
      </c>
      <c r="F161" t="s">
        <v>119</v>
      </c>
      <c r="G161" t="s">
        <v>558</v>
      </c>
      <c r="H161" t="s">
        <v>603</v>
      </c>
      <c r="I161" t="s">
        <v>38</v>
      </c>
      <c r="J161">
        <v>0</v>
      </c>
      <c r="K161">
        <v>1.89</v>
      </c>
      <c r="L161" s="116" t="s">
        <v>99</v>
      </c>
      <c r="M161" t="s">
        <v>475</v>
      </c>
      <c r="N161" t="s">
        <v>41</v>
      </c>
      <c r="O161" t="s">
        <v>41</v>
      </c>
      <c r="P161" t="s">
        <v>47</v>
      </c>
      <c r="Q161" t="s">
        <v>70</v>
      </c>
      <c r="R161" t="s">
        <v>52</v>
      </c>
      <c r="S161" t="s">
        <v>45</v>
      </c>
      <c r="T161" t="s">
        <v>104</v>
      </c>
      <c r="U161" t="s">
        <v>119</v>
      </c>
      <c r="V161" t="s">
        <v>79</v>
      </c>
      <c r="W161" t="s">
        <v>71</v>
      </c>
      <c r="X161" t="s">
        <v>170</v>
      </c>
      <c r="Y161" t="s">
        <v>55</v>
      </c>
      <c r="Z161" t="s">
        <v>56</v>
      </c>
      <c r="AA161" t="s">
        <v>637</v>
      </c>
      <c r="AB161" t="s">
        <v>635</v>
      </c>
      <c r="AC161" t="s">
        <v>636</v>
      </c>
      <c r="AD161" t="s">
        <v>41</v>
      </c>
      <c r="AG161" t="s">
        <v>104</v>
      </c>
      <c r="AH161" t="s">
        <v>104</v>
      </c>
      <c r="AJ161" t="s">
        <v>58</v>
      </c>
      <c r="AK161" t="s">
        <v>58</v>
      </c>
    </row>
    <row r="162" spans="1:37" x14ac:dyDescent="0.25">
      <c r="A162">
        <v>701</v>
      </c>
      <c r="B162" t="s">
        <v>558</v>
      </c>
      <c r="C162" t="s">
        <v>601</v>
      </c>
      <c r="D162" t="s">
        <v>602</v>
      </c>
      <c r="E162" t="s">
        <v>109</v>
      </c>
      <c r="F162" t="s">
        <v>119</v>
      </c>
      <c r="G162" t="s">
        <v>558</v>
      </c>
      <c r="H162" t="s">
        <v>603</v>
      </c>
      <c r="I162" t="s">
        <v>38</v>
      </c>
      <c r="J162">
        <v>0</v>
      </c>
      <c r="K162">
        <v>1.89</v>
      </c>
      <c r="L162" s="116" t="s">
        <v>99</v>
      </c>
      <c r="M162" t="s">
        <v>475</v>
      </c>
      <c r="N162" t="s">
        <v>41</v>
      </c>
      <c r="O162" t="s">
        <v>41</v>
      </c>
      <c r="P162" t="s">
        <v>47</v>
      </c>
      <c r="Q162" t="s">
        <v>70</v>
      </c>
      <c r="R162" t="s">
        <v>52</v>
      </c>
      <c r="S162" t="s">
        <v>45</v>
      </c>
      <c r="T162" t="s">
        <v>104</v>
      </c>
      <c r="U162" t="s">
        <v>119</v>
      </c>
      <c r="V162" t="s">
        <v>79</v>
      </c>
      <c r="W162" t="s">
        <v>71</v>
      </c>
      <c r="X162" t="s">
        <v>170</v>
      </c>
      <c r="Y162" t="s">
        <v>55</v>
      </c>
      <c r="Z162" t="s">
        <v>63</v>
      </c>
      <c r="AA162" t="s">
        <v>638</v>
      </c>
      <c r="AB162" t="s">
        <v>639</v>
      </c>
      <c r="AC162" t="s">
        <v>640</v>
      </c>
      <c r="AD162" t="s">
        <v>41</v>
      </c>
      <c r="AG162" t="s">
        <v>104</v>
      </c>
      <c r="AH162" t="s">
        <v>104</v>
      </c>
      <c r="AJ162" t="s">
        <v>58</v>
      </c>
      <c r="AK162" t="s">
        <v>58</v>
      </c>
    </row>
    <row r="163" spans="1:37" x14ac:dyDescent="0.25">
      <c r="A163">
        <v>701</v>
      </c>
      <c r="B163" t="s">
        <v>558</v>
      </c>
      <c r="C163" t="s">
        <v>601</v>
      </c>
      <c r="D163" t="s">
        <v>602</v>
      </c>
      <c r="E163" t="s">
        <v>109</v>
      </c>
      <c r="F163" t="s">
        <v>119</v>
      </c>
      <c r="G163" t="s">
        <v>558</v>
      </c>
      <c r="H163" t="s">
        <v>603</v>
      </c>
      <c r="I163" t="s">
        <v>38</v>
      </c>
      <c r="J163">
        <v>0</v>
      </c>
      <c r="K163">
        <v>1.89</v>
      </c>
      <c r="L163" s="116" t="s">
        <v>99</v>
      </c>
      <c r="M163" t="s">
        <v>475</v>
      </c>
      <c r="N163" t="s">
        <v>41</v>
      </c>
      <c r="O163" t="s">
        <v>41</v>
      </c>
      <c r="P163" t="s">
        <v>47</v>
      </c>
      <c r="Q163" t="s">
        <v>70</v>
      </c>
      <c r="R163" t="s">
        <v>52</v>
      </c>
      <c r="S163" t="s">
        <v>45</v>
      </c>
      <c r="T163" t="s">
        <v>104</v>
      </c>
      <c r="U163" t="s">
        <v>119</v>
      </c>
      <c r="V163" t="s">
        <v>53</v>
      </c>
      <c r="W163" t="s">
        <v>71</v>
      </c>
      <c r="X163" t="s">
        <v>170</v>
      </c>
      <c r="Y163" t="s">
        <v>55</v>
      </c>
      <c r="AB163" t="s">
        <v>104</v>
      </c>
      <c r="AC163" t="s">
        <v>104</v>
      </c>
      <c r="AD163" t="s">
        <v>40</v>
      </c>
      <c r="AE163" t="s">
        <v>56</v>
      </c>
      <c r="AF163" t="s">
        <v>641</v>
      </c>
      <c r="AG163" t="s">
        <v>642</v>
      </c>
      <c r="AH163" t="s">
        <v>643</v>
      </c>
      <c r="AI163" t="s">
        <v>57</v>
      </c>
      <c r="AJ163" t="s">
        <v>58</v>
      </c>
      <c r="AK163" t="s">
        <v>58</v>
      </c>
    </row>
    <row r="164" spans="1:37" x14ac:dyDescent="0.25">
      <c r="A164">
        <v>701</v>
      </c>
      <c r="B164" t="s">
        <v>558</v>
      </c>
      <c r="C164" t="s">
        <v>601</v>
      </c>
      <c r="D164" t="s">
        <v>602</v>
      </c>
      <c r="E164" t="s">
        <v>109</v>
      </c>
      <c r="F164" t="s">
        <v>119</v>
      </c>
      <c r="G164" t="s">
        <v>558</v>
      </c>
      <c r="H164" t="s">
        <v>603</v>
      </c>
      <c r="I164" t="s">
        <v>38</v>
      </c>
      <c r="J164">
        <v>0</v>
      </c>
      <c r="K164">
        <v>1.89</v>
      </c>
      <c r="L164" s="116" t="s">
        <v>99</v>
      </c>
      <c r="M164" t="s">
        <v>475</v>
      </c>
      <c r="N164" t="s">
        <v>41</v>
      </c>
      <c r="O164" t="s">
        <v>41</v>
      </c>
      <c r="P164" t="s">
        <v>47</v>
      </c>
      <c r="Q164" t="s">
        <v>70</v>
      </c>
      <c r="R164" t="s">
        <v>52</v>
      </c>
      <c r="S164" t="s">
        <v>45</v>
      </c>
      <c r="T164" t="s">
        <v>104</v>
      </c>
      <c r="U164" t="s">
        <v>119</v>
      </c>
      <c r="V164" t="s">
        <v>79</v>
      </c>
      <c r="W164" t="s">
        <v>71</v>
      </c>
      <c r="X164" t="s">
        <v>170</v>
      </c>
      <c r="Y164" t="s">
        <v>55</v>
      </c>
      <c r="Z164" t="s">
        <v>63</v>
      </c>
      <c r="AA164" t="s">
        <v>644</v>
      </c>
      <c r="AB164" t="s">
        <v>642</v>
      </c>
      <c r="AC164" t="s">
        <v>643</v>
      </c>
      <c r="AD164" t="s">
        <v>41</v>
      </c>
      <c r="AG164" t="s">
        <v>104</v>
      </c>
      <c r="AH164" t="s">
        <v>104</v>
      </c>
      <c r="AJ164" t="s">
        <v>58</v>
      </c>
      <c r="AK164" t="s">
        <v>58</v>
      </c>
    </row>
    <row r="165" spans="1:37" x14ac:dyDescent="0.25">
      <c r="A165">
        <v>701</v>
      </c>
      <c r="B165" t="s">
        <v>558</v>
      </c>
      <c r="C165" t="s">
        <v>601</v>
      </c>
      <c r="D165" t="s">
        <v>602</v>
      </c>
      <c r="E165" t="s">
        <v>109</v>
      </c>
      <c r="F165" t="s">
        <v>119</v>
      </c>
      <c r="G165" t="s">
        <v>558</v>
      </c>
      <c r="H165" t="s">
        <v>603</v>
      </c>
      <c r="I165" t="s">
        <v>38</v>
      </c>
      <c r="J165">
        <v>0</v>
      </c>
      <c r="K165">
        <v>1.89</v>
      </c>
      <c r="L165" s="116" t="s">
        <v>99</v>
      </c>
      <c r="M165" t="s">
        <v>475</v>
      </c>
      <c r="N165" t="s">
        <v>41</v>
      </c>
      <c r="O165" t="s">
        <v>41</v>
      </c>
      <c r="P165" t="s">
        <v>47</v>
      </c>
      <c r="Q165" t="s">
        <v>70</v>
      </c>
      <c r="R165" t="s">
        <v>52</v>
      </c>
      <c r="S165" t="s">
        <v>45</v>
      </c>
      <c r="T165" t="s">
        <v>104</v>
      </c>
      <c r="U165" t="s">
        <v>119</v>
      </c>
      <c r="V165" t="s">
        <v>53</v>
      </c>
      <c r="W165" t="s">
        <v>71</v>
      </c>
      <c r="X165" t="s">
        <v>170</v>
      </c>
      <c r="Y165" t="s">
        <v>55</v>
      </c>
      <c r="AB165" t="s">
        <v>104</v>
      </c>
      <c r="AC165" t="s">
        <v>104</v>
      </c>
      <c r="AD165" t="s">
        <v>40</v>
      </c>
      <c r="AE165" t="s">
        <v>63</v>
      </c>
      <c r="AF165" t="s">
        <v>645</v>
      </c>
      <c r="AG165" t="s">
        <v>646</v>
      </c>
      <c r="AH165" t="s">
        <v>647</v>
      </c>
      <c r="AI165" t="s">
        <v>57</v>
      </c>
      <c r="AJ165" t="s">
        <v>58</v>
      </c>
      <c r="AK165" t="s">
        <v>58</v>
      </c>
    </row>
    <row r="166" spans="1:37" x14ac:dyDescent="0.25">
      <c r="A166">
        <v>701</v>
      </c>
      <c r="B166" t="s">
        <v>558</v>
      </c>
      <c r="C166" t="s">
        <v>601</v>
      </c>
      <c r="D166" t="s">
        <v>602</v>
      </c>
      <c r="E166" t="s">
        <v>109</v>
      </c>
      <c r="F166" t="s">
        <v>119</v>
      </c>
      <c r="G166" t="s">
        <v>558</v>
      </c>
      <c r="H166" t="s">
        <v>603</v>
      </c>
      <c r="I166" t="s">
        <v>38</v>
      </c>
      <c r="J166">
        <v>0</v>
      </c>
      <c r="K166">
        <v>1.89</v>
      </c>
      <c r="L166" s="116" t="s">
        <v>99</v>
      </c>
      <c r="M166" t="s">
        <v>475</v>
      </c>
      <c r="N166" t="s">
        <v>41</v>
      </c>
      <c r="O166" t="s">
        <v>41</v>
      </c>
      <c r="P166" t="s">
        <v>47</v>
      </c>
      <c r="Q166" t="s">
        <v>70</v>
      </c>
      <c r="R166" t="s">
        <v>52</v>
      </c>
      <c r="S166" t="s">
        <v>45</v>
      </c>
      <c r="T166" t="s">
        <v>104</v>
      </c>
      <c r="U166" t="s">
        <v>119</v>
      </c>
      <c r="V166" t="s">
        <v>79</v>
      </c>
      <c r="W166" t="s">
        <v>71</v>
      </c>
      <c r="X166" t="s">
        <v>170</v>
      </c>
      <c r="Y166" t="s">
        <v>55</v>
      </c>
      <c r="Z166" t="s">
        <v>63</v>
      </c>
      <c r="AA166" t="s">
        <v>648</v>
      </c>
      <c r="AB166" t="s">
        <v>649</v>
      </c>
      <c r="AC166" t="s">
        <v>650</v>
      </c>
      <c r="AD166" t="s">
        <v>41</v>
      </c>
      <c r="AG166" t="s">
        <v>104</v>
      </c>
      <c r="AH166" t="s">
        <v>104</v>
      </c>
      <c r="AJ166" t="s">
        <v>58</v>
      </c>
      <c r="AK166" t="s">
        <v>58</v>
      </c>
    </row>
    <row r="167" spans="1:37" x14ac:dyDescent="0.25">
      <c r="A167">
        <v>701</v>
      </c>
      <c r="B167" t="s">
        <v>558</v>
      </c>
      <c r="C167" t="s">
        <v>601</v>
      </c>
      <c r="D167" t="s">
        <v>602</v>
      </c>
      <c r="E167" t="s">
        <v>109</v>
      </c>
      <c r="F167" t="s">
        <v>119</v>
      </c>
      <c r="G167" t="s">
        <v>558</v>
      </c>
      <c r="H167" t="s">
        <v>603</v>
      </c>
      <c r="I167" t="s">
        <v>38</v>
      </c>
      <c r="J167">
        <v>0</v>
      </c>
      <c r="K167">
        <v>1.89</v>
      </c>
      <c r="L167" s="116" t="s">
        <v>99</v>
      </c>
      <c r="M167" t="s">
        <v>475</v>
      </c>
      <c r="N167" t="s">
        <v>41</v>
      </c>
      <c r="O167" t="s">
        <v>41</v>
      </c>
      <c r="P167" t="s">
        <v>47</v>
      </c>
      <c r="Q167" t="s">
        <v>70</v>
      </c>
      <c r="R167" t="s">
        <v>52</v>
      </c>
      <c r="S167" t="s">
        <v>45</v>
      </c>
      <c r="T167" t="s">
        <v>104</v>
      </c>
      <c r="U167" t="s">
        <v>119</v>
      </c>
      <c r="V167" t="s">
        <v>53</v>
      </c>
      <c r="W167" t="s">
        <v>71</v>
      </c>
      <c r="X167" t="s">
        <v>170</v>
      </c>
      <c r="Y167" t="s">
        <v>55</v>
      </c>
      <c r="AB167" t="s">
        <v>104</v>
      </c>
      <c r="AC167" t="s">
        <v>104</v>
      </c>
      <c r="AD167" t="s">
        <v>40</v>
      </c>
      <c r="AE167" t="s">
        <v>63</v>
      </c>
      <c r="AF167" t="s">
        <v>651</v>
      </c>
      <c r="AG167" t="s">
        <v>652</v>
      </c>
      <c r="AH167" t="s">
        <v>653</v>
      </c>
      <c r="AI167" t="s">
        <v>57</v>
      </c>
      <c r="AJ167" t="s">
        <v>58</v>
      </c>
      <c r="AK167" t="s">
        <v>58</v>
      </c>
    </row>
    <row r="168" spans="1:37" x14ac:dyDescent="0.25">
      <c r="A168">
        <v>701</v>
      </c>
      <c r="B168" t="s">
        <v>558</v>
      </c>
      <c r="C168" t="s">
        <v>601</v>
      </c>
      <c r="D168" t="s">
        <v>602</v>
      </c>
      <c r="E168" t="s">
        <v>109</v>
      </c>
      <c r="F168" t="s">
        <v>119</v>
      </c>
      <c r="G168" t="s">
        <v>558</v>
      </c>
      <c r="H168" t="s">
        <v>603</v>
      </c>
      <c r="I168" t="s">
        <v>38</v>
      </c>
      <c r="J168">
        <v>0</v>
      </c>
      <c r="K168">
        <v>1.89</v>
      </c>
      <c r="L168" s="116" t="s">
        <v>99</v>
      </c>
      <c r="M168" t="s">
        <v>475</v>
      </c>
      <c r="N168" t="s">
        <v>41</v>
      </c>
      <c r="O168" t="s">
        <v>41</v>
      </c>
      <c r="P168" t="s">
        <v>47</v>
      </c>
      <c r="Q168" t="s">
        <v>70</v>
      </c>
      <c r="R168" t="s">
        <v>52</v>
      </c>
      <c r="S168" t="s">
        <v>45</v>
      </c>
      <c r="T168" t="s">
        <v>104</v>
      </c>
      <c r="U168" t="s">
        <v>119</v>
      </c>
      <c r="V168" t="s">
        <v>53</v>
      </c>
      <c r="W168" t="s">
        <v>71</v>
      </c>
      <c r="X168" t="s">
        <v>170</v>
      </c>
      <c r="Y168" t="s">
        <v>55</v>
      </c>
      <c r="AB168" t="s">
        <v>104</v>
      </c>
      <c r="AC168" t="s">
        <v>104</v>
      </c>
      <c r="AD168" t="s">
        <v>40</v>
      </c>
      <c r="AE168" t="s">
        <v>63</v>
      </c>
      <c r="AF168" t="s">
        <v>654</v>
      </c>
      <c r="AG168" t="s">
        <v>655</v>
      </c>
      <c r="AH168" t="s">
        <v>656</v>
      </c>
      <c r="AI168" t="s">
        <v>57</v>
      </c>
      <c r="AJ168" t="s">
        <v>58</v>
      </c>
      <c r="AK168" t="s">
        <v>58</v>
      </c>
    </row>
    <row r="169" spans="1:37" x14ac:dyDescent="0.25">
      <c r="A169">
        <v>701</v>
      </c>
      <c r="B169" t="s">
        <v>558</v>
      </c>
      <c r="C169" t="s">
        <v>601</v>
      </c>
      <c r="D169" t="s">
        <v>602</v>
      </c>
      <c r="E169" t="s">
        <v>109</v>
      </c>
      <c r="F169" t="s">
        <v>119</v>
      </c>
      <c r="G169" t="s">
        <v>558</v>
      </c>
      <c r="H169" t="s">
        <v>603</v>
      </c>
      <c r="I169" t="s">
        <v>38</v>
      </c>
      <c r="J169">
        <v>0</v>
      </c>
      <c r="K169">
        <v>1.89</v>
      </c>
      <c r="L169" s="116" t="s">
        <v>99</v>
      </c>
      <c r="M169" t="s">
        <v>475</v>
      </c>
      <c r="N169" t="s">
        <v>41</v>
      </c>
      <c r="O169" t="s">
        <v>41</v>
      </c>
      <c r="P169" t="s">
        <v>47</v>
      </c>
      <c r="Q169" t="s">
        <v>70</v>
      </c>
      <c r="R169" t="s">
        <v>52</v>
      </c>
      <c r="S169" t="s">
        <v>45</v>
      </c>
      <c r="T169" t="s">
        <v>104</v>
      </c>
      <c r="U169" t="s">
        <v>119</v>
      </c>
      <c r="V169" t="s">
        <v>79</v>
      </c>
      <c r="W169" t="s">
        <v>71</v>
      </c>
      <c r="X169" t="s">
        <v>170</v>
      </c>
      <c r="Y169" t="s">
        <v>55</v>
      </c>
      <c r="Z169" t="s">
        <v>63</v>
      </c>
      <c r="AA169" t="s">
        <v>657</v>
      </c>
      <c r="AB169" t="s">
        <v>658</v>
      </c>
      <c r="AC169" t="s">
        <v>659</v>
      </c>
      <c r="AD169" t="s">
        <v>40</v>
      </c>
      <c r="AG169" t="s">
        <v>104</v>
      </c>
      <c r="AH169" t="s">
        <v>104</v>
      </c>
      <c r="AJ169" t="s">
        <v>58</v>
      </c>
      <c r="AK169" t="s">
        <v>58</v>
      </c>
    </row>
    <row r="170" spans="1:37" x14ac:dyDescent="0.25">
      <c r="A170">
        <v>701</v>
      </c>
      <c r="B170" t="s">
        <v>558</v>
      </c>
      <c r="C170" t="s">
        <v>601</v>
      </c>
      <c r="D170" t="s">
        <v>602</v>
      </c>
      <c r="E170" t="s">
        <v>109</v>
      </c>
      <c r="F170" t="s">
        <v>119</v>
      </c>
      <c r="G170" t="s">
        <v>558</v>
      </c>
      <c r="H170" t="s">
        <v>603</v>
      </c>
      <c r="I170" t="s">
        <v>38</v>
      </c>
      <c r="J170">
        <v>0</v>
      </c>
      <c r="K170">
        <v>1.89</v>
      </c>
      <c r="L170" s="116" t="s">
        <v>99</v>
      </c>
      <c r="M170" t="s">
        <v>475</v>
      </c>
      <c r="N170" t="s">
        <v>41</v>
      </c>
      <c r="O170" t="s">
        <v>41</v>
      </c>
      <c r="P170" t="s">
        <v>47</v>
      </c>
      <c r="Q170" t="s">
        <v>70</v>
      </c>
      <c r="R170" t="s">
        <v>52</v>
      </c>
      <c r="S170" t="s">
        <v>45</v>
      </c>
      <c r="T170" t="s">
        <v>104</v>
      </c>
      <c r="U170" t="s">
        <v>119</v>
      </c>
      <c r="V170" t="s">
        <v>79</v>
      </c>
      <c r="W170" t="s">
        <v>71</v>
      </c>
      <c r="X170" t="s">
        <v>170</v>
      </c>
      <c r="Y170" t="s">
        <v>55</v>
      </c>
      <c r="Z170" t="s">
        <v>63</v>
      </c>
      <c r="AA170" t="s">
        <v>660</v>
      </c>
      <c r="AB170" t="s">
        <v>661</v>
      </c>
      <c r="AC170" t="s">
        <v>662</v>
      </c>
      <c r="AD170" t="s">
        <v>40</v>
      </c>
      <c r="AG170" t="s">
        <v>104</v>
      </c>
      <c r="AH170" t="s">
        <v>104</v>
      </c>
      <c r="AJ170" t="s">
        <v>58</v>
      </c>
      <c r="AK170" t="s">
        <v>58</v>
      </c>
    </row>
    <row r="171" spans="1:37" x14ac:dyDescent="0.25">
      <c r="A171">
        <v>701</v>
      </c>
      <c r="B171" t="s">
        <v>558</v>
      </c>
      <c r="C171" t="s">
        <v>601</v>
      </c>
      <c r="D171" t="s">
        <v>602</v>
      </c>
      <c r="E171" t="s">
        <v>109</v>
      </c>
      <c r="F171" t="s">
        <v>119</v>
      </c>
      <c r="G171" t="s">
        <v>558</v>
      </c>
      <c r="H171" t="s">
        <v>603</v>
      </c>
      <c r="I171" t="s">
        <v>38</v>
      </c>
      <c r="J171">
        <v>0</v>
      </c>
      <c r="K171">
        <v>1.89</v>
      </c>
      <c r="L171" s="116" t="s">
        <v>99</v>
      </c>
      <c r="M171" t="s">
        <v>475</v>
      </c>
      <c r="N171" t="s">
        <v>41</v>
      </c>
      <c r="O171" t="s">
        <v>41</v>
      </c>
      <c r="P171" t="s">
        <v>47</v>
      </c>
      <c r="Q171" t="s">
        <v>70</v>
      </c>
      <c r="R171" t="s">
        <v>52</v>
      </c>
      <c r="S171" t="s">
        <v>45</v>
      </c>
      <c r="T171" t="s">
        <v>104</v>
      </c>
      <c r="U171" t="s">
        <v>119</v>
      </c>
      <c r="V171" t="s">
        <v>61</v>
      </c>
      <c r="W171" t="s">
        <v>62</v>
      </c>
      <c r="X171" t="s">
        <v>170</v>
      </c>
      <c r="Y171" t="s">
        <v>55</v>
      </c>
      <c r="Z171" t="s">
        <v>104</v>
      </c>
      <c r="AB171" t="s">
        <v>104</v>
      </c>
      <c r="AC171" t="s">
        <v>104</v>
      </c>
      <c r="AD171" t="s">
        <v>40</v>
      </c>
      <c r="AE171" t="s">
        <v>63</v>
      </c>
      <c r="AF171" t="s">
        <v>663</v>
      </c>
      <c r="AG171" t="s">
        <v>664</v>
      </c>
      <c r="AH171" t="s">
        <v>665</v>
      </c>
      <c r="AI171" t="s">
        <v>64</v>
      </c>
      <c r="AJ171" t="s">
        <v>73</v>
      </c>
      <c r="AK171" t="s">
        <v>97</v>
      </c>
    </row>
    <row r="172" spans="1:37" x14ac:dyDescent="0.25">
      <c r="A172">
        <v>701</v>
      </c>
      <c r="B172" t="s">
        <v>558</v>
      </c>
      <c r="C172" t="s">
        <v>601</v>
      </c>
      <c r="D172" t="s">
        <v>602</v>
      </c>
      <c r="E172" t="s">
        <v>109</v>
      </c>
      <c r="F172" t="s">
        <v>119</v>
      </c>
      <c r="G172" t="s">
        <v>558</v>
      </c>
      <c r="H172" t="s">
        <v>603</v>
      </c>
      <c r="I172" t="s">
        <v>38</v>
      </c>
      <c r="J172">
        <v>0</v>
      </c>
      <c r="K172">
        <v>1.89</v>
      </c>
      <c r="L172" s="116" t="s">
        <v>99</v>
      </c>
      <c r="M172" t="s">
        <v>475</v>
      </c>
      <c r="N172" t="s">
        <v>41</v>
      </c>
      <c r="O172" t="s">
        <v>41</v>
      </c>
      <c r="P172" t="s">
        <v>47</v>
      </c>
      <c r="Q172" t="s">
        <v>70</v>
      </c>
      <c r="R172" t="s">
        <v>52</v>
      </c>
      <c r="S172" t="s">
        <v>45</v>
      </c>
      <c r="T172" t="s">
        <v>104</v>
      </c>
      <c r="U172" t="s">
        <v>119</v>
      </c>
      <c r="V172" t="s">
        <v>53</v>
      </c>
      <c r="W172" t="s">
        <v>54</v>
      </c>
      <c r="X172" t="s">
        <v>170</v>
      </c>
      <c r="Y172" t="s">
        <v>55</v>
      </c>
      <c r="AB172" t="s">
        <v>104</v>
      </c>
      <c r="AC172" t="s">
        <v>104</v>
      </c>
      <c r="AD172" t="s">
        <v>40</v>
      </c>
      <c r="AE172" t="s">
        <v>63</v>
      </c>
      <c r="AF172" t="s">
        <v>666</v>
      </c>
      <c r="AG172" t="s">
        <v>667</v>
      </c>
      <c r="AH172" t="s">
        <v>668</v>
      </c>
      <c r="AI172" t="s">
        <v>57</v>
      </c>
      <c r="AJ172" t="s">
        <v>58</v>
      </c>
      <c r="AK172" t="s">
        <v>58</v>
      </c>
    </row>
    <row r="173" spans="1:37" x14ac:dyDescent="0.25">
      <c r="A173">
        <v>701</v>
      </c>
      <c r="B173" t="s">
        <v>558</v>
      </c>
      <c r="C173" t="s">
        <v>601</v>
      </c>
      <c r="D173" t="s">
        <v>602</v>
      </c>
      <c r="E173" t="s">
        <v>109</v>
      </c>
      <c r="F173" t="s">
        <v>119</v>
      </c>
      <c r="G173" t="s">
        <v>558</v>
      </c>
      <c r="H173" t="s">
        <v>603</v>
      </c>
      <c r="I173" t="s">
        <v>38</v>
      </c>
      <c r="J173">
        <v>0</v>
      </c>
      <c r="K173">
        <v>1.89</v>
      </c>
      <c r="L173" s="116" t="s">
        <v>99</v>
      </c>
      <c r="M173" t="s">
        <v>475</v>
      </c>
      <c r="N173" t="s">
        <v>41</v>
      </c>
      <c r="O173" t="s">
        <v>41</v>
      </c>
      <c r="P173" t="s">
        <v>47</v>
      </c>
      <c r="Q173" t="s">
        <v>70</v>
      </c>
      <c r="R173" t="s">
        <v>52</v>
      </c>
      <c r="S173" t="s">
        <v>45</v>
      </c>
      <c r="T173" t="s">
        <v>104</v>
      </c>
      <c r="U173" t="s">
        <v>119</v>
      </c>
      <c r="V173" t="s">
        <v>53</v>
      </c>
      <c r="W173" t="s">
        <v>71</v>
      </c>
      <c r="X173" t="s">
        <v>170</v>
      </c>
      <c r="Y173" t="s">
        <v>55</v>
      </c>
      <c r="AB173" t="s">
        <v>104</v>
      </c>
      <c r="AC173" t="s">
        <v>104</v>
      </c>
      <c r="AD173" t="s">
        <v>40</v>
      </c>
      <c r="AE173" t="s">
        <v>63</v>
      </c>
      <c r="AF173" t="s">
        <v>669</v>
      </c>
      <c r="AG173" t="s">
        <v>670</v>
      </c>
      <c r="AH173" t="s">
        <v>671</v>
      </c>
      <c r="AI173" t="s">
        <v>57</v>
      </c>
      <c r="AJ173" t="s">
        <v>58</v>
      </c>
      <c r="AK173" t="s">
        <v>58</v>
      </c>
    </row>
    <row r="174" spans="1:37" x14ac:dyDescent="0.25">
      <c r="A174">
        <v>701</v>
      </c>
      <c r="B174" t="s">
        <v>558</v>
      </c>
      <c r="C174" t="s">
        <v>601</v>
      </c>
      <c r="D174" t="s">
        <v>602</v>
      </c>
      <c r="E174" t="s">
        <v>109</v>
      </c>
      <c r="F174" t="s">
        <v>119</v>
      </c>
      <c r="G174" t="s">
        <v>558</v>
      </c>
      <c r="H174" t="s">
        <v>603</v>
      </c>
      <c r="I174" t="s">
        <v>38</v>
      </c>
      <c r="J174">
        <v>0</v>
      </c>
      <c r="K174">
        <v>1.89</v>
      </c>
      <c r="L174" s="116" t="s">
        <v>99</v>
      </c>
      <c r="M174" t="s">
        <v>475</v>
      </c>
      <c r="N174" t="s">
        <v>41</v>
      </c>
      <c r="O174" t="s">
        <v>41</v>
      </c>
      <c r="P174" t="s">
        <v>47</v>
      </c>
      <c r="Q174" t="s">
        <v>70</v>
      </c>
      <c r="R174" t="s">
        <v>52</v>
      </c>
      <c r="S174" t="s">
        <v>45</v>
      </c>
      <c r="T174" t="s">
        <v>104</v>
      </c>
      <c r="U174" t="s">
        <v>119</v>
      </c>
      <c r="V174" t="s">
        <v>53</v>
      </c>
      <c r="W174" t="s">
        <v>71</v>
      </c>
      <c r="X174" t="s">
        <v>170</v>
      </c>
      <c r="Y174" t="s">
        <v>55</v>
      </c>
      <c r="AB174" t="s">
        <v>104</v>
      </c>
      <c r="AC174" t="s">
        <v>104</v>
      </c>
      <c r="AD174" t="s">
        <v>40</v>
      </c>
      <c r="AE174" t="s">
        <v>63</v>
      </c>
      <c r="AF174" t="s">
        <v>672</v>
      </c>
      <c r="AG174" t="s">
        <v>673</v>
      </c>
      <c r="AH174" t="s">
        <v>674</v>
      </c>
      <c r="AI174" t="s">
        <v>57</v>
      </c>
      <c r="AJ174" t="s">
        <v>58</v>
      </c>
      <c r="AK174" t="s">
        <v>58</v>
      </c>
    </row>
    <row r="175" spans="1:37" x14ac:dyDescent="0.25">
      <c r="A175">
        <v>701</v>
      </c>
      <c r="B175" t="s">
        <v>558</v>
      </c>
      <c r="C175" t="s">
        <v>601</v>
      </c>
      <c r="D175" t="s">
        <v>602</v>
      </c>
      <c r="E175" t="s">
        <v>109</v>
      </c>
      <c r="F175" t="s">
        <v>119</v>
      </c>
      <c r="G175" t="s">
        <v>558</v>
      </c>
      <c r="H175" t="s">
        <v>603</v>
      </c>
      <c r="I175" t="s">
        <v>38</v>
      </c>
      <c r="J175">
        <v>0</v>
      </c>
      <c r="K175">
        <v>1.89</v>
      </c>
      <c r="L175" s="116" t="s">
        <v>99</v>
      </c>
      <c r="M175" t="s">
        <v>475</v>
      </c>
      <c r="N175" t="s">
        <v>41</v>
      </c>
      <c r="O175" t="s">
        <v>41</v>
      </c>
      <c r="P175" t="s">
        <v>47</v>
      </c>
      <c r="Q175" t="s">
        <v>70</v>
      </c>
      <c r="R175" t="s">
        <v>52</v>
      </c>
      <c r="S175" t="s">
        <v>45</v>
      </c>
      <c r="T175" t="s">
        <v>104</v>
      </c>
      <c r="U175" t="s">
        <v>119</v>
      </c>
      <c r="V175" t="s">
        <v>53</v>
      </c>
      <c r="W175" t="s">
        <v>71</v>
      </c>
      <c r="X175" t="s">
        <v>170</v>
      </c>
      <c r="Y175" t="s">
        <v>55</v>
      </c>
      <c r="AB175" t="s">
        <v>104</v>
      </c>
      <c r="AC175" t="s">
        <v>104</v>
      </c>
      <c r="AD175" t="s">
        <v>40</v>
      </c>
      <c r="AE175" t="s">
        <v>94</v>
      </c>
      <c r="AF175" t="s">
        <v>675</v>
      </c>
      <c r="AG175" t="s">
        <v>673</v>
      </c>
      <c r="AH175" t="s">
        <v>674</v>
      </c>
      <c r="AI175" t="s">
        <v>57</v>
      </c>
      <c r="AJ175" t="s">
        <v>58</v>
      </c>
      <c r="AK175" t="s">
        <v>58</v>
      </c>
    </row>
    <row r="176" spans="1:37" x14ac:dyDescent="0.25">
      <c r="A176">
        <v>701</v>
      </c>
      <c r="B176" t="s">
        <v>558</v>
      </c>
      <c r="C176" t="s">
        <v>601</v>
      </c>
      <c r="D176" t="s">
        <v>602</v>
      </c>
      <c r="E176" t="s">
        <v>109</v>
      </c>
      <c r="F176" t="s">
        <v>119</v>
      </c>
      <c r="G176" t="s">
        <v>558</v>
      </c>
      <c r="H176" t="s">
        <v>603</v>
      </c>
      <c r="I176" t="s">
        <v>38</v>
      </c>
      <c r="J176">
        <v>0</v>
      </c>
      <c r="K176">
        <v>1.89</v>
      </c>
      <c r="L176" s="116" t="s">
        <v>99</v>
      </c>
      <c r="M176" t="s">
        <v>475</v>
      </c>
      <c r="N176" t="s">
        <v>41</v>
      </c>
      <c r="O176" t="s">
        <v>41</v>
      </c>
      <c r="P176" t="s">
        <v>47</v>
      </c>
      <c r="Q176" t="s">
        <v>70</v>
      </c>
      <c r="R176" t="s">
        <v>52</v>
      </c>
      <c r="S176" t="s">
        <v>45</v>
      </c>
      <c r="T176" t="s">
        <v>104</v>
      </c>
      <c r="U176" t="s">
        <v>119</v>
      </c>
      <c r="V176" t="s">
        <v>53</v>
      </c>
      <c r="W176" t="s">
        <v>71</v>
      </c>
      <c r="X176" t="s">
        <v>170</v>
      </c>
      <c r="Y176" t="s">
        <v>55</v>
      </c>
      <c r="AB176" t="s">
        <v>104</v>
      </c>
      <c r="AC176" t="s">
        <v>104</v>
      </c>
      <c r="AD176" t="s">
        <v>40</v>
      </c>
      <c r="AE176" t="s">
        <v>94</v>
      </c>
      <c r="AF176" t="s">
        <v>676</v>
      </c>
      <c r="AG176" t="s">
        <v>677</v>
      </c>
      <c r="AH176" t="s">
        <v>678</v>
      </c>
      <c r="AI176" t="s">
        <v>57</v>
      </c>
      <c r="AJ176" t="s">
        <v>58</v>
      </c>
      <c r="AK176" t="s">
        <v>58</v>
      </c>
    </row>
    <row r="177" spans="1:37" x14ac:dyDescent="0.25">
      <c r="A177">
        <v>701</v>
      </c>
      <c r="B177" t="s">
        <v>558</v>
      </c>
      <c r="C177" t="s">
        <v>601</v>
      </c>
      <c r="D177" t="s">
        <v>602</v>
      </c>
      <c r="E177" t="s">
        <v>109</v>
      </c>
      <c r="F177" t="s">
        <v>119</v>
      </c>
      <c r="G177" t="s">
        <v>558</v>
      </c>
      <c r="H177" t="s">
        <v>603</v>
      </c>
      <c r="I177" t="s">
        <v>38</v>
      </c>
      <c r="J177">
        <v>0</v>
      </c>
      <c r="K177">
        <v>1.89</v>
      </c>
      <c r="L177" s="116" t="s">
        <v>99</v>
      </c>
      <c r="M177" t="s">
        <v>475</v>
      </c>
      <c r="N177" t="s">
        <v>41</v>
      </c>
      <c r="O177" t="s">
        <v>41</v>
      </c>
      <c r="P177" t="s">
        <v>47</v>
      </c>
      <c r="Q177" t="s">
        <v>70</v>
      </c>
      <c r="R177" t="s">
        <v>52</v>
      </c>
      <c r="S177" t="s">
        <v>45</v>
      </c>
      <c r="T177" t="s">
        <v>104</v>
      </c>
      <c r="U177" t="s">
        <v>119</v>
      </c>
      <c r="V177" t="s">
        <v>53</v>
      </c>
      <c r="W177" t="s">
        <v>71</v>
      </c>
      <c r="X177" t="s">
        <v>170</v>
      </c>
      <c r="Y177" t="s">
        <v>55</v>
      </c>
      <c r="AB177" t="s">
        <v>104</v>
      </c>
      <c r="AC177" t="s">
        <v>104</v>
      </c>
      <c r="AD177" t="s">
        <v>40</v>
      </c>
      <c r="AE177" t="s">
        <v>63</v>
      </c>
      <c r="AF177" t="s">
        <v>679</v>
      </c>
      <c r="AG177" t="s">
        <v>680</v>
      </c>
      <c r="AH177" t="s">
        <v>681</v>
      </c>
      <c r="AI177" t="s">
        <v>57</v>
      </c>
      <c r="AJ177" t="s">
        <v>58</v>
      </c>
      <c r="AK177" t="s">
        <v>58</v>
      </c>
    </row>
    <row r="178" spans="1:37" x14ac:dyDescent="0.25">
      <c r="A178">
        <v>701</v>
      </c>
      <c r="B178" t="s">
        <v>558</v>
      </c>
      <c r="C178" t="s">
        <v>601</v>
      </c>
      <c r="D178" t="s">
        <v>602</v>
      </c>
      <c r="E178" t="s">
        <v>109</v>
      </c>
      <c r="F178" t="s">
        <v>119</v>
      </c>
      <c r="G178" t="s">
        <v>558</v>
      </c>
      <c r="H178" t="s">
        <v>603</v>
      </c>
      <c r="I178" t="s">
        <v>38</v>
      </c>
      <c r="J178">
        <v>0</v>
      </c>
      <c r="K178">
        <v>1.89</v>
      </c>
      <c r="L178" s="116" t="s">
        <v>99</v>
      </c>
      <c r="M178" t="s">
        <v>475</v>
      </c>
      <c r="N178" t="s">
        <v>41</v>
      </c>
      <c r="O178" t="s">
        <v>41</v>
      </c>
      <c r="P178" t="s">
        <v>47</v>
      </c>
      <c r="Q178" t="s">
        <v>70</v>
      </c>
      <c r="R178" t="s">
        <v>52</v>
      </c>
      <c r="S178" t="s">
        <v>45</v>
      </c>
      <c r="T178" t="s">
        <v>104</v>
      </c>
      <c r="U178" t="s">
        <v>119</v>
      </c>
      <c r="V178" t="s">
        <v>53</v>
      </c>
      <c r="W178" t="s">
        <v>96</v>
      </c>
      <c r="X178" t="s">
        <v>170</v>
      </c>
      <c r="Y178" t="s">
        <v>55</v>
      </c>
      <c r="AB178" t="s">
        <v>104</v>
      </c>
      <c r="AC178" t="s">
        <v>104</v>
      </c>
      <c r="AD178" t="s">
        <v>40</v>
      </c>
      <c r="AE178" t="s">
        <v>94</v>
      </c>
      <c r="AF178" t="s">
        <v>682</v>
      </c>
      <c r="AG178" t="s">
        <v>680</v>
      </c>
      <c r="AH178" t="s">
        <v>683</v>
      </c>
      <c r="AI178" t="s">
        <v>57</v>
      </c>
      <c r="AJ178" t="s">
        <v>58</v>
      </c>
      <c r="AK178" t="s">
        <v>58</v>
      </c>
    </row>
    <row r="179" spans="1:37" x14ac:dyDescent="0.25">
      <c r="A179">
        <v>701</v>
      </c>
      <c r="B179" t="s">
        <v>558</v>
      </c>
      <c r="C179" t="s">
        <v>601</v>
      </c>
      <c r="D179" t="s">
        <v>602</v>
      </c>
      <c r="E179" t="s">
        <v>109</v>
      </c>
      <c r="F179" t="s">
        <v>119</v>
      </c>
      <c r="G179" t="s">
        <v>558</v>
      </c>
      <c r="H179" t="s">
        <v>603</v>
      </c>
      <c r="I179" t="s">
        <v>38</v>
      </c>
      <c r="J179">
        <v>0</v>
      </c>
      <c r="K179">
        <v>1.89</v>
      </c>
      <c r="L179" s="116" t="s">
        <v>99</v>
      </c>
      <c r="M179" t="s">
        <v>475</v>
      </c>
      <c r="N179" t="s">
        <v>41</v>
      </c>
      <c r="O179" t="s">
        <v>41</v>
      </c>
      <c r="P179" t="s">
        <v>47</v>
      </c>
      <c r="Q179" t="s">
        <v>70</v>
      </c>
      <c r="R179" t="s">
        <v>52</v>
      </c>
      <c r="S179" t="s">
        <v>45</v>
      </c>
      <c r="T179" t="s">
        <v>104</v>
      </c>
      <c r="U179" t="s">
        <v>119</v>
      </c>
      <c r="V179" t="s">
        <v>53</v>
      </c>
      <c r="W179" t="s">
        <v>96</v>
      </c>
      <c r="X179" t="s">
        <v>170</v>
      </c>
      <c r="Y179" t="s">
        <v>55</v>
      </c>
      <c r="AB179" t="s">
        <v>104</v>
      </c>
      <c r="AC179" t="s">
        <v>104</v>
      </c>
      <c r="AD179" t="s">
        <v>40</v>
      </c>
      <c r="AE179" t="s">
        <v>63</v>
      </c>
      <c r="AF179" t="s">
        <v>684</v>
      </c>
      <c r="AG179" t="s">
        <v>680</v>
      </c>
      <c r="AH179" t="s">
        <v>683</v>
      </c>
      <c r="AI179" t="s">
        <v>57</v>
      </c>
      <c r="AJ179" t="s">
        <v>58</v>
      </c>
      <c r="AK179" t="s">
        <v>58</v>
      </c>
    </row>
    <row r="180" spans="1:37" x14ac:dyDescent="0.25">
      <c r="A180">
        <v>701</v>
      </c>
      <c r="B180" t="s">
        <v>558</v>
      </c>
      <c r="C180" t="s">
        <v>601</v>
      </c>
      <c r="D180" t="s">
        <v>602</v>
      </c>
      <c r="E180" t="s">
        <v>109</v>
      </c>
      <c r="F180" t="s">
        <v>119</v>
      </c>
      <c r="G180" t="s">
        <v>558</v>
      </c>
      <c r="H180" t="s">
        <v>603</v>
      </c>
      <c r="I180" t="s">
        <v>38</v>
      </c>
      <c r="J180">
        <v>0</v>
      </c>
      <c r="K180">
        <v>1.89</v>
      </c>
      <c r="L180" s="116" t="s">
        <v>99</v>
      </c>
      <c r="M180" t="s">
        <v>475</v>
      </c>
      <c r="N180" t="s">
        <v>41</v>
      </c>
      <c r="O180" t="s">
        <v>41</v>
      </c>
      <c r="P180" t="s">
        <v>47</v>
      </c>
      <c r="Q180" t="s">
        <v>70</v>
      </c>
      <c r="R180" t="s">
        <v>52</v>
      </c>
      <c r="S180" t="s">
        <v>45</v>
      </c>
      <c r="T180" t="s">
        <v>104</v>
      </c>
      <c r="U180" t="s">
        <v>119</v>
      </c>
      <c r="V180" t="s">
        <v>79</v>
      </c>
      <c r="W180" t="s">
        <v>96</v>
      </c>
      <c r="X180" t="s">
        <v>170</v>
      </c>
      <c r="Y180" t="s">
        <v>55</v>
      </c>
      <c r="Z180" t="s">
        <v>63</v>
      </c>
      <c r="AA180" t="s">
        <v>685</v>
      </c>
      <c r="AB180" t="s">
        <v>680</v>
      </c>
      <c r="AC180" t="s">
        <v>683</v>
      </c>
      <c r="AD180" t="s">
        <v>41</v>
      </c>
      <c r="AG180" t="s">
        <v>104</v>
      </c>
      <c r="AH180" t="s">
        <v>104</v>
      </c>
      <c r="AJ180" t="s">
        <v>58</v>
      </c>
      <c r="AK180" t="s">
        <v>58</v>
      </c>
    </row>
    <row r="181" spans="1:37" x14ac:dyDescent="0.25">
      <c r="A181">
        <v>701</v>
      </c>
      <c r="B181" t="s">
        <v>558</v>
      </c>
      <c r="C181" t="s">
        <v>601</v>
      </c>
      <c r="D181" t="s">
        <v>602</v>
      </c>
      <c r="E181" t="s">
        <v>109</v>
      </c>
      <c r="F181" t="s">
        <v>119</v>
      </c>
      <c r="G181" t="s">
        <v>558</v>
      </c>
      <c r="H181" t="s">
        <v>603</v>
      </c>
      <c r="I181" t="s">
        <v>38</v>
      </c>
      <c r="J181">
        <v>0</v>
      </c>
      <c r="K181">
        <v>1.89</v>
      </c>
      <c r="L181" s="116" t="s">
        <v>99</v>
      </c>
      <c r="M181" t="s">
        <v>475</v>
      </c>
      <c r="N181" t="s">
        <v>41</v>
      </c>
      <c r="O181" t="s">
        <v>41</v>
      </c>
      <c r="P181" t="s">
        <v>47</v>
      </c>
      <c r="Q181" t="s">
        <v>70</v>
      </c>
      <c r="R181" t="s">
        <v>52</v>
      </c>
      <c r="S181" t="s">
        <v>45</v>
      </c>
      <c r="T181" t="s">
        <v>104</v>
      </c>
      <c r="U181" t="s">
        <v>119</v>
      </c>
      <c r="V181" t="s">
        <v>53</v>
      </c>
      <c r="W181" t="s">
        <v>71</v>
      </c>
      <c r="X181" t="s">
        <v>170</v>
      </c>
      <c r="Y181" t="s">
        <v>55</v>
      </c>
      <c r="AB181" t="s">
        <v>104</v>
      </c>
      <c r="AC181" t="s">
        <v>104</v>
      </c>
      <c r="AD181" t="s">
        <v>40</v>
      </c>
      <c r="AE181" t="s">
        <v>63</v>
      </c>
      <c r="AF181" t="s">
        <v>686</v>
      </c>
      <c r="AG181" t="s">
        <v>680</v>
      </c>
      <c r="AH181" t="s">
        <v>683</v>
      </c>
      <c r="AI181" t="s">
        <v>57</v>
      </c>
      <c r="AJ181" t="s">
        <v>58</v>
      </c>
      <c r="AK181" t="s">
        <v>58</v>
      </c>
    </row>
    <row r="182" spans="1:37" x14ac:dyDescent="0.25">
      <c r="A182">
        <v>701</v>
      </c>
      <c r="B182" t="s">
        <v>558</v>
      </c>
      <c r="C182" t="s">
        <v>601</v>
      </c>
      <c r="D182" t="s">
        <v>602</v>
      </c>
      <c r="E182" t="s">
        <v>109</v>
      </c>
      <c r="F182" t="s">
        <v>119</v>
      </c>
      <c r="G182" t="s">
        <v>558</v>
      </c>
      <c r="H182" t="s">
        <v>603</v>
      </c>
      <c r="I182" t="s">
        <v>38</v>
      </c>
      <c r="J182">
        <v>0</v>
      </c>
      <c r="K182">
        <v>1.89</v>
      </c>
      <c r="L182" s="116" t="s">
        <v>99</v>
      </c>
      <c r="M182" t="s">
        <v>475</v>
      </c>
      <c r="N182" t="s">
        <v>41</v>
      </c>
      <c r="O182" t="s">
        <v>41</v>
      </c>
      <c r="P182" t="s">
        <v>47</v>
      </c>
      <c r="Q182" t="s">
        <v>70</v>
      </c>
      <c r="R182" t="s">
        <v>52</v>
      </c>
      <c r="S182" t="s">
        <v>45</v>
      </c>
      <c r="T182" t="s">
        <v>104</v>
      </c>
      <c r="U182" t="s">
        <v>119</v>
      </c>
      <c r="V182" t="s">
        <v>79</v>
      </c>
      <c r="W182" t="s">
        <v>71</v>
      </c>
      <c r="X182" t="s">
        <v>170</v>
      </c>
      <c r="Y182" t="s">
        <v>55</v>
      </c>
      <c r="Z182" t="s">
        <v>63</v>
      </c>
      <c r="AA182" t="s">
        <v>687</v>
      </c>
      <c r="AB182" t="s">
        <v>680</v>
      </c>
      <c r="AC182" t="s">
        <v>683</v>
      </c>
      <c r="AD182" t="s">
        <v>41</v>
      </c>
      <c r="AG182" t="s">
        <v>104</v>
      </c>
      <c r="AH182" t="s">
        <v>104</v>
      </c>
      <c r="AJ182" t="s">
        <v>58</v>
      </c>
      <c r="AK182" t="s">
        <v>58</v>
      </c>
    </row>
    <row r="183" spans="1:37" x14ac:dyDescent="0.25">
      <c r="A183">
        <v>701</v>
      </c>
      <c r="B183" t="s">
        <v>558</v>
      </c>
      <c r="C183" t="s">
        <v>601</v>
      </c>
      <c r="D183" t="s">
        <v>602</v>
      </c>
      <c r="E183" t="s">
        <v>109</v>
      </c>
      <c r="F183" t="s">
        <v>119</v>
      </c>
      <c r="G183" t="s">
        <v>558</v>
      </c>
      <c r="H183" t="s">
        <v>603</v>
      </c>
      <c r="I183" t="s">
        <v>38</v>
      </c>
      <c r="J183">
        <v>0</v>
      </c>
      <c r="K183">
        <v>1.89</v>
      </c>
      <c r="L183" s="116" t="s">
        <v>99</v>
      </c>
      <c r="M183" t="s">
        <v>475</v>
      </c>
      <c r="N183" t="s">
        <v>41</v>
      </c>
      <c r="O183" t="s">
        <v>41</v>
      </c>
      <c r="P183" t="s">
        <v>47</v>
      </c>
      <c r="Q183" t="s">
        <v>70</v>
      </c>
      <c r="R183" t="s">
        <v>52</v>
      </c>
      <c r="S183" t="s">
        <v>45</v>
      </c>
      <c r="T183" t="s">
        <v>104</v>
      </c>
      <c r="U183" t="s">
        <v>119</v>
      </c>
      <c r="V183" t="s">
        <v>53</v>
      </c>
      <c r="W183" t="s">
        <v>71</v>
      </c>
      <c r="X183" t="s">
        <v>170</v>
      </c>
      <c r="Y183" t="s">
        <v>55</v>
      </c>
      <c r="AB183" t="s">
        <v>104</v>
      </c>
      <c r="AC183" t="s">
        <v>104</v>
      </c>
      <c r="AD183" t="s">
        <v>40</v>
      </c>
      <c r="AE183" t="s">
        <v>63</v>
      </c>
      <c r="AF183" t="s">
        <v>688</v>
      </c>
      <c r="AG183" t="s">
        <v>689</v>
      </c>
      <c r="AH183" t="s">
        <v>690</v>
      </c>
      <c r="AI183" t="s">
        <v>57</v>
      </c>
      <c r="AJ183" t="s">
        <v>58</v>
      </c>
      <c r="AK183" t="s">
        <v>58</v>
      </c>
    </row>
    <row r="184" spans="1:37" x14ac:dyDescent="0.25">
      <c r="A184">
        <v>701</v>
      </c>
      <c r="B184" t="s">
        <v>558</v>
      </c>
      <c r="C184" t="s">
        <v>601</v>
      </c>
      <c r="D184" t="s">
        <v>602</v>
      </c>
      <c r="E184" t="s">
        <v>109</v>
      </c>
      <c r="F184" t="s">
        <v>119</v>
      </c>
      <c r="G184" t="s">
        <v>558</v>
      </c>
      <c r="H184" t="s">
        <v>603</v>
      </c>
      <c r="I184" t="s">
        <v>38</v>
      </c>
      <c r="J184">
        <v>0</v>
      </c>
      <c r="K184">
        <v>1.89</v>
      </c>
      <c r="L184" s="116" t="s">
        <v>99</v>
      </c>
      <c r="M184" t="s">
        <v>475</v>
      </c>
      <c r="N184" t="s">
        <v>41</v>
      </c>
      <c r="O184" t="s">
        <v>41</v>
      </c>
      <c r="P184" t="s">
        <v>47</v>
      </c>
      <c r="Q184" t="s">
        <v>70</v>
      </c>
      <c r="R184" t="s">
        <v>52</v>
      </c>
      <c r="S184" t="s">
        <v>45</v>
      </c>
      <c r="T184" t="s">
        <v>104</v>
      </c>
      <c r="U184" t="s">
        <v>119</v>
      </c>
      <c r="V184" t="s">
        <v>53</v>
      </c>
      <c r="W184" t="s">
        <v>71</v>
      </c>
      <c r="X184" t="s">
        <v>170</v>
      </c>
      <c r="Y184" t="s">
        <v>55</v>
      </c>
      <c r="AB184" t="s">
        <v>104</v>
      </c>
      <c r="AC184" t="s">
        <v>104</v>
      </c>
      <c r="AD184" t="s">
        <v>40</v>
      </c>
      <c r="AE184" t="s">
        <v>94</v>
      </c>
      <c r="AF184" t="s">
        <v>691</v>
      </c>
      <c r="AG184" t="s">
        <v>692</v>
      </c>
      <c r="AH184" t="s">
        <v>693</v>
      </c>
      <c r="AI184" t="s">
        <v>57</v>
      </c>
      <c r="AJ184" t="s">
        <v>58</v>
      </c>
      <c r="AK184" t="s">
        <v>58</v>
      </c>
    </row>
    <row r="185" spans="1:37" x14ac:dyDescent="0.25">
      <c r="A185">
        <v>701</v>
      </c>
      <c r="B185" t="s">
        <v>558</v>
      </c>
      <c r="C185" t="s">
        <v>601</v>
      </c>
      <c r="D185" t="s">
        <v>602</v>
      </c>
      <c r="E185" t="s">
        <v>109</v>
      </c>
      <c r="F185" t="s">
        <v>119</v>
      </c>
      <c r="G185" t="s">
        <v>558</v>
      </c>
      <c r="H185" t="s">
        <v>603</v>
      </c>
      <c r="I185" t="s">
        <v>38</v>
      </c>
      <c r="J185">
        <v>0</v>
      </c>
      <c r="K185">
        <v>1.89</v>
      </c>
      <c r="L185" s="116" t="s">
        <v>99</v>
      </c>
      <c r="M185" t="s">
        <v>475</v>
      </c>
      <c r="N185" t="s">
        <v>41</v>
      </c>
      <c r="O185" t="s">
        <v>41</v>
      </c>
      <c r="P185" t="s">
        <v>47</v>
      </c>
      <c r="Q185" t="s">
        <v>70</v>
      </c>
      <c r="R185" t="s">
        <v>52</v>
      </c>
      <c r="S185" t="s">
        <v>45</v>
      </c>
      <c r="T185" t="s">
        <v>104</v>
      </c>
      <c r="U185" t="s">
        <v>119</v>
      </c>
      <c r="V185" t="s">
        <v>79</v>
      </c>
      <c r="W185" t="s">
        <v>71</v>
      </c>
      <c r="X185" t="s">
        <v>170</v>
      </c>
      <c r="Y185" t="s">
        <v>55</v>
      </c>
      <c r="Z185" t="s">
        <v>63</v>
      </c>
      <c r="AA185" t="s">
        <v>694</v>
      </c>
      <c r="AB185" t="s">
        <v>695</v>
      </c>
      <c r="AC185" t="s">
        <v>696</v>
      </c>
      <c r="AD185" t="s">
        <v>41</v>
      </c>
      <c r="AG185" t="s">
        <v>104</v>
      </c>
      <c r="AH185" t="s">
        <v>104</v>
      </c>
      <c r="AJ185" t="s">
        <v>58</v>
      </c>
      <c r="AK185" t="s">
        <v>58</v>
      </c>
    </row>
    <row r="186" spans="1:37" x14ac:dyDescent="0.25">
      <c r="A186">
        <v>701</v>
      </c>
      <c r="B186" t="s">
        <v>558</v>
      </c>
      <c r="C186" t="s">
        <v>601</v>
      </c>
      <c r="D186" t="s">
        <v>602</v>
      </c>
      <c r="E186" t="s">
        <v>109</v>
      </c>
      <c r="F186" t="s">
        <v>119</v>
      </c>
      <c r="G186" t="s">
        <v>558</v>
      </c>
      <c r="H186" t="s">
        <v>603</v>
      </c>
      <c r="I186" t="s">
        <v>38</v>
      </c>
      <c r="J186">
        <v>0</v>
      </c>
      <c r="K186">
        <v>1.89</v>
      </c>
      <c r="L186" s="116" t="s">
        <v>99</v>
      </c>
      <c r="M186" t="s">
        <v>475</v>
      </c>
      <c r="N186" t="s">
        <v>41</v>
      </c>
      <c r="O186" t="s">
        <v>41</v>
      </c>
      <c r="P186" t="s">
        <v>47</v>
      </c>
      <c r="Q186" t="s">
        <v>70</v>
      </c>
      <c r="R186" t="s">
        <v>52</v>
      </c>
      <c r="S186" t="s">
        <v>45</v>
      </c>
      <c r="T186" t="s">
        <v>104</v>
      </c>
      <c r="U186" t="s">
        <v>119</v>
      </c>
      <c r="V186" t="s">
        <v>53</v>
      </c>
      <c r="W186" t="s">
        <v>71</v>
      </c>
      <c r="X186" t="s">
        <v>170</v>
      </c>
      <c r="Y186" t="s">
        <v>55</v>
      </c>
      <c r="AB186" t="s">
        <v>104</v>
      </c>
      <c r="AC186" t="s">
        <v>104</v>
      </c>
      <c r="AD186" t="s">
        <v>40</v>
      </c>
      <c r="AE186" t="s">
        <v>94</v>
      </c>
      <c r="AF186" t="s">
        <v>697</v>
      </c>
      <c r="AG186" t="s">
        <v>698</v>
      </c>
      <c r="AH186" t="s">
        <v>699</v>
      </c>
      <c r="AI186" t="s">
        <v>57</v>
      </c>
      <c r="AJ186" t="s">
        <v>58</v>
      </c>
      <c r="AK186" t="s">
        <v>58</v>
      </c>
    </row>
    <row r="187" spans="1:37" x14ac:dyDescent="0.25">
      <c r="A187">
        <v>701</v>
      </c>
      <c r="B187" t="s">
        <v>558</v>
      </c>
      <c r="C187" t="s">
        <v>601</v>
      </c>
      <c r="D187" t="s">
        <v>602</v>
      </c>
      <c r="E187" t="s">
        <v>109</v>
      </c>
      <c r="F187" t="s">
        <v>119</v>
      </c>
      <c r="G187" t="s">
        <v>558</v>
      </c>
      <c r="H187" t="s">
        <v>603</v>
      </c>
      <c r="I187" t="s">
        <v>38</v>
      </c>
      <c r="J187">
        <v>0</v>
      </c>
      <c r="K187">
        <v>1.89</v>
      </c>
      <c r="L187" s="116" t="s">
        <v>99</v>
      </c>
      <c r="M187" t="s">
        <v>475</v>
      </c>
      <c r="N187" t="s">
        <v>41</v>
      </c>
      <c r="O187" t="s">
        <v>41</v>
      </c>
      <c r="P187" t="s">
        <v>47</v>
      </c>
      <c r="Q187" t="s">
        <v>70</v>
      </c>
      <c r="R187" t="s">
        <v>52</v>
      </c>
      <c r="S187" t="s">
        <v>45</v>
      </c>
      <c r="T187" t="s">
        <v>104</v>
      </c>
      <c r="U187" t="s">
        <v>119</v>
      </c>
      <c r="V187" t="s">
        <v>53</v>
      </c>
      <c r="W187" t="s">
        <v>71</v>
      </c>
      <c r="X187" t="s">
        <v>170</v>
      </c>
      <c r="Y187" t="s">
        <v>55</v>
      </c>
      <c r="AB187" t="s">
        <v>104</v>
      </c>
      <c r="AC187" t="s">
        <v>104</v>
      </c>
      <c r="AD187" t="s">
        <v>40</v>
      </c>
      <c r="AE187" t="s">
        <v>74</v>
      </c>
      <c r="AF187" t="s">
        <v>700</v>
      </c>
      <c r="AG187" t="s">
        <v>701</v>
      </c>
      <c r="AH187" t="s">
        <v>702</v>
      </c>
      <c r="AI187" t="s">
        <v>57</v>
      </c>
      <c r="AJ187" t="s">
        <v>58</v>
      </c>
      <c r="AK187" t="s">
        <v>58</v>
      </c>
    </row>
    <row r="188" spans="1:37" x14ac:dyDescent="0.25">
      <c r="A188">
        <v>701</v>
      </c>
      <c r="B188" t="s">
        <v>558</v>
      </c>
      <c r="C188" t="s">
        <v>601</v>
      </c>
      <c r="D188" t="s">
        <v>602</v>
      </c>
      <c r="E188" t="s">
        <v>109</v>
      </c>
      <c r="F188" t="s">
        <v>119</v>
      </c>
      <c r="G188" t="s">
        <v>558</v>
      </c>
      <c r="H188" t="s">
        <v>603</v>
      </c>
      <c r="I188" t="s">
        <v>38</v>
      </c>
      <c r="J188">
        <v>0</v>
      </c>
      <c r="K188">
        <v>1.89</v>
      </c>
      <c r="L188" s="116" t="s">
        <v>99</v>
      </c>
      <c r="M188" t="s">
        <v>475</v>
      </c>
      <c r="N188" t="s">
        <v>41</v>
      </c>
      <c r="O188" t="s">
        <v>41</v>
      </c>
      <c r="P188" t="s">
        <v>47</v>
      </c>
      <c r="Q188" t="s">
        <v>70</v>
      </c>
      <c r="R188" t="s">
        <v>52</v>
      </c>
      <c r="S188" t="s">
        <v>45</v>
      </c>
      <c r="T188" t="s">
        <v>104</v>
      </c>
      <c r="U188" t="s">
        <v>119</v>
      </c>
      <c r="V188" t="s">
        <v>53</v>
      </c>
      <c r="W188" t="s">
        <v>96</v>
      </c>
      <c r="X188" t="s">
        <v>170</v>
      </c>
      <c r="Y188" t="s">
        <v>55</v>
      </c>
      <c r="AB188" t="s">
        <v>104</v>
      </c>
      <c r="AC188" t="s">
        <v>104</v>
      </c>
      <c r="AD188" t="s">
        <v>40</v>
      </c>
      <c r="AE188" t="s">
        <v>63</v>
      </c>
      <c r="AF188" t="s">
        <v>703</v>
      </c>
      <c r="AG188" t="s">
        <v>704</v>
      </c>
      <c r="AH188" t="s">
        <v>705</v>
      </c>
      <c r="AI188" t="s">
        <v>57</v>
      </c>
      <c r="AJ188" t="s">
        <v>58</v>
      </c>
      <c r="AK188" t="s">
        <v>58</v>
      </c>
    </row>
    <row r="189" spans="1:37" x14ac:dyDescent="0.25">
      <c r="A189">
        <v>701</v>
      </c>
      <c r="B189" t="s">
        <v>558</v>
      </c>
      <c r="C189" t="s">
        <v>601</v>
      </c>
      <c r="D189" t="s">
        <v>602</v>
      </c>
      <c r="E189" t="s">
        <v>109</v>
      </c>
      <c r="F189" t="s">
        <v>119</v>
      </c>
      <c r="G189" t="s">
        <v>558</v>
      </c>
      <c r="H189" t="s">
        <v>603</v>
      </c>
      <c r="I189" t="s">
        <v>38</v>
      </c>
      <c r="J189">
        <v>0</v>
      </c>
      <c r="K189">
        <v>1.89</v>
      </c>
      <c r="L189" s="116" t="s">
        <v>99</v>
      </c>
      <c r="M189" t="s">
        <v>475</v>
      </c>
      <c r="N189" t="s">
        <v>41</v>
      </c>
      <c r="O189" t="s">
        <v>41</v>
      </c>
      <c r="P189" t="s">
        <v>47</v>
      </c>
      <c r="Q189" t="s">
        <v>70</v>
      </c>
      <c r="R189" t="s">
        <v>52</v>
      </c>
      <c r="S189" t="s">
        <v>45</v>
      </c>
      <c r="T189" t="s">
        <v>104</v>
      </c>
      <c r="U189" t="s">
        <v>119</v>
      </c>
      <c r="V189" t="s">
        <v>53</v>
      </c>
      <c r="W189" t="s">
        <v>96</v>
      </c>
      <c r="X189" t="s">
        <v>170</v>
      </c>
      <c r="Y189" t="s">
        <v>55</v>
      </c>
      <c r="AB189" t="s">
        <v>104</v>
      </c>
      <c r="AC189" t="s">
        <v>104</v>
      </c>
      <c r="AD189" t="s">
        <v>40</v>
      </c>
      <c r="AE189" t="s">
        <v>56</v>
      </c>
      <c r="AF189" t="s">
        <v>706</v>
      </c>
      <c r="AG189" t="s">
        <v>707</v>
      </c>
      <c r="AH189" t="s">
        <v>708</v>
      </c>
      <c r="AI189" t="s">
        <v>57</v>
      </c>
      <c r="AJ189" t="s">
        <v>58</v>
      </c>
      <c r="AK189" t="s">
        <v>58</v>
      </c>
    </row>
    <row r="190" spans="1:37" s="2" customFormat="1" x14ac:dyDescent="0.25">
      <c r="A190" s="2">
        <v>704</v>
      </c>
      <c r="B190" s="2" t="s">
        <v>558</v>
      </c>
      <c r="C190" s="2" t="s">
        <v>709</v>
      </c>
      <c r="D190" s="2" t="s">
        <v>710</v>
      </c>
      <c r="E190" s="2" t="s">
        <v>109</v>
      </c>
      <c r="F190" s="2" t="s">
        <v>119</v>
      </c>
      <c r="G190" s="2" t="s">
        <v>558</v>
      </c>
      <c r="H190" s="2" t="s">
        <v>711</v>
      </c>
      <c r="I190" s="2" t="s">
        <v>110</v>
      </c>
      <c r="J190" s="2">
        <v>0</v>
      </c>
      <c r="K190" s="2">
        <v>0.15</v>
      </c>
      <c r="L190" s="118" t="s">
        <v>83</v>
      </c>
      <c r="M190" s="2" t="s">
        <v>475</v>
      </c>
      <c r="N190" s="2" t="s">
        <v>41</v>
      </c>
      <c r="O190" s="3" t="s">
        <v>1953</v>
      </c>
      <c r="P190" s="2" t="s">
        <v>47</v>
      </c>
      <c r="Q190" s="2" t="s">
        <v>43</v>
      </c>
      <c r="R190" s="2" t="s">
        <v>52</v>
      </c>
      <c r="S190" s="2" t="s">
        <v>45</v>
      </c>
      <c r="T190" s="2" t="s">
        <v>712</v>
      </c>
      <c r="U190" s="2" t="s">
        <v>119</v>
      </c>
      <c r="V190" s="2" t="s">
        <v>53</v>
      </c>
      <c r="W190" s="2" t="s">
        <v>71</v>
      </c>
      <c r="X190" s="2" t="s">
        <v>170</v>
      </c>
      <c r="Y190" s="2" t="s">
        <v>55</v>
      </c>
      <c r="AB190" s="2" t="s">
        <v>104</v>
      </c>
      <c r="AC190" s="2" t="s">
        <v>104</v>
      </c>
      <c r="AD190" s="2" t="s">
        <v>40</v>
      </c>
      <c r="AE190" s="2" t="s">
        <v>63</v>
      </c>
      <c r="AF190" s="2" t="s">
        <v>713</v>
      </c>
      <c r="AG190" s="2" t="s">
        <v>714</v>
      </c>
      <c r="AH190" s="2" t="s">
        <v>715</v>
      </c>
      <c r="AI190" s="2" t="s">
        <v>57</v>
      </c>
      <c r="AJ190" s="2" t="s">
        <v>58</v>
      </c>
      <c r="AK190" s="2" t="s">
        <v>58</v>
      </c>
    </row>
    <row r="191" spans="1:37" x14ac:dyDescent="0.25">
      <c r="A191">
        <v>707</v>
      </c>
      <c r="B191" t="s">
        <v>558</v>
      </c>
      <c r="C191" t="s">
        <v>716</v>
      </c>
      <c r="D191" t="s">
        <v>710</v>
      </c>
      <c r="E191" t="s">
        <v>109</v>
      </c>
      <c r="F191" t="s">
        <v>119</v>
      </c>
      <c r="G191" t="s">
        <v>558</v>
      </c>
      <c r="H191" t="s">
        <v>717</v>
      </c>
      <c r="I191" t="s">
        <v>110</v>
      </c>
      <c r="J191">
        <v>0.36</v>
      </c>
      <c r="K191">
        <v>0.36</v>
      </c>
      <c r="L191" s="116" t="s">
        <v>83</v>
      </c>
      <c r="M191" t="s">
        <v>475</v>
      </c>
      <c r="N191" t="s">
        <v>40</v>
      </c>
      <c r="O191" t="s">
        <v>41</v>
      </c>
      <c r="P191" t="s">
        <v>47</v>
      </c>
      <c r="Q191" t="s">
        <v>93</v>
      </c>
      <c r="R191" t="s">
        <v>52</v>
      </c>
      <c r="S191" t="s">
        <v>45</v>
      </c>
    </row>
    <row r="192" spans="1:37" x14ac:dyDescent="0.25">
      <c r="A192">
        <v>710</v>
      </c>
      <c r="B192" t="s">
        <v>558</v>
      </c>
      <c r="C192" t="s">
        <v>718</v>
      </c>
      <c r="D192" t="s">
        <v>710</v>
      </c>
      <c r="E192" t="s">
        <v>109</v>
      </c>
      <c r="F192" t="s">
        <v>119</v>
      </c>
      <c r="G192" t="s">
        <v>558</v>
      </c>
      <c r="H192" t="s">
        <v>719</v>
      </c>
      <c r="I192" t="s">
        <v>110</v>
      </c>
      <c r="J192">
        <v>0.42</v>
      </c>
      <c r="K192">
        <v>0.42</v>
      </c>
      <c r="L192" s="116" t="s">
        <v>83</v>
      </c>
      <c r="M192" t="s">
        <v>475</v>
      </c>
      <c r="N192" t="s">
        <v>40</v>
      </c>
      <c r="O192" t="s">
        <v>41</v>
      </c>
      <c r="P192" t="s">
        <v>47</v>
      </c>
      <c r="Q192" t="s">
        <v>93</v>
      </c>
      <c r="R192" t="s">
        <v>52</v>
      </c>
      <c r="S192" t="s">
        <v>45</v>
      </c>
    </row>
    <row r="193" spans="1:37" x14ac:dyDescent="0.25">
      <c r="A193">
        <v>713</v>
      </c>
      <c r="B193" t="s">
        <v>558</v>
      </c>
      <c r="C193" t="s">
        <v>720</v>
      </c>
      <c r="D193" t="s">
        <v>570</v>
      </c>
      <c r="E193" t="s">
        <v>175</v>
      </c>
      <c r="F193" t="s">
        <v>119</v>
      </c>
      <c r="G193" t="s">
        <v>558</v>
      </c>
      <c r="H193" t="s">
        <v>721</v>
      </c>
      <c r="I193" t="s">
        <v>86</v>
      </c>
      <c r="J193">
        <v>2.61</v>
      </c>
      <c r="K193">
        <v>3.82</v>
      </c>
      <c r="L193" s="116" t="s">
        <v>99</v>
      </c>
      <c r="M193" t="s">
        <v>439</v>
      </c>
      <c r="N193" t="s">
        <v>40</v>
      </c>
      <c r="O193" t="s">
        <v>41</v>
      </c>
      <c r="P193" t="s">
        <v>47</v>
      </c>
      <c r="Q193" t="s">
        <v>51</v>
      </c>
      <c r="R193" t="s">
        <v>52</v>
      </c>
      <c r="S193" t="s">
        <v>45</v>
      </c>
      <c r="T193" t="s">
        <v>104</v>
      </c>
    </row>
    <row r="194" spans="1:37" x14ac:dyDescent="0.25">
      <c r="A194">
        <v>716</v>
      </c>
      <c r="B194" t="s">
        <v>558</v>
      </c>
      <c r="C194" t="s">
        <v>722</v>
      </c>
      <c r="D194" t="s">
        <v>710</v>
      </c>
      <c r="E194" t="s">
        <v>109</v>
      </c>
      <c r="F194" t="s">
        <v>119</v>
      </c>
      <c r="G194" t="s">
        <v>558</v>
      </c>
      <c r="H194" t="s">
        <v>723</v>
      </c>
      <c r="I194" t="s">
        <v>724</v>
      </c>
      <c r="J194">
        <v>0</v>
      </c>
      <c r="K194">
        <v>0.15</v>
      </c>
      <c r="L194" s="116" t="s">
        <v>88</v>
      </c>
      <c r="M194" t="s">
        <v>475</v>
      </c>
      <c r="N194" t="s">
        <v>40</v>
      </c>
      <c r="O194" t="s">
        <v>41</v>
      </c>
      <c r="P194" t="s">
        <v>42</v>
      </c>
      <c r="Q194" t="s">
        <v>70</v>
      </c>
      <c r="R194" t="s">
        <v>52</v>
      </c>
      <c r="S194" t="s">
        <v>45</v>
      </c>
    </row>
    <row r="195" spans="1:37" x14ac:dyDescent="0.25">
      <c r="A195">
        <v>719</v>
      </c>
      <c r="B195" t="s">
        <v>725</v>
      </c>
      <c r="C195" t="s">
        <v>726</v>
      </c>
      <c r="D195" t="s">
        <v>727</v>
      </c>
      <c r="E195" t="s">
        <v>114</v>
      </c>
      <c r="F195" t="s">
        <v>119</v>
      </c>
      <c r="G195" t="s">
        <v>725</v>
      </c>
      <c r="H195" t="s">
        <v>728</v>
      </c>
      <c r="I195" t="s">
        <v>121</v>
      </c>
      <c r="J195">
        <v>0.22</v>
      </c>
      <c r="K195">
        <v>0.35</v>
      </c>
      <c r="L195" s="116" t="s">
        <v>99</v>
      </c>
      <c r="M195" t="s">
        <v>439</v>
      </c>
      <c r="N195" t="s">
        <v>40</v>
      </c>
      <c r="O195" t="s">
        <v>41</v>
      </c>
      <c r="P195" t="s">
        <v>60</v>
      </c>
      <c r="Q195" t="s">
        <v>70</v>
      </c>
      <c r="R195" t="s">
        <v>48</v>
      </c>
      <c r="S195" t="s">
        <v>45</v>
      </c>
    </row>
    <row r="196" spans="1:37" x14ac:dyDescent="0.25">
      <c r="A196">
        <v>722</v>
      </c>
      <c r="B196" t="s">
        <v>725</v>
      </c>
      <c r="C196" t="s">
        <v>729</v>
      </c>
      <c r="D196" t="s">
        <v>727</v>
      </c>
      <c r="E196" t="s">
        <v>114</v>
      </c>
      <c r="F196" t="s">
        <v>119</v>
      </c>
      <c r="G196" t="s">
        <v>725</v>
      </c>
      <c r="H196" t="s">
        <v>730</v>
      </c>
      <c r="I196" t="s">
        <v>121</v>
      </c>
      <c r="J196">
        <v>0.76</v>
      </c>
      <c r="K196">
        <v>0.76</v>
      </c>
      <c r="L196" s="116" t="s">
        <v>108</v>
      </c>
      <c r="M196" t="s">
        <v>439</v>
      </c>
      <c r="N196" t="s">
        <v>40</v>
      </c>
      <c r="O196" t="s">
        <v>41</v>
      </c>
      <c r="P196" t="s">
        <v>60</v>
      </c>
      <c r="Q196" t="s">
        <v>43</v>
      </c>
      <c r="R196" t="s">
        <v>48</v>
      </c>
      <c r="S196" t="s">
        <v>45</v>
      </c>
    </row>
    <row r="197" spans="1:37" x14ac:dyDescent="0.25">
      <c r="A197">
        <v>725</v>
      </c>
      <c r="B197" t="s">
        <v>725</v>
      </c>
      <c r="C197" t="s">
        <v>731</v>
      </c>
      <c r="D197" t="s">
        <v>727</v>
      </c>
      <c r="E197" t="s">
        <v>114</v>
      </c>
      <c r="F197" t="s">
        <v>119</v>
      </c>
      <c r="G197" t="s">
        <v>725</v>
      </c>
      <c r="H197" t="s">
        <v>732</v>
      </c>
      <c r="I197" t="s">
        <v>121</v>
      </c>
      <c r="J197">
        <v>1.17</v>
      </c>
      <c r="K197">
        <v>1.17</v>
      </c>
      <c r="L197" s="116" t="s">
        <v>108</v>
      </c>
      <c r="M197" t="s">
        <v>439</v>
      </c>
      <c r="N197" t="s">
        <v>40</v>
      </c>
      <c r="O197" t="s">
        <v>41</v>
      </c>
      <c r="P197" t="s">
        <v>60</v>
      </c>
      <c r="Q197" t="s">
        <v>70</v>
      </c>
      <c r="R197" t="s">
        <v>48</v>
      </c>
      <c r="S197" t="s">
        <v>45</v>
      </c>
    </row>
    <row r="198" spans="1:37" x14ac:dyDescent="0.25">
      <c r="A198">
        <v>728</v>
      </c>
      <c r="B198" t="s">
        <v>725</v>
      </c>
      <c r="C198" t="s">
        <v>352</v>
      </c>
      <c r="D198" t="s">
        <v>727</v>
      </c>
      <c r="E198" t="s">
        <v>114</v>
      </c>
      <c r="F198" t="s">
        <v>119</v>
      </c>
      <c r="G198" t="s">
        <v>725</v>
      </c>
      <c r="H198" t="s">
        <v>733</v>
      </c>
      <c r="I198" t="s">
        <v>121</v>
      </c>
      <c r="J198">
        <v>1.53</v>
      </c>
      <c r="K198">
        <v>2.6</v>
      </c>
      <c r="L198" s="116" t="s">
        <v>99</v>
      </c>
      <c r="M198" t="s">
        <v>439</v>
      </c>
      <c r="N198" t="s">
        <v>40</v>
      </c>
      <c r="O198" t="s">
        <v>41</v>
      </c>
      <c r="P198" t="s">
        <v>60</v>
      </c>
      <c r="Q198" t="s">
        <v>70</v>
      </c>
      <c r="R198" t="s">
        <v>48</v>
      </c>
      <c r="S198" t="s">
        <v>536</v>
      </c>
      <c r="T198" t="s">
        <v>734</v>
      </c>
    </row>
    <row r="199" spans="1:37" x14ac:dyDescent="0.25">
      <c r="A199">
        <v>731</v>
      </c>
      <c r="B199" t="s">
        <v>725</v>
      </c>
      <c r="C199" t="s">
        <v>735</v>
      </c>
      <c r="D199" t="s">
        <v>736</v>
      </c>
      <c r="E199" t="s">
        <v>175</v>
      </c>
      <c r="F199" t="s">
        <v>119</v>
      </c>
      <c r="G199" t="s">
        <v>725</v>
      </c>
      <c r="H199" t="s">
        <v>737</v>
      </c>
      <c r="I199" t="s">
        <v>86</v>
      </c>
      <c r="J199">
        <v>0</v>
      </c>
      <c r="K199">
        <v>1.81</v>
      </c>
      <c r="L199" s="116" t="s">
        <v>94</v>
      </c>
      <c r="M199" t="s">
        <v>439</v>
      </c>
      <c r="N199" t="s">
        <v>41</v>
      </c>
      <c r="O199" t="s">
        <v>41</v>
      </c>
      <c r="P199" t="s">
        <v>47</v>
      </c>
      <c r="Q199" t="s">
        <v>70</v>
      </c>
      <c r="R199" t="s">
        <v>48</v>
      </c>
      <c r="S199" t="s">
        <v>45</v>
      </c>
      <c r="U199" t="s">
        <v>119</v>
      </c>
      <c r="V199" t="s">
        <v>61</v>
      </c>
      <c r="W199" t="s">
        <v>71</v>
      </c>
      <c r="X199" t="s">
        <v>170</v>
      </c>
      <c r="Y199" t="s">
        <v>55</v>
      </c>
      <c r="Z199" t="s">
        <v>104</v>
      </c>
      <c r="AB199" t="s">
        <v>104</v>
      </c>
      <c r="AC199" t="s">
        <v>104</v>
      </c>
      <c r="AD199" t="s">
        <v>40</v>
      </c>
      <c r="AE199" t="s">
        <v>63</v>
      </c>
      <c r="AF199" t="s">
        <v>738</v>
      </c>
      <c r="AG199" t="s">
        <v>739</v>
      </c>
      <c r="AH199" t="s">
        <v>740</v>
      </c>
      <c r="AI199" t="s">
        <v>64</v>
      </c>
      <c r="AJ199" t="s">
        <v>65</v>
      </c>
      <c r="AK199" t="s">
        <v>97</v>
      </c>
    </row>
    <row r="200" spans="1:37" x14ac:dyDescent="0.25">
      <c r="A200">
        <v>731</v>
      </c>
      <c r="B200" t="s">
        <v>725</v>
      </c>
      <c r="C200" t="s">
        <v>735</v>
      </c>
      <c r="D200" t="s">
        <v>736</v>
      </c>
      <c r="E200" t="s">
        <v>175</v>
      </c>
      <c r="F200" t="s">
        <v>119</v>
      </c>
      <c r="G200" t="s">
        <v>725</v>
      </c>
      <c r="H200" t="s">
        <v>737</v>
      </c>
      <c r="I200" t="s">
        <v>86</v>
      </c>
      <c r="J200">
        <v>0</v>
      </c>
      <c r="K200">
        <v>1.81</v>
      </c>
      <c r="L200" s="116" t="s">
        <v>94</v>
      </c>
      <c r="M200" t="s">
        <v>439</v>
      </c>
      <c r="N200" t="s">
        <v>41</v>
      </c>
      <c r="O200" t="s">
        <v>41</v>
      </c>
      <c r="P200" t="s">
        <v>47</v>
      </c>
      <c r="Q200" t="s">
        <v>70</v>
      </c>
      <c r="R200" t="s">
        <v>48</v>
      </c>
      <c r="S200" t="s">
        <v>45</v>
      </c>
      <c r="U200" t="s">
        <v>119</v>
      </c>
      <c r="V200" t="s">
        <v>53</v>
      </c>
      <c r="W200" t="s">
        <v>71</v>
      </c>
      <c r="X200" t="s">
        <v>170</v>
      </c>
      <c r="Y200" t="s">
        <v>55</v>
      </c>
      <c r="AB200" t="s">
        <v>104</v>
      </c>
      <c r="AC200" t="s">
        <v>104</v>
      </c>
      <c r="AD200" t="s">
        <v>40</v>
      </c>
      <c r="AE200" t="s">
        <v>56</v>
      </c>
      <c r="AF200" t="s">
        <v>741</v>
      </c>
      <c r="AG200" t="s">
        <v>742</v>
      </c>
      <c r="AH200" t="s">
        <v>743</v>
      </c>
      <c r="AI200" t="s">
        <v>57</v>
      </c>
      <c r="AJ200" t="s">
        <v>58</v>
      </c>
      <c r="AK200" t="s">
        <v>58</v>
      </c>
    </row>
    <row r="201" spans="1:37" x14ac:dyDescent="0.25">
      <c r="A201">
        <v>731</v>
      </c>
      <c r="B201" t="s">
        <v>725</v>
      </c>
      <c r="C201" t="s">
        <v>735</v>
      </c>
      <c r="D201" t="s">
        <v>736</v>
      </c>
      <c r="E201" t="s">
        <v>175</v>
      </c>
      <c r="F201" t="s">
        <v>119</v>
      </c>
      <c r="G201" t="s">
        <v>725</v>
      </c>
      <c r="H201" t="s">
        <v>737</v>
      </c>
      <c r="I201" t="s">
        <v>86</v>
      </c>
      <c r="J201">
        <v>0</v>
      </c>
      <c r="K201">
        <v>1.81</v>
      </c>
      <c r="L201" s="116" t="s">
        <v>94</v>
      </c>
      <c r="M201" t="s">
        <v>439</v>
      </c>
      <c r="N201" t="s">
        <v>41</v>
      </c>
      <c r="O201" t="s">
        <v>41</v>
      </c>
      <c r="P201" t="s">
        <v>47</v>
      </c>
      <c r="Q201" t="s">
        <v>70</v>
      </c>
      <c r="R201" t="s">
        <v>48</v>
      </c>
      <c r="S201" t="s">
        <v>45</v>
      </c>
      <c r="U201" t="s">
        <v>119</v>
      </c>
      <c r="V201" t="s">
        <v>53</v>
      </c>
      <c r="W201" t="s">
        <v>71</v>
      </c>
      <c r="X201" t="s">
        <v>170</v>
      </c>
      <c r="Y201" t="s">
        <v>55</v>
      </c>
      <c r="Z201" t="s">
        <v>104</v>
      </c>
      <c r="AB201" t="s">
        <v>104</v>
      </c>
      <c r="AC201" t="s">
        <v>104</v>
      </c>
      <c r="AD201" t="s">
        <v>40</v>
      </c>
      <c r="AE201" t="s">
        <v>63</v>
      </c>
      <c r="AF201" t="s">
        <v>744</v>
      </c>
      <c r="AG201" t="s">
        <v>745</v>
      </c>
      <c r="AH201" t="s">
        <v>746</v>
      </c>
      <c r="AI201" t="s">
        <v>64</v>
      </c>
      <c r="AJ201" t="s">
        <v>73</v>
      </c>
      <c r="AK201" t="s">
        <v>58</v>
      </c>
    </row>
    <row r="202" spans="1:37" x14ac:dyDescent="0.25">
      <c r="A202">
        <v>731</v>
      </c>
      <c r="B202" t="s">
        <v>725</v>
      </c>
      <c r="C202" t="s">
        <v>735</v>
      </c>
      <c r="D202" t="s">
        <v>736</v>
      </c>
      <c r="E202" t="s">
        <v>175</v>
      </c>
      <c r="F202" t="s">
        <v>119</v>
      </c>
      <c r="G202" t="s">
        <v>725</v>
      </c>
      <c r="H202" t="s">
        <v>737</v>
      </c>
      <c r="I202" t="s">
        <v>86</v>
      </c>
      <c r="J202">
        <v>0</v>
      </c>
      <c r="K202">
        <v>1.81</v>
      </c>
      <c r="L202" s="116" t="s">
        <v>94</v>
      </c>
      <c r="M202" t="s">
        <v>439</v>
      </c>
      <c r="N202" t="s">
        <v>41</v>
      </c>
      <c r="O202" t="s">
        <v>41</v>
      </c>
      <c r="P202" t="s">
        <v>47</v>
      </c>
      <c r="Q202" t="s">
        <v>70</v>
      </c>
      <c r="R202" t="s">
        <v>48</v>
      </c>
      <c r="S202" t="s">
        <v>45</v>
      </c>
      <c r="U202" t="s">
        <v>119</v>
      </c>
      <c r="V202" t="s">
        <v>53</v>
      </c>
      <c r="W202" t="s">
        <v>71</v>
      </c>
      <c r="X202" t="s">
        <v>170</v>
      </c>
      <c r="Y202" t="s">
        <v>55</v>
      </c>
      <c r="AB202" t="s">
        <v>104</v>
      </c>
      <c r="AC202" t="s">
        <v>104</v>
      </c>
      <c r="AD202" t="s">
        <v>40</v>
      </c>
      <c r="AE202" t="s">
        <v>94</v>
      </c>
      <c r="AF202" t="s">
        <v>747</v>
      </c>
      <c r="AG202" t="s">
        <v>748</v>
      </c>
      <c r="AH202" t="s">
        <v>749</v>
      </c>
      <c r="AI202" t="s">
        <v>64</v>
      </c>
      <c r="AJ202" t="s">
        <v>73</v>
      </c>
      <c r="AK202" t="s">
        <v>58</v>
      </c>
    </row>
    <row r="203" spans="1:37" x14ac:dyDescent="0.25">
      <c r="A203">
        <v>731</v>
      </c>
      <c r="B203" t="s">
        <v>725</v>
      </c>
      <c r="C203" t="s">
        <v>735</v>
      </c>
      <c r="D203" t="s">
        <v>736</v>
      </c>
      <c r="E203" t="s">
        <v>175</v>
      </c>
      <c r="F203" t="s">
        <v>119</v>
      </c>
      <c r="G203" t="s">
        <v>725</v>
      </c>
      <c r="H203" t="s">
        <v>737</v>
      </c>
      <c r="I203" t="s">
        <v>86</v>
      </c>
      <c r="J203">
        <v>0</v>
      </c>
      <c r="K203">
        <v>1.81</v>
      </c>
      <c r="L203" s="116" t="s">
        <v>94</v>
      </c>
      <c r="M203" t="s">
        <v>439</v>
      </c>
      <c r="N203" t="s">
        <v>41</v>
      </c>
      <c r="O203" t="s">
        <v>41</v>
      </c>
      <c r="P203" t="s">
        <v>47</v>
      </c>
      <c r="Q203" t="s">
        <v>70</v>
      </c>
      <c r="R203" t="s">
        <v>48</v>
      </c>
      <c r="S203" t="s">
        <v>45</v>
      </c>
      <c r="U203" t="s">
        <v>119</v>
      </c>
      <c r="V203" t="s">
        <v>53</v>
      </c>
      <c r="W203" t="s">
        <v>71</v>
      </c>
      <c r="X203" t="s">
        <v>170</v>
      </c>
      <c r="Y203" t="s">
        <v>55</v>
      </c>
      <c r="AB203" t="s">
        <v>104</v>
      </c>
      <c r="AC203" t="s">
        <v>104</v>
      </c>
      <c r="AD203" t="s">
        <v>40</v>
      </c>
      <c r="AE203" t="s">
        <v>63</v>
      </c>
      <c r="AF203" t="s">
        <v>750</v>
      </c>
      <c r="AG203" t="s">
        <v>751</v>
      </c>
      <c r="AH203" t="s">
        <v>752</v>
      </c>
      <c r="AI203" t="s">
        <v>72</v>
      </c>
      <c r="AJ203" t="s">
        <v>73</v>
      </c>
      <c r="AK203" t="s">
        <v>58</v>
      </c>
    </row>
    <row r="204" spans="1:37" x14ac:dyDescent="0.25">
      <c r="A204">
        <v>731</v>
      </c>
      <c r="B204" t="s">
        <v>725</v>
      </c>
      <c r="C204" t="s">
        <v>735</v>
      </c>
      <c r="D204" t="s">
        <v>736</v>
      </c>
      <c r="E204" t="s">
        <v>175</v>
      </c>
      <c r="F204" t="s">
        <v>119</v>
      </c>
      <c r="G204" t="s">
        <v>725</v>
      </c>
      <c r="H204" t="s">
        <v>737</v>
      </c>
      <c r="I204" t="s">
        <v>86</v>
      </c>
      <c r="J204">
        <v>0</v>
      </c>
      <c r="K204">
        <v>1.81</v>
      </c>
      <c r="L204" s="116" t="s">
        <v>94</v>
      </c>
      <c r="M204" t="s">
        <v>439</v>
      </c>
      <c r="N204" t="s">
        <v>41</v>
      </c>
      <c r="O204" t="s">
        <v>41</v>
      </c>
      <c r="P204" t="s">
        <v>47</v>
      </c>
      <c r="Q204" t="s">
        <v>70</v>
      </c>
      <c r="R204" t="s">
        <v>48</v>
      </c>
      <c r="S204" t="s">
        <v>45</v>
      </c>
      <c r="U204" t="s">
        <v>119</v>
      </c>
      <c r="V204" t="s">
        <v>79</v>
      </c>
      <c r="W204" t="s">
        <v>71</v>
      </c>
      <c r="X204" t="s">
        <v>170</v>
      </c>
      <c r="Y204" t="s">
        <v>55</v>
      </c>
      <c r="Z204" t="s">
        <v>56</v>
      </c>
      <c r="AA204" t="s">
        <v>753</v>
      </c>
      <c r="AB204" t="s">
        <v>754</v>
      </c>
      <c r="AC204" t="s">
        <v>755</v>
      </c>
      <c r="AD204" t="s">
        <v>41</v>
      </c>
      <c r="AG204" t="s">
        <v>104</v>
      </c>
      <c r="AH204" t="s">
        <v>104</v>
      </c>
      <c r="AJ204" t="s">
        <v>58</v>
      </c>
      <c r="AK204" t="s">
        <v>58</v>
      </c>
    </row>
    <row r="205" spans="1:37" x14ac:dyDescent="0.25">
      <c r="A205">
        <v>731</v>
      </c>
      <c r="B205" t="s">
        <v>725</v>
      </c>
      <c r="C205" t="s">
        <v>735</v>
      </c>
      <c r="D205" t="s">
        <v>736</v>
      </c>
      <c r="E205" t="s">
        <v>175</v>
      </c>
      <c r="F205" t="s">
        <v>119</v>
      </c>
      <c r="G205" t="s">
        <v>725</v>
      </c>
      <c r="H205" t="s">
        <v>737</v>
      </c>
      <c r="I205" t="s">
        <v>86</v>
      </c>
      <c r="J205">
        <v>0</v>
      </c>
      <c r="K205">
        <v>1.81</v>
      </c>
      <c r="L205" s="116" t="s">
        <v>94</v>
      </c>
      <c r="M205" t="s">
        <v>439</v>
      </c>
      <c r="N205" t="s">
        <v>41</v>
      </c>
      <c r="O205" t="s">
        <v>41</v>
      </c>
      <c r="P205" t="s">
        <v>47</v>
      </c>
      <c r="Q205" t="s">
        <v>70</v>
      </c>
      <c r="R205" t="s">
        <v>48</v>
      </c>
      <c r="S205" t="s">
        <v>45</v>
      </c>
      <c r="U205" t="s">
        <v>119</v>
      </c>
      <c r="V205" t="s">
        <v>53</v>
      </c>
      <c r="W205" t="s">
        <v>71</v>
      </c>
      <c r="X205" t="s">
        <v>170</v>
      </c>
      <c r="Y205" t="s">
        <v>55</v>
      </c>
      <c r="AB205" t="s">
        <v>104</v>
      </c>
      <c r="AC205" t="s">
        <v>104</v>
      </c>
      <c r="AD205" t="s">
        <v>40</v>
      </c>
      <c r="AE205" t="s">
        <v>63</v>
      </c>
      <c r="AF205" t="s">
        <v>756</v>
      </c>
      <c r="AG205" t="s">
        <v>757</v>
      </c>
      <c r="AH205" t="s">
        <v>758</v>
      </c>
      <c r="AI205" t="s">
        <v>72</v>
      </c>
      <c r="AJ205" t="s">
        <v>73</v>
      </c>
      <c r="AK205" t="s">
        <v>58</v>
      </c>
    </row>
    <row r="206" spans="1:37" x14ac:dyDescent="0.25">
      <c r="A206">
        <v>731</v>
      </c>
      <c r="B206" t="s">
        <v>725</v>
      </c>
      <c r="C206" t="s">
        <v>735</v>
      </c>
      <c r="D206" t="s">
        <v>736</v>
      </c>
      <c r="E206" t="s">
        <v>175</v>
      </c>
      <c r="F206" t="s">
        <v>119</v>
      </c>
      <c r="G206" t="s">
        <v>725</v>
      </c>
      <c r="H206" t="s">
        <v>737</v>
      </c>
      <c r="I206" t="s">
        <v>86</v>
      </c>
      <c r="J206">
        <v>0</v>
      </c>
      <c r="K206">
        <v>1.81</v>
      </c>
      <c r="L206" s="116" t="s">
        <v>94</v>
      </c>
      <c r="M206" t="s">
        <v>439</v>
      </c>
      <c r="N206" t="s">
        <v>41</v>
      </c>
      <c r="O206" t="s">
        <v>41</v>
      </c>
      <c r="P206" t="s">
        <v>47</v>
      </c>
      <c r="Q206" t="s">
        <v>70</v>
      </c>
      <c r="R206" t="s">
        <v>48</v>
      </c>
      <c r="S206" t="s">
        <v>45</v>
      </c>
      <c r="U206" t="s">
        <v>119</v>
      </c>
      <c r="V206" t="s">
        <v>53</v>
      </c>
      <c r="W206" t="s">
        <v>71</v>
      </c>
      <c r="X206" t="s">
        <v>170</v>
      </c>
      <c r="Y206" t="s">
        <v>55</v>
      </c>
      <c r="AB206" t="s">
        <v>104</v>
      </c>
      <c r="AC206" t="s">
        <v>104</v>
      </c>
      <c r="AD206" t="s">
        <v>40</v>
      </c>
      <c r="AE206" t="s">
        <v>63</v>
      </c>
      <c r="AF206" t="s">
        <v>759</v>
      </c>
      <c r="AG206" t="s">
        <v>760</v>
      </c>
      <c r="AH206" t="s">
        <v>761</v>
      </c>
      <c r="AI206" t="s">
        <v>72</v>
      </c>
      <c r="AJ206" t="s">
        <v>58</v>
      </c>
      <c r="AK206" t="s">
        <v>58</v>
      </c>
    </row>
    <row r="207" spans="1:37" x14ac:dyDescent="0.25">
      <c r="A207">
        <v>731</v>
      </c>
      <c r="B207" t="s">
        <v>725</v>
      </c>
      <c r="C207" t="s">
        <v>735</v>
      </c>
      <c r="D207" t="s">
        <v>736</v>
      </c>
      <c r="E207" t="s">
        <v>175</v>
      </c>
      <c r="F207" t="s">
        <v>119</v>
      </c>
      <c r="G207" t="s">
        <v>725</v>
      </c>
      <c r="H207" t="s">
        <v>737</v>
      </c>
      <c r="I207" t="s">
        <v>86</v>
      </c>
      <c r="J207">
        <v>0</v>
      </c>
      <c r="K207">
        <v>1.81</v>
      </c>
      <c r="L207" s="116" t="s">
        <v>94</v>
      </c>
      <c r="M207" t="s">
        <v>439</v>
      </c>
      <c r="N207" t="s">
        <v>41</v>
      </c>
      <c r="O207" t="s">
        <v>41</v>
      </c>
      <c r="P207" t="s">
        <v>47</v>
      </c>
      <c r="Q207" t="s">
        <v>70</v>
      </c>
      <c r="R207" t="s">
        <v>48</v>
      </c>
      <c r="S207" t="s">
        <v>45</v>
      </c>
      <c r="U207" t="s">
        <v>119</v>
      </c>
      <c r="V207" t="s">
        <v>53</v>
      </c>
      <c r="W207" t="s">
        <v>71</v>
      </c>
      <c r="X207" t="s">
        <v>170</v>
      </c>
      <c r="Y207" t="s">
        <v>55</v>
      </c>
      <c r="AB207" t="s">
        <v>104</v>
      </c>
      <c r="AC207" t="s">
        <v>104</v>
      </c>
      <c r="AD207" t="s">
        <v>40</v>
      </c>
      <c r="AE207" t="s">
        <v>63</v>
      </c>
      <c r="AF207" t="s">
        <v>762</v>
      </c>
      <c r="AG207" t="s">
        <v>760</v>
      </c>
      <c r="AH207" t="s">
        <v>761</v>
      </c>
      <c r="AI207" t="s">
        <v>57</v>
      </c>
      <c r="AJ207" t="s">
        <v>58</v>
      </c>
      <c r="AK207" t="s">
        <v>58</v>
      </c>
    </row>
    <row r="208" spans="1:37" x14ac:dyDescent="0.25">
      <c r="A208">
        <v>731</v>
      </c>
      <c r="B208" t="s">
        <v>725</v>
      </c>
      <c r="C208" t="s">
        <v>735</v>
      </c>
      <c r="D208" t="s">
        <v>736</v>
      </c>
      <c r="E208" t="s">
        <v>175</v>
      </c>
      <c r="F208" t="s">
        <v>119</v>
      </c>
      <c r="G208" t="s">
        <v>725</v>
      </c>
      <c r="H208" t="s">
        <v>737</v>
      </c>
      <c r="I208" t="s">
        <v>86</v>
      </c>
      <c r="J208">
        <v>0</v>
      </c>
      <c r="K208">
        <v>1.81</v>
      </c>
      <c r="L208" s="116" t="s">
        <v>94</v>
      </c>
      <c r="M208" t="s">
        <v>439</v>
      </c>
      <c r="N208" t="s">
        <v>41</v>
      </c>
      <c r="O208" t="s">
        <v>41</v>
      </c>
      <c r="P208" t="s">
        <v>47</v>
      </c>
      <c r="Q208" t="s">
        <v>70</v>
      </c>
      <c r="R208" t="s">
        <v>48</v>
      </c>
      <c r="S208" t="s">
        <v>45</v>
      </c>
      <c r="U208" t="s">
        <v>119</v>
      </c>
      <c r="V208" t="s">
        <v>53</v>
      </c>
      <c r="W208" t="s">
        <v>71</v>
      </c>
      <c r="X208" t="s">
        <v>170</v>
      </c>
      <c r="Y208" t="s">
        <v>55</v>
      </c>
      <c r="AB208" t="s">
        <v>104</v>
      </c>
      <c r="AC208" t="s">
        <v>104</v>
      </c>
      <c r="AD208" t="s">
        <v>40</v>
      </c>
      <c r="AE208" t="s">
        <v>63</v>
      </c>
      <c r="AF208" t="s">
        <v>763</v>
      </c>
      <c r="AG208" t="s">
        <v>764</v>
      </c>
      <c r="AH208" t="s">
        <v>765</v>
      </c>
      <c r="AI208" t="s">
        <v>72</v>
      </c>
      <c r="AJ208" t="s">
        <v>58</v>
      </c>
      <c r="AK208" t="s">
        <v>58</v>
      </c>
    </row>
    <row r="209" spans="1:37" x14ac:dyDescent="0.25">
      <c r="A209">
        <v>731</v>
      </c>
      <c r="B209" t="s">
        <v>725</v>
      </c>
      <c r="C209" t="s">
        <v>735</v>
      </c>
      <c r="D209" t="s">
        <v>736</v>
      </c>
      <c r="E209" t="s">
        <v>175</v>
      </c>
      <c r="F209" t="s">
        <v>119</v>
      </c>
      <c r="G209" t="s">
        <v>725</v>
      </c>
      <c r="H209" t="s">
        <v>737</v>
      </c>
      <c r="I209" t="s">
        <v>86</v>
      </c>
      <c r="J209">
        <v>0</v>
      </c>
      <c r="K209">
        <v>1.81</v>
      </c>
      <c r="L209" s="116" t="s">
        <v>94</v>
      </c>
      <c r="M209" t="s">
        <v>439</v>
      </c>
      <c r="N209" t="s">
        <v>41</v>
      </c>
      <c r="O209" t="s">
        <v>41</v>
      </c>
      <c r="P209" t="s">
        <v>47</v>
      </c>
      <c r="Q209" t="s">
        <v>70</v>
      </c>
      <c r="R209" t="s">
        <v>48</v>
      </c>
      <c r="S209" t="s">
        <v>45</v>
      </c>
      <c r="U209" t="s">
        <v>119</v>
      </c>
      <c r="V209" t="s">
        <v>53</v>
      </c>
      <c r="W209" t="s">
        <v>71</v>
      </c>
      <c r="X209" t="s">
        <v>170</v>
      </c>
      <c r="Y209" t="s">
        <v>55</v>
      </c>
      <c r="AB209" t="s">
        <v>104</v>
      </c>
      <c r="AC209" t="s">
        <v>104</v>
      </c>
      <c r="AD209" t="s">
        <v>40</v>
      </c>
      <c r="AE209" t="s">
        <v>63</v>
      </c>
      <c r="AF209" t="s">
        <v>766</v>
      </c>
      <c r="AG209" t="s">
        <v>764</v>
      </c>
      <c r="AH209" t="s">
        <v>765</v>
      </c>
      <c r="AI209" t="s">
        <v>57</v>
      </c>
      <c r="AJ209" t="s">
        <v>58</v>
      </c>
      <c r="AK209" t="s">
        <v>58</v>
      </c>
    </row>
    <row r="210" spans="1:37" x14ac:dyDescent="0.25">
      <c r="A210">
        <v>731</v>
      </c>
      <c r="B210" t="s">
        <v>725</v>
      </c>
      <c r="C210" t="s">
        <v>735</v>
      </c>
      <c r="D210" t="s">
        <v>736</v>
      </c>
      <c r="E210" t="s">
        <v>175</v>
      </c>
      <c r="F210" t="s">
        <v>119</v>
      </c>
      <c r="G210" t="s">
        <v>725</v>
      </c>
      <c r="H210" t="s">
        <v>737</v>
      </c>
      <c r="I210" t="s">
        <v>86</v>
      </c>
      <c r="J210">
        <v>0</v>
      </c>
      <c r="K210">
        <v>1.81</v>
      </c>
      <c r="L210" s="116" t="s">
        <v>94</v>
      </c>
      <c r="M210" t="s">
        <v>439</v>
      </c>
      <c r="N210" t="s">
        <v>41</v>
      </c>
      <c r="O210" t="s">
        <v>41</v>
      </c>
      <c r="P210" t="s">
        <v>47</v>
      </c>
      <c r="Q210" t="s">
        <v>70</v>
      </c>
      <c r="R210" t="s">
        <v>48</v>
      </c>
      <c r="S210" t="s">
        <v>45</v>
      </c>
      <c r="U210" t="s">
        <v>119</v>
      </c>
      <c r="V210" t="s">
        <v>61</v>
      </c>
      <c r="W210" t="s">
        <v>71</v>
      </c>
      <c r="X210" t="s">
        <v>170</v>
      </c>
      <c r="Y210" t="s">
        <v>55</v>
      </c>
      <c r="AB210" t="s">
        <v>104</v>
      </c>
      <c r="AC210" t="s">
        <v>104</v>
      </c>
      <c r="AD210" t="s">
        <v>40</v>
      </c>
      <c r="AE210" t="s">
        <v>63</v>
      </c>
      <c r="AF210" t="s">
        <v>767</v>
      </c>
      <c r="AG210" t="s">
        <v>768</v>
      </c>
      <c r="AH210" t="s">
        <v>769</v>
      </c>
      <c r="AI210" t="s">
        <v>57</v>
      </c>
      <c r="AJ210" t="s">
        <v>92</v>
      </c>
      <c r="AK210" t="s">
        <v>58</v>
      </c>
    </row>
    <row r="211" spans="1:37" x14ac:dyDescent="0.25">
      <c r="A211">
        <v>731</v>
      </c>
      <c r="B211" t="s">
        <v>725</v>
      </c>
      <c r="C211" t="s">
        <v>735</v>
      </c>
      <c r="D211" t="s">
        <v>736</v>
      </c>
      <c r="E211" t="s">
        <v>175</v>
      </c>
      <c r="F211" t="s">
        <v>119</v>
      </c>
      <c r="G211" t="s">
        <v>725</v>
      </c>
      <c r="H211" t="s">
        <v>737</v>
      </c>
      <c r="I211" t="s">
        <v>86</v>
      </c>
      <c r="J211">
        <v>0</v>
      </c>
      <c r="K211">
        <v>1.81</v>
      </c>
      <c r="L211" s="116" t="s">
        <v>94</v>
      </c>
      <c r="M211" t="s">
        <v>439</v>
      </c>
      <c r="N211" t="s">
        <v>41</v>
      </c>
      <c r="O211" t="s">
        <v>41</v>
      </c>
      <c r="P211" t="s">
        <v>47</v>
      </c>
      <c r="Q211" t="s">
        <v>70</v>
      </c>
      <c r="R211" t="s">
        <v>48</v>
      </c>
      <c r="S211" t="s">
        <v>45</v>
      </c>
      <c r="U211" t="s">
        <v>119</v>
      </c>
      <c r="V211" t="s">
        <v>53</v>
      </c>
      <c r="W211" t="s">
        <v>71</v>
      </c>
      <c r="X211" t="s">
        <v>170</v>
      </c>
      <c r="Y211" t="s">
        <v>55</v>
      </c>
      <c r="AB211" t="s">
        <v>104</v>
      </c>
      <c r="AC211" t="s">
        <v>104</v>
      </c>
      <c r="AD211" t="s">
        <v>40</v>
      </c>
      <c r="AE211" t="s">
        <v>94</v>
      </c>
      <c r="AF211" t="s">
        <v>770</v>
      </c>
      <c r="AG211" t="s">
        <v>771</v>
      </c>
      <c r="AH211" t="s">
        <v>772</v>
      </c>
      <c r="AI211" t="s">
        <v>57</v>
      </c>
      <c r="AJ211" t="s">
        <v>58</v>
      </c>
      <c r="AK211" t="s">
        <v>58</v>
      </c>
    </row>
    <row r="212" spans="1:37" x14ac:dyDescent="0.25">
      <c r="A212">
        <v>731</v>
      </c>
      <c r="B212" t="s">
        <v>725</v>
      </c>
      <c r="C212" t="s">
        <v>735</v>
      </c>
      <c r="D212" t="s">
        <v>736</v>
      </c>
      <c r="E212" t="s">
        <v>175</v>
      </c>
      <c r="F212" t="s">
        <v>119</v>
      </c>
      <c r="G212" t="s">
        <v>725</v>
      </c>
      <c r="H212" t="s">
        <v>737</v>
      </c>
      <c r="I212" t="s">
        <v>86</v>
      </c>
      <c r="J212">
        <v>0</v>
      </c>
      <c r="K212">
        <v>1.81</v>
      </c>
      <c r="L212" s="116" t="s">
        <v>94</v>
      </c>
      <c r="M212" t="s">
        <v>439</v>
      </c>
      <c r="N212" t="s">
        <v>41</v>
      </c>
      <c r="O212" t="s">
        <v>41</v>
      </c>
      <c r="P212" t="s">
        <v>47</v>
      </c>
      <c r="Q212" t="s">
        <v>70</v>
      </c>
      <c r="R212" t="s">
        <v>48</v>
      </c>
      <c r="S212" t="s">
        <v>45</v>
      </c>
      <c r="U212" t="s">
        <v>119</v>
      </c>
      <c r="V212" t="s">
        <v>53</v>
      </c>
      <c r="W212" t="s">
        <v>71</v>
      </c>
      <c r="X212" t="s">
        <v>170</v>
      </c>
      <c r="Y212" t="s">
        <v>55</v>
      </c>
      <c r="AB212" t="s">
        <v>104</v>
      </c>
      <c r="AC212" t="s">
        <v>104</v>
      </c>
      <c r="AD212" t="s">
        <v>40</v>
      </c>
      <c r="AE212" t="s">
        <v>63</v>
      </c>
      <c r="AF212" t="s">
        <v>773</v>
      </c>
      <c r="AG212" t="s">
        <v>774</v>
      </c>
      <c r="AH212" t="s">
        <v>775</v>
      </c>
      <c r="AI212" t="s">
        <v>64</v>
      </c>
      <c r="AJ212" t="s">
        <v>73</v>
      </c>
      <c r="AK212" t="s">
        <v>58</v>
      </c>
    </row>
    <row r="213" spans="1:37" x14ac:dyDescent="0.25">
      <c r="A213">
        <v>731</v>
      </c>
      <c r="B213" t="s">
        <v>725</v>
      </c>
      <c r="C213" t="s">
        <v>735</v>
      </c>
      <c r="D213" t="s">
        <v>736</v>
      </c>
      <c r="E213" t="s">
        <v>175</v>
      </c>
      <c r="F213" t="s">
        <v>119</v>
      </c>
      <c r="G213" t="s">
        <v>725</v>
      </c>
      <c r="H213" t="s">
        <v>737</v>
      </c>
      <c r="I213" t="s">
        <v>86</v>
      </c>
      <c r="J213">
        <v>0</v>
      </c>
      <c r="K213">
        <v>1.81</v>
      </c>
      <c r="L213" s="116" t="s">
        <v>94</v>
      </c>
      <c r="M213" t="s">
        <v>439</v>
      </c>
      <c r="N213" t="s">
        <v>41</v>
      </c>
      <c r="O213" t="s">
        <v>41</v>
      </c>
      <c r="P213" t="s">
        <v>47</v>
      </c>
      <c r="Q213" t="s">
        <v>70</v>
      </c>
      <c r="R213" t="s">
        <v>48</v>
      </c>
      <c r="S213" t="s">
        <v>45</v>
      </c>
      <c r="U213" t="s">
        <v>119</v>
      </c>
      <c r="V213" t="s">
        <v>53</v>
      </c>
      <c r="W213" t="s">
        <v>71</v>
      </c>
      <c r="X213" t="s">
        <v>170</v>
      </c>
      <c r="Y213" t="s">
        <v>55</v>
      </c>
      <c r="AB213" t="s">
        <v>104</v>
      </c>
      <c r="AC213" t="s">
        <v>104</v>
      </c>
      <c r="AD213" t="s">
        <v>40</v>
      </c>
      <c r="AE213" t="s">
        <v>94</v>
      </c>
      <c r="AF213" t="s">
        <v>776</v>
      </c>
      <c r="AG213" t="s">
        <v>777</v>
      </c>
      <c r="AH213" t="s">
        <v>778</v>
      </c>
      <c r="AI213" t="s">
        <v>57</v>
      </c>
      <c r="AJ213" t="s">
        <v>58</v>
      </c>
      <c r="AK213" t="s">
        <v>58</v>
      </c>
    </row>
    <row r="214" spans="1:37" x14ac:dyDescent="0.25">
      <c r="A214">
        <v>731</v>
      </c>
      <c r="B214" t="s">
        <v>725</v>
      </c>
      <c r="C214" t="s">
        <v>735</v>
      </c>
      <c r="D214" t="s">
        <v>736</v>
      </c>
      <c r="E214" t="s">
        <v>175</v>
      </c>
      <c r="F214" t="s">
        <v>119</v>
      </c>
      <c r="G214" t="s">
        <v>725</v>
      </c>
      <c r="H214" t="s">
        <v>737</v>
      </c>
      <c r="I214" t="s">
        <v>86</v>
      </c>
      <c r="J214">
        <v>0</v>
      </c>
      <c r="K214">
        <v>1.81</v>
      </c>
      <c r="L214" s="116" t="s">
        <v>94</v>
      </c>
      <c r="M214" t="s">
        <v>439</v>
      </c>
      <c r="N214" t="s">
        <v>41</v>
      </c>
      <c r="O214" t="s">
        <v>41</v>
      </c>
      <c r="P214" t="s">
        <v>47</v>
      </c>
      <c r="Q214" t="s">
        <v>70</v>
      </c>
      <c r="R214" t="s">
        <v>48</v>
      </c>
      <c r="S214" t="s">
        <v>45</v>
      </c>
      <c r="U214" t="s">
        <v>119</v>
      </c>
      <c r="V214" t="s">
        <v>79</v>
      </c>
      <c r="W214" t="s">
        <v>71</v>
      </c>
      <c r="X214" t="s">
        <v>170</v>
      </c>
      <c r="Y214" t="s">
        <v>55</v>
      </c>
      <c r="Z214" t="s">
        <v>63</v>
      </c>
      <c r="AA214" t="s">
        <v>779</v>
      </c>
      <c r="AB214" t="s">
        <v>780</v>
      </c>
      <c r="AC214" t="s">
        <v>781</v>
      </c>
      <c r="AD214" t="s">
        <v>41</v>
      </c>
      <c r="AG214" t="s">
        <v>104</v>
      </c>
      <c r="AH214" t="s">
        <v>104</v>
      </c>
      <c r="AJ214" t="s">
        <v>58</v>
      </c>
      <c r="AK214" t="s">
        <v>58</v>
      </c>
    </row>
    <row r="215" spans="1:37" x14ac:dyDescent="0.25">
      <c r="A215">
        <v>731</v>
      </c>
      <c r="B215" t="s">
        <v>725</v>
      </c>
      <c r="C215" t="s">
        <v>735</v>
      </c>
      <c r="D215" t="s">
        <v>736</v>
      </c>
      <c r="E215" t="s">
        <v>175</v>
      </c>
      <c r="F215" t="s">
        <v>119</v>
      </c>
      <c r="G215" t="s">
        <v>725</v>
      </c>
      <c r="H215" t="s">
        <v>737</v>
      </c>
      <c r="I215" t="s">
        <v>86</v>
      </c>
      <c r="J215">
        <v>0</v>
      </c>
      <c r="K215">
        <v>1.81</v>
      </c>
      <c r="L215" s="116" t="s">
        <v>94</v>
      </c>
      <c r="M215" t="s">
        <v>439</v>
      </c>
      <c r="N215" t="s">
        <v>41</v>
      </c>
      <c r="O215" t="s">
        <v>41</v>
      </c>
      <c r="P215" t="s">
        <v>47</v>
      </c>
      <c r="Q215" t="s">
        <v>70</v>
      </c>
      <c r="R215" t="s">
        <v>48</v>
      </c>
      <c r="S215" t="s">
        <v>45</v>
      </c>
      <c r="U215" t="s">
        <v>119</v>
      </c>
      <c r="V215" t="s">
        <v>53</v>
      </c>
      <c r="W215" t="s">
        <v>71</v>
      </c>
      <c r="X215" t="s">
        <v>170</v>
      </c>
      <c r="Y215" t="s">
        <v>55</v>
      </c>
      <c r="AB215" t="s">
        <v>104</v>
      </c>
      <c r="AC215" t="s">
        <v>104</v>
      </c>
      <c r="AD215" t="s">
        <v>40</v>
      </c>
      <c r="AE215" t="s">
        <v>56</v>
      </c>
      <c r="AF215" t="s">
        <v>782</v>
      </c>
      <c r="AG215" t="s">
        <v>783</v>
      </c>
      <c r="AH215" t="s">
        <v>784</v>
      </c>
      <c r="AI215" t="s">
        <v>57</v>
      </c>
      <c r="AJ215" t="s">
        <v>58</v>
      </c>
      <c r="AK215" t="s">
        <v>58</v>
      </c>
    </row>
    <row r="216" spans="1:37" x14ac:dyDescent="0.25">
      <c r="A216">
        <v>731</v>
      </c>
      <c r="B216" t="s">
        <v>725</v>
      </c>
      <c r="C216" t="s">
        <v>735</v>
      </c>
      <c r="D216" t="s">
        <v>736</v>
      </c>
      <c r="E216" t="s">
        <v>175</v>
      </c>
      <c r="F216" t="s">
        <v>119</v>
      </c>
      <c r="G216" t="s">
        <v>725</v>
      </c>
      <c r="H216" t="s">
        <v>737</v>
      </c>
      <c r="I216" t="s">
        <v>86</v>
      </c>
      <c r="J216">
        <v>0</v>
      </c>
      <c r="K216">
        <v>1.81</v>
      </c>
      <c r="L216" s="116" t="s">
        <v>94</v>
      </c>
      <c r="M216" t="s">
        <v>439</v>
      </c>
      <c r="N216" t="s">
        <v>41</v>
      </c>
      <c r="O216" t="s">
        <v>41</v>
      </c>
      <c r="P216" t="s">
        <v>47</v>
      </c>
      <c r="Q216" t="s">
        <v>70</v>
      </c>
      <c r="R216" t="s">
        <v>48</v>
      </c>
      <c r="S216" t="s">
        <v>45</v>
      </c>
      <c r="U216" t="s">
        <v>119</v>
      </c>
      <c r="V216" t="s">
        <v>53</v>
      </c>
      <c r="W216" t="s">
        <v>71</v>
      </c>
      <c r="X216" t="s">
        <v>170</v>
      </c>
      <c r="Y216" t="s">
        <v>55</v>
      </c>
      <c r="AB216" t="s">
        <v>104</v>
      </c>
      <c r="AC216" t="s">
        <v>104</v>
      </c>
      <c r="AD216" t="s">
        <v>40</v>
      </c>
      <c r="AE216" t="s">
        <v>63</v>
      </c>
      <c r="AF216" t="s">
        <v>785</v>
      </c>
      <c r="AG216" t="s">
        <v>786</v>
      </c>
      <c r="AH216" t="s">
        <v>787</v>
      </c>
      <c r="AI216" t="s">
        <v>72</v>
      </c>
      <c r="AJ216" t="s">
        <v>58</v>
      </c>
      <c r="AK216" t="s">
        <v>58</v>
      </c>
    </row>
    <row r="217" spans="1:37" x14ac:dyDescent="0.25">
      <c r="A217">
        <v>734</v>
      </c>
      <c r="B217" t="s">
        <v>725</v>
      </c>
      <c r="C217" t="s">
        <v>788</v>
      </c>
      <c r="D217" t="s">
        <v>736</v>
      </c>
      <c r="E217" t="s">
        <v>175</v>
      </c>
      <c r="F217" t="s">
        <v>119</v>
      </c>
      <c r="G217" t="s">
        <v>725</v>
      </c>
      <c r="H217" t="s">
        <v>789</v>
      </c>
      <c r="I217" t="s">
        <v>86</v>
      </c>
      <c r="J217">
        <v>2.61</v>
      </c>
      <c r="K217">
        <v>3.82</v>
      </c>
      <c r="L217" s="116" t="s">
        <v>94</v>
      </c>
      <c r="M217" t="s">
        <v>439</v>
      </c>
      <c r="N217" t="s">
        <v>40</v>
      </c>
      <c r="O217" t="s">
        <v>41</v>
      </c>
      <c r="P217" t="s">
        <v>47</v>
      </c>
      <c r="Q217" t="s">
        <v>70</v>
      </c>
      <c r="R217" t="s">
        <v>48</v>
      </c>
      <c r="S217" t="s">
        <v>45</v>
      </c>
    </row>
    <row r="218" spans="1:37" x14ac:dyDescent="0.25">
      <c r="A218">
        <v>737</v>
      </c>
      <c r="B218" t="s">
        <v>725</v>
      </c>
      <c r="C218" t="s">
        <v>790</v>
      </c>
      <c r="D218" t="s">
        <v>791</v>
      </c>
      <c r="E218" t="s">
        <v>109</v>
      </c>
      <c r="F218" t="s">
        <v>119</v>
      </c>
      <c r="G218" t="s">
        <v>725</v>
      </c>
      <c r="H218" t="s">
        <v>792</v>
      </c>
      <c r="I218" t="s">
        <v>38</v>
      </c>
      <c r="J218">
        <v>0</v>
      </c>
      <c r="K218">
        <v>1.89</v>
      </c>
      <c r="L218" s="116" t="s">
        <v>77</v>
      </c>
      <c r="M218" t="s">
        <v>475</v>
      </c>
      <c r="N218" t="s">
        <v>41</v>
      </c>
      <c r="O218" t="s">
        <v>41</v>
      </c>
      <c r="P218" t="s">
        <v>47</v>
      </c>
      <c r="Q218" t="s">
        <v>70</v>
      </c>
      <c r="R218" t="s">
        <v>48</v>
      </c>
      <c r="S218" t="s">
        <v>45</v>
      </c>
      <c r="U218" t="s">
        <v>119</v>
      </c>
      <c r="V218" t="s">
        <v>53</v>
      </c>
      <c r="W218" t="s">
        <v>71</v>
      </c>
      <c r="X218" t="s">
        <v>170</v>
      </c>
      <c r="Y218" t="s">
        <v>55</v>
      </c>
      <c r="AB218" t="s">
        <v>104</v>
      </c>
      <c r="AC218" t="s">
        <v>104</v>
      </c>
      <c r="AD218" t="s">
        <v>40</v>
      </c>
      <c r="AE218" t="s">
        <v>63</v>
      </c>
      <c r="AF218" t="s">
        <v>793</v>
      </c>
      <c r="AG218" t="s">
        <v>794</v>
      </c>
      <c r="AH218" t="s">
        <v>795</v>
      </c>
      <c r="AI218" t="s">
        <v>57</v>
      </c>
      <c r="AJ218" t="s">
        <v>58</v>
      </c>
      <c r="AK218" t="s">
        <v>58</v>
      </c>
    </row>
    <row r="219" spans="1:37" x14ac:dyDescent="0.25">
      <c r="A219">
        <v>737</v>
      </c>
      <c r="B219" t="s">
        <v>725</v>
      </c>
      <c r="C219" t="s">
        <v>790</v>
      </c>
      <c r="D219" t="s">
        <v>791</v>
      </c>
      <c r="E219" t="s">
        <v>109</v>
      </c>
      <c r="F219" t="s">
        <v>119</v>
      </c>
      <c r="G219" t="s">
        <v>725</v>
      </c>
      <c r="H219" t="s">
        <v>792</v>
      </c>
      <c r="I219" t="s">
        <v>38</v>
      </c>
      <c r="J219">
        <v>0</v>
      </c>
      <c r="K219">
        <v>1.89</v>
      </c>
      <c r="L219" s="116" t="s">
        <v>77</v>
      </c>
      <c r="M219" t="s">
        <v>475</v>
      </c>
      <c r="N219" t="s">
        <v>41</v>
      </c>
      <c r="O219" t="s">
        <v>41</v>
      </c>
      <c r="P219" t="s">
        <v>47</v>
      </c>
      <c r="Q219" t="s">
        <v>70</v>
      </c>
      <c r="R219" t="s">
        <v>48</v>
      </c>
      <c r="S219" t="s">
        <v>45</v>
      </c>
      <c r="U219" t="s">
        <v>119</v>
      </c>
      <c r="V219" t="s">
        <v>53</v>
      </c>
      <c r="W219" t="s">
        <v>71</v>
      </c>
      <c r="X219" t="s">
        <v>170</v>
      </c>
      <c r="Y219" t="s">
        <v>55</v>
      </c>
      <c r="Z219" t="s">
        <v>104</v>
      </c>
      <c r="AB219" t="s">
        <v>104</v>
      </c>
      <c r="AC219" t="s">
        <v>104</v>
      </c>
      <c r="AD219" t="s">
        <v>40</v>
      </c>
      <c r="AE219" t="s">
        <v>56</v>
      </c>
      <c r="AF219" t="s">
        <v>796</v>
      </c>
      <c r="AG219" t="s">
        <v>797</v>
      </c>
      <c r="AH219" t="s">
        <v>798</v>
      </c>
      <c r="AI219" t="s">
        <v>57</v>
      </c>
      <c r="AJ219" t="s">
        <v>58</v>
      </c>
      <c r="AK219" t="s">
        <v>58</v>
      </c>
    </row>
    <row r="220" spans="1:37" x14ac:dyDescent="0.25">
      <c r="A220">
        <v>737</v>
      </c>
      <c r="B220" t="s">
        <v>725</v>
      </c>
      <c r="C220" t="s">
        <v>790</v>
      </c>
      <c r="D220" t="s">
        <v>791</v>
      </c>
      <c r="E220" t="s">
        <v>109</v>
      </c>
      <c r="F220" t="s">
        <v>119</v>
      </c>
      <c r="G220" t="s">
        <v>725</v>
      </c>
      <c r="H220" t="s">
        <v>792</v>
      </c>
      <c r="I220" t="s">
        <v>38</v>
      </c>
      <c r="J220">
        <v>0</v>
      </c>
      <c r="K220">
        <v>1.89</v>
      </c>
      <c r="L220" s="116" t="s">
        <v>77</v>
      </c>
      <c r="M220" t="s">
        <v>475</v>
      </c>
      <c r="N220" t="s">
        <v>41</v>
      </c>
      <c r="O220" t="s">
        <v>41</v>
      </c>
      <c r="P220" t="s">
        <v>47</v>
      </c>
      <c r="Q220" t="s">
        <v>70</v>
      </c>
      <c r="R220" t="s">
        <v>48</v>
      </c>
      <c r="S220" t="s">
        <v>45</v>
      </c>
      <c r="U220" t="s">
        <v>119</v>
      </c>
      <c r="V220" t="s">
        <v>61</v>
      </c>
      <c r="W220" t="s">
        <v>71</v>
      </c>
      <c r="X220" t="s">
        <v>170</v>
      </c>
      <c r="Y220" t="s">
        <v>55</v>
      </c>
      <c r="AB220" t="s">
        <v>104</v>
      </c>
      <c r="AC220" t="s">
        <v>104</v>
      </c>
      <c r="AD220" t="s">
        <v>40</v>
      </c>
      <c r="AE220" t="s">
        <v>63</v>
      </c>
      <c r="AF220" t="s">
        <v>799</v>
      </c>
      <c r="AG220" t="s">
        <v>800</v>
      </c>
      <c r="AH220" t="s">
        <v>801</v>
      </c>
      <c r="AI220" t="s">
        <v>72</v>
      </c>
      <c r="AJ220" t="s">
        <v>58</v>
      </c>
      <c r="AK220" t="s">
        <v>58</v>
      </c>
    </row>
    <row r="221" spans="1:37" x14ac:dyDescent="0.25">
      <c r="A221">
        <v>737</v>
      </c>
      <c r="B221" t="s">
        <v>725</v>
      </c>
      <c r="C221" t="s">
        <v>790</v>
      </c>
      <c r="D221" t="s">
        <v>791</v>
      </c>
      <c r="E221" t="s">
        <v>109</v>
      </c>
      <c r="F221" t="s">
        <v>119</v>
      </c>
      <c r="G221" t="s">
        <v>725</v>
      </c>
      <c r="H221" t="s">
        <v>792</v>
      </c>
      <c r="I221" t="s">
        <v>38</v>
      </c>
      <c r="J221">
        <v>0</v>
      </c>
      <c r="K221">
        <v>1.89</v>
      </c>
      <c r="L221" s="116" t="s">
        <v>77</v>
      </c>
      <c r="M221" t="s">
        <v>475</v>
      </c>
      <c r="N221" t="s">
        <v>41</v>
      </c>
      <c r="O221" t="s">
        <v>41</v>
      </c>
      <c r="P221" t="s">
        <v>47</v>
      </c>
      <c r="Q221" t="s">
        <v>70</v>
      </c>
      <c r="R221" t="s">
        <v>48</v>
      </c>
      <c r="S221" t="s">
        <v>45</v>
      </c>
      <c r="U221" t="s">
        <v>119</v>
      </c>
      <c r="V221" t="s">
        <v>61</v>
      </c>
      <c r="W221" t="s">
        <v>71</v>
      </c>
      <c r="X221" t="s">
        <v>170</v>
      </c>
      <c r="Y221" t="s">
        <v>55</v>
      </c>
      <c r="AB221" t="s">
        <v>104</v>
      </c>
      <c r="AC221" t="s">
        <v>104</v>
      </c>
      <c r="AD221" t="s">
        <v>40</v>
      </c>
      <c r="AE221" t="s">
        <v>63</v>
      </c>
      <c r="AF221" t="s">
        <v>802</v>
      </c>
      <c r="AG221" t="s">
        <v>800</v>
      </c>
      <c r="AH221" t="s">
        <v>801</v>
      </c>
      <c r="AI221" t="s">
        <v>64</v>
      </c>
      <c r="AJ221" t="s">
        <v>73</v>
      </c>
      <c r="AK221" t="s">
        <v>97</v>
      </c>
    </row>
    <row r="222" spans="1:37" x14ac:dyDescent="0.25">
      <c r="A222">
        <v>737</v>
      </c>
      <c r="B222" t="s">
        <v>725</v>
      </c>
      <c r="C222" t="s">
        <v>790</v>
      </c>
      <c r="D222" t="s">
        <v>791</v>
      </c>
      <c r="E222" t="s">
        <v>109</v>
      </c>
      <c r="F222" t="s">
        <v>119</v>
      </c>
      <c r="G222" t="s">
        <v>725</v>
      </c>
      <c r="H222" t="s">
        <v>792</v>
      </c>
      <c r="I222" t="s">
        <v>38</v>
      </c>
      <c r="J222">
        <v>0</v>
      </c>
      <c r="K222">
        <v>1.89</v>
      </c>
      <c r="L222" s="116" t="s">
        <v>77</v>
      </c>
      <c r="M222" t="s">
        <v>475</v>
      </c>
      <c r="N222" t="s">
        <v>41</v>
      </c>
      <c r="O222" t="s">
        <v>41</v>
      </c>
      <c r="P222" t="s">
        <v>47</v>
      </c>
      <c r="Q222" t="s">
        <v>70</v>
      </c>
      <c r="R222" t="s">
        <v>48</v>
      </c>
      <c r="S222" t="s">
        <v>45</v>
      </c>
      <c r="U222" t="s">
        <v>119</v>
      </c>
      <c r="V222" t="s">
        <v>53</v>
      </c>
      <c r="W222" t="s">
        <v>71</v>
      </c>
      <c r="X222" t="s">
        <v>170</v>
      </c>
      <c r="Y222" t="s">
        <v>55</v>
      </c>
      <c r="Z222" t="s">
        <v>104</v>
      </c>
      <c r="AB222" t="s">
        <v>104</v>
      </c>
      <c r="AC222" t="s">
        <v>104</v>
      </c>
      <c r="AD222" t="s">
        <v>40</v>
      </c>
      <c r="AE222" t="s">
        <v>63</v>
      </c>
      <c r="AF222" t="s">
        <v>803</v>
      </c>
      <c r="AG222" t="s">
        <v>804</v>
      </c>
      <c r="AH222" t="s">
        <v>805</v>
      </c>
      <c r="AI222" t="s">
        <v>57</v>
      </c>
      <c r="AJ222" t="s">
        <v>58</v>
      </c>
      <c r="AK222" t="s">
        <v>58</v>
      </c>
    </row>
    <row r="223" spans="1:37" x14ac:dyDescent="0.25">
      <c r="A223">
        <v>737</v>
      </c>
      <c r="B223" t="s">
        <v>725</v>
      </c>
      <c r="C223" t="s">
        <v>790</v>
      </c>
      <c r="D223" t="s">
        <v>791</v>
      </c>
      <c r="E223" t="s">
        <v>109</v>
      </c>
      <c r="F223" t="s">
        <v>119</v>
      </c>
      <c r="G223" t="s">
        <v>725</v>
      </c>
      <c r="H223" t="s">
        <v>792</v>
      </c>
      <c r="I223" t="s">
        <v>38</v>
      </c>
      <c r="J223">
        <v>0</v>
      </c>
      <c r="K223">
        <v>1.89</v>
      </c>
      <c r="L223" s="116" t="s">
        <v>77</v>
      </c>
      <c r="M223" t="s">
        <v>475</v>
      </c>
      <c r="N223" t="s">
        <v>41</v>
      </c>
      <c r="O223" t="s">
        <v>41</v>
      </c>
      <c r="P223" t="s">
        <v>47</v>
      </c>
      <c r="Q223" t="s">
        <v>70</v>
      </c>
      <c r="R223" t="s">
        <v>48</v>
      </c>
      <c r="S223" t="s">
        <v>45</v>
      </c>
      <c r="U223" t="s">
        <v>119</v>
      </c>
      <c r="V223" t="s">
        <v>53</v>
      </c>
      <c r="W223" t="s">
        <v>71</v>
      </c>
      <c r="X223" t="s">
        <v>170</v>
      </c>
      <c r="Y223" t="s">
        <v>55</v>
      </c>
      <c r="AD223" t="s">
        <v>40</v>
      </c>
      <c r="AE223" t="s">
        <v>63</v>
      </c>
      <c r="AF223" t="s">
        <v>806</v>
      </c>
      <c r="AG223" t="s">
        <v>807</v>
      </c>
      <c r="AH223" t="s">
        <v>808</v>
      </c>
      <c r="AI223" t="s">
        <v>57</v>
      </c>
      <c r="AJ223" t="s">
        <v>58</v>
      </c>
      <c r="AK223" t="s">
        <v>58</v>
      </c>
    </row>
    <row r="224" spans="1:37" x14ac:dyDescent="0.25">
      <c r="A224">
        <v>737</v>
      </c>
      <c r="B224" t="s">
        <v>725</v>
      </c>
      <c r="C224" t="s">
        <v>790</v>
      </c>
      <c r="D224" t="s">
        <v>791</v>
      </c>
      <c r="E224" t="s">
        <v>109</v>
      </c>
      <c r="F224" t="s">
        <v>119</v>
      </c>
      <c r="G224" t="s">
        <v>725</v>
      </c>
      <c r="H224" t="s">
        <v>792</v>
      </c>
      <c r="I224" t="s">
        <v>38</v>
      </c>
      <c r="J224">
        <v>0</v>
      </c>
      <c r="K224">
        <v>1.89</v>
      </c>
      <c r="L224" s="116" t="s">
        <v>77</v>
      </c>
      <c r="M224" t="s">
        <v>475</v>
      </c>
      <c r="N224" t="s">
        <v>41</v>
      </c>
      <c r="O224" t="s">
        <v>41</v>
      </c>
      <c r="P224" t="s">
        <v>47</v>
      </c>
      <c r="Q224" t="s">
        <v>70</v>
      </c>
      <c r="R224" t="s">
        <v>48</v>
      </c>
      <c r="S224" t="s">
        <v>45</v>
      </c>
      <c r="U224" t="s">
        <v>119</v>
      </c>
      <c r="V224" t="s">
        <v>53</v>
      </c>
      <c r="W224" t="s">
        <v>71</v>
      </c>
      <c r="X224" t="s">
        <v>170</v>
      </c>
      <c r="Y224" t="s">
        <v>55</v>
      </c>
      <c r="AB224" t="s">
        <v>104</v>
      </c>
      <c r="AC224" t="s">
        <v>104</v>
      </c>
      <c r="AD224" t="s">
        <v>40</v>
      </c>
      <c r="AE224" t="s">
        <v>63</v>
      </c>
      <c r="AF224" t="s">
        <v>809</v>
      </c>
      <c r="AG224" t="s">
        <v>810</v>
      </c>
      <c r="AH224" t="s">
        <v>811</v>
      </c>
      <c r="AI224" t="s">
        <v>57</v>
      </c>
      <c r="AJ224" t="s">
        <v>73</v>
      </c>
      <c r="AK224" t="s">
        <v>58</v>
      </c>
    </row>
    <row r="225" spans="1:37" x14ac:dyDescent="0.25">
      <c r="A225">
        <v>737</v>
      </c>
      <c r="B225" t="s">
        <v>725</v>
      </c>
      <c r="C225" t="s">
        <v>790</v>
      </c>
      <c r="D225" t="s">
        <v>791</v>
      </c>
      <c r="E225" t="s">
        <v>109</v>
      </c>
      <c r="F225" t="s">
        <v>119</v>
      </c>
      <c r="G225" t="s">
        <v>725</v>
      </c>
      <c r="H225" t="s">
        <v>792</v>
      </c>
      <c r="I225" t="s">
        <v>38</v>
      </c>
      <c r="J225">
        <v>0</v>
      </c>
      <c r="K225">
        <v>1.89</v>
      </c>
      <c r="L225" s="116" t="s">
        <v>77</v>
      </c>
      <c r="M225" t="s">
        <v>475</v>
      </c>
      <c r="N225" t="s">
        <v>41</v>
      </c>
      <c r="O225" t="s">
        <v>41</v>
      </c>
      <c r="P225" t="s">
        <v>47</v>
      </c>
      <c r="Q225" t="s">
        <v>70</v>
      </c>
      <c r="R225" t="s">
        <v>48</v>
      </c>
      <c r="S225" t="s">
        <v>45</v>
      </c>
      <c r="U225" t="s">
        <v>119</v>
      </c>
      <c r="V225" t="s">
        <v>53</v>
      </c>
      <c r="W225" t="s">
        <v>71</v>
      </c>
      <c r="X225" t="s">
        <v>170</v>
      </c>
      <c r="Y225" t="s">
        <v>55</v>
      </c>
      <c r="AB225" t="s">
        <v>104</v>
      </c>
      <c r="AC225" t="s">
        <v>104</v>
      </c>
      <c r="AD225" t="s">
        <v>40</v>
      </c>
      <c r="AE225" t="s">
        <v>63</v>
      </c>
      <c r="AF225" t="s">
        <v>812</v>
      </c>
      <c r="AG225" t="s">
        <v>813</v>
      </c>
      <c r="AH225" t="s">
        <v>814</v>
      </c>
      <c r="AI225" t="s">
        <v>57</v>
      </c>
      <c r="AJ225" t="s">
        <v>58</v>
      </c>
      <c r="AK225" t="s">
        <v>58</v>
      </c>
    </row>
    <row r="226" spans="1:37" x14ac:dyDescent="0.25">
      <c r="A226">
        <v>737</v>
      </c>
      <c r="B226" t="s">
        <v>725</v>
      </c>
      <c r="C226" t="s">
        <v>790</v>
      </c>
      <c r="D226" t="s">
        <v>791</v>
      </c>
      <c r="E226" t="s">
        <v>109</v>
      </c>
      <c r="F226" t="s">
        <v>119</v>
      </c>
      <c r="G226" t="s">
        <v>725</v>
      </c>
      <c r="H226" t="s">
        <v>792</v>
      </c>
      <c r="I226" t="s">
        <v>38</v>
      </c>
      <c r="J226">
        <v>0</v>
      </c>
      <c r="K226">
        <v>1.89</v>
      </c>
      <c r="L226" s="116" t="s">
        <v>77</v>
      </c>
      <c r="M226" t="s">
        <v>475</v>
      </c>
      <c r="N226" t="s">
        <v>41</v>
      </c>
      <c r="O226" t="s">
        <v>41</v>
      </c>
      <c r="P226" t="s">
        <v>47</v>
      </c>
      <c r="Q226" t="s">
        <v>70</v>
      </c>
      <c r="R226" t="s">
        <v>48</v>
      </c>
      <c r="S226" t="s">
        <v>45</v>
      </c>
      <c r="U226" t="s">
        <v>119</v>
      </c>
      <c r="V226" t="s">
        <v>53</v>
      </c>
      <c r="W226" t="s">
        <v>71</v>
      </c>
      <c r="X226" t="s">
        <v>170</v>
      </c>
      <c r="Y226" t="s">
        <v>55</v>
      </c>
      <c r="AB226" t="s">
        <v>104</v>
      </c>
      <c r="AC226" t="s">
        <v>104</v>
      </c>
      <c r="AD226" t="s">
        <v>40</v>
      </c>
      <c r="AE226" t="s">
        <v>63</v>
      </c>
      <c r="AF226" t="s">
        <v>815</v>
      </c>
      <c r="AG226" t="s">
        <v>816</v>
      </c>
      <c r="AH226" t="s">
        <v>817</v>
      </c>
      <c r="AI226" t="s">
        <v>57</v>
      </c>
      <c r="AJ226" t="s">
        <v>58</v>
      </c>
      <c r="AK226" t="s">
        <v>58</v>
      </c>
    </row>
    <row r="227" spans="1:37" x14ac:dyDescent="0.25">
      <c r="A227">
        <v>737</v>
      </c>
      <c r="B227" t="s">
        <v>725</v>
      </c>
      <c r="C227" t="s">
        <v>790</v>
      </c>
      <c r="D227" t="s">
        <v>791</v>
      </c>
      <c r="E227" t="s">
        <v>109</v>
      </c>
      <c r="F227" t="s">
        <v>119</v>
      </c>
      <c r="G227" t="s">
        <v>725</v>
      </c>
      <c r="H227" t="s">
        <v>792</v>
      </c>
      <c r="I227" t="s">
        <v>38</v>
      </c>
      <c r="J227">
        <v>0</v>
      </c>
      <c r="K227">
        <v>1.89</v>
      </c>
      <c r="L227" s="116" t="s">
        <v>77</v>
      </c>
      <c r="M227" t="s">
        <v>475</v>
      </c>
      <c r="N227" t="s">
        <v>41</v>
      </c>
      <c r="O227" t="s">
        <v>41</v>
      </c>
      <c r="P227" t="s">
        <v>47</v>
      </c>
      <c r="Q227" t="s">
        <v>70</v>
      </c>
      <c r="R227" t="s">
        <v>48</v>
      </c>
      <c r="S227" t="s">
        <v>45</v>
      </c>
      <c r="U227" t="s">
        <v>119</v>
      </c>
      <c r="V227" t="s">
        <v>53</v>
      </c>
      <c r="W227" t="s">
        <v>71</v>
      </c>
      <c r="X227" t="s">
        <v>170</v>
      </c>
      <c r="Y227" t="s">
        <v>55</v>
      </c>
      <c r="AB227" t="s">
        <v>104</v>
      </c>
      <c r="AC227" t="s">
        <v>104</v>
      </c>
      <c r="AD227" t="s">
        <v>40</v>
      </c>
      <c r="AE227" t="s">
        <v>63</v>
      </c>
      <c r="AF227" t="s">
        <v>818</v>
      </c>
      <c r="AG227" t="s">
        <v>819</v>
      </c>
      <c r="AH227" t="s">
        <v>820</v>
      </c>
      <c r="AI227" t="s">
        <v>57</v>
      </c>
      <c r="AJ227" t="s">
        <v>58</v>
      </c>
      <c r="AK227" t="s">
        <v>58</v>
      </c>
    </row>
    <row r="228" spans="1:37" x14ac:dyDescent="0.25">
      <c r="A228">
        <v>737</v>
      </c>
      <c r="B228" t="s">
        <v>725</v>
      </c>
      <c r="C228" t="s">
        <v>790</v>
      </c>
      <c r="D228" t="s">
        <v>791</v>
      </c>
      <c r="E228" t="s">
        <v>109</v>
      </c>
      <c r="F228" t="s">
        <v>119</v>
      </c>
      <c r="G228" t="s">
        <v>725</v>
      </c>
      <c r="H228" t="s">
        <v>792</v>
      </c>
      <c r="I228" t="s">
        <v>38</v>
      </c>
      <c r="J228">
        <v>0</v>
      </c>
      <c r="K228">
        <v>1.89</v>
      </c>
      <c r="L228" s="116" t="s">
        <v>77</v>
      </c>
      <c r="M228" t="s">
        <v>475</v>
      </c>
      <c r="N228" t="s">
        <v>41</v>
      </c>
      <c r="O228" t="s">
        <v>41</v>
      </c>
      <c r="P228" t="s">
        <v>47</v>
      </c>
      <c r="Q228" t="s">
        <v>70</v>
      </c>
      <c r="R228" t="s">
        <v>48</v>
      </c>
      <c r="S228" t="s">
        <v>45</v>
      </c>
      <c r="U228" t="s">
        <v>119</v>
      </c>
      <c r="V228" t="s">
        <v>53</v>
      </c>
      <c r="W228" t="s">
        <v>71</v>
      </c>
      <c r="X228" t="s">
        <v>170</v>
      </c>
      <c r="Y228" t="s">
        <v>55</v>
      </c>
      <c r="AB228" t="s">
        <v>104</v>
      </c>
      <c r="AC228" t="s">
        <v>104</v>
      </c>
      <c r="AD228" t="s">
        <v>40</v>
      </c>
      <c r="AE228" t="s">
        <v>74</v>
      </c>
      <c r="AF228" t="s">
        <v>821</v>
      </c>
      <c r="AG228" t="s">
        <v>822</v>
      </c>
      <c r="AH228" t="s">
        <v>823</v>
      </c>
      <c r="AI228" t="s">
        <v>57</v>
      </c>
      <c r="AJ228" t="s">
        <v>58</v>
      </c>
      <c r="AK228" t="s">
        <v>58</v>
      </c>
    </row>
    <row r="229" spans="1:37" x14ac:dyDescent="0.25">
      <c r="A229">
        <v>737</v>
      </c>
      <c r="B229" t="s">
        <v>725</v>
      </c>
      <c r="C229" t="s">
        <v>790</v>
      </c>
      <c r="D229" t="s">
        <v>791</v>
      </c>
      <c r="E229" t="s">
        <v>109</v>
      </c>
      <c r="F229" t="s">
        <v>119</v>
      </c>
      <c r="G229" t="s">
        <v>725</v>
      </c>
      <c r="H229" t="s">
        <v>792</v>
      </c>
      <c r="I229" t="s">
        <v>38</v>
      </c>
      <c r="J229">
        <v>0</v>
      </c>
      <c r="K229">
        <v>1.89</v>
      </c>
      <c r="L229" s="116" t="s">
        <v>77</v>
      </c>
      <c r="M229" t="s">
        <v>475</v>
      </c>
      <c r="N229" t="s">
        <v>41</v>
      </c>
      <c r="O229" t="s">
        <v>41</v>
      </c>
      <c r="P229" t="s">
        <v>47</v>
      </c>
      <c r="Q229" t="s">
        <v>70</v>
      </c>
      <c r="R229" t="s">
        <v>48</v>
      </c>
      <c r="S229" t="s">
        <v>45</v>
      </c>
      <c r="U229" t="s">
        <v>119</v>
      </c>
      <c r="V229" t="s">
        <v>61</v>
      </c>
      <c r="W229" t="s">
        <v>71</v>
      </c>
      <c r="X229" t="s">
        <v>170</v>
      </c>
      <c r="Y229" t="s">
        <v>55</v>
      </c>
      <c r="Z229" t="s">
        <v>104</v>
      </c>
      <c r="AB229" t="s">
        <v>104</v>
      </c>
      <c r="AC229" t="s">
        <v>104</v>
      </c>
      <c r="AD229" t="s">
        <v>40</v>
      </c>
      <c r="AE229" t="s">
        <v>63</v>
      </c>
      <c r="AF229" t="s">
        <v>824</v>
      </c>
      <c r="AG229" t="s">
        <v>825</v>
      </c>
      <c r="AH229" t="s">
        <v>826</v>
      </c>
      <c r="AI229" t="s">
        <v>72</v>
      </c>
      <c r="AJ229" t="s">
        <v>58</v>
      </c>
      <c r="AK229" t="s">
        <v>58</v>
      </c>
    </row>
    <row r="230" spans="1:37" x14ac:dyDescent="0.25">
      <c r="A230">
        <v>737</v>
      </c>
      <c r="B230" t="s">
        <v>725</v>
      </c>
      <c r="C230" t="s">
        <v>790</v>
      </c>
      <c r="D230" t="s">
        <v>791</v>
      </c>
      <c r="E230" t="s">
        <v>109</v>
      </c>
      <c r="F230" t="s">
        <v>119</v>
      </c>
      <c r="G230" t="s">
        <v>725</v>
      </c>
      <c r="H230" t="s">
        <v>792</v>
      </c>
      <c r="I230" t="s">
        <v>38</v>
      </c>
      <c r="J230">
        <v>0</v>
      </c>
      <c r="K230">
        <v>1.89</v>
      </c>
      <c r="L230" s="116" t="s">
        <v>77</v>
      </c>
      <c r="M230" t="s">
        <v>475</v>
      </c>
      <c r="N230" t="s">
        <v>41</v>
      </c>
      <c r="O230" t="s">
        <v>41</v>
      </c>
      <c r="P230" t="s">
        <v>47</v>
      </c>
      <c r="Q230" t="s">
        <v>70</v>
      </c>
      <c r="R230" t="s">
        <v>48</v>
      </c>
      <c r="S230" t="s">
        <v>45</v>
      </c>
      <c r="U230" t="s">
        <v>119</v>
      </c>
      <c r="V230" t="s">
        <v>61</v>
      </c>
      <c r="W230" t="s">
        <v>71</v>
      </c>
      <c r="X230" t="s">
        <v>170</v>
      </c>
      <c r="Y230" t="s">
        <v>55</v>
      </c>
      <c r="AB230" t="s">
        <v>104</v>
      </c>
      <c r="AC230" t="s">
        <v>104</v>
      </c>
      <c r="AD230" t="s">
        <v>40</v>
      </c>
      <c r="AE230" t="s">
        <v>63</v>
      </c>
      <c r="AF230" t="s">
        <v>827</v>
      </c>
      <c r="AG230" t="s">
        <v>828</v>
      </c>
      <c r="AH230" t="s">
        <v>829</v>
      </c>
      <c r="AI230" t="s">
        <v>72</v>
      </c>
      <c r="AJ230" t="s">
        <v>73</v>
      </c>
      <c r="AK230" t="s">
        <v>58</v>
      </c>
    </row>
    <row r="231" spans="1:37" x14ac:dyDescent="0.25">
      <c r="A231">
        <v>737</v>
      </c>
      <c r="B231" t="s">
        <v>725</v>
      </c>
      <c r="C231" t="s">
        <v>790</v>
      </c>
      <c r="D231" t="s">
        <v>791</v>
      </c>
      <c r="E231" t="s">
        <v>109</v>
      </c>
      <c r="F231" t="s">
        <v>119</v>
      </c>
      <c r="G231" t="s">
        <v>725</v>
      </c>
      <c r="H231" t="s">
        <v>792</v>
      </c>
      <c r="I231" t="s">
        <v>38</v>
      </c>
      <c r="J231">
        <v>0</v>
      </c>
      <c r="K231">
        <v>1.89</v>
      </c>
      <c r="L231" s="116" t="s">
        <v>77</v>
      </c>
      <c r="M231" t="s">
        <v>475</v>
      </c>
      <c r="N231" t="s">
        <v>41</v>
      </c>
      <c r="O231" t="s">
        <v>41</v>
      </c>
      <c r="P231" t="s">
        <v>47</v>
      </c>
      <c r="Q231" t="s">
        <v>70</v>
      </c>
      <c r="R231" t="s">
        <v>48</v>
      </c>
      <c r="S231" t="s">
        <v>45</v>
      </c>
      <c r="U231" t="s">
        <v>119</v>
      </c>
      <c r="V231" t="s">
        <v>53</v>
      </c>
      <c r="W231" t="s">
        <v>71</v>
      </c>
      <c r="X231" t="s">
        <v>170</v>
      </c>
      <c r="Y231" t="s">
        <v>55</v>
      </c>
      <c r="AB231" t="s">
        <v>104</v>
      </c>
      <c r="AC231" t="s">
        <v>104</v>
      </c>
      <c r="AD231" t="s">
        <v>40</v>
      </c>
      <c r="AE231" t="s">
        <v>56</v>
      </c>
      <c r="AF231" t="s">
        <v>830</v>
      </c>
      <c r="AG231" t="s">
        <v>831</v>
      </c>
      <c r="AH231" t="s">
        <v>832</v>
      </c>
      <c r="AI231" t="s">
        <v>57</v>
      </c>
      <c r="AJ231" t="s">
        <v>73</v>
      </c>
      <c r="AK231" t="s">
        <v>58</v>
      </c>
    </row>
    <row r="232" spans="1:37" x14ac:dyDescent="0.25">
      <c r="A232">
        <v>737</v>
      </c>
      <c r="B232" t="s">
        <v>725</v>
      </c>
      <c r="C232" t="s">
        <v>790</v>
      </c>
      <c r="D232" t="s">
        <v>791</v>
      </c>
      <c r="E232" t="s">
        <v>109</v>
      </c>
      <c r="F232" t="s">
        <v>119</v>
      </c>
      <c r="G232" t="s">
        <v>725</v>
      </c>
      <c r="H232" t="s">
        <v>792</v>
      </c>
      <c r="I232" t="s">
        <v>38</v>
      </c>
      <c r="J232">
        <v>0</v>
      </c>
      <c r="K232">
        <v>1.89</v>
      </c>
      <c r="L232" s="116" t="s">
        <v>77</v>
      </c>
      <c r="M232" t="s">
        <v>475</v>
      </c>
      <c r="N232" t="s">
        <v>41</v>
      </c>
      <c r="O232" t="s">
        <v>41</v>
      </c>
      <c r="P232" t="s">
        <v>47</v>
      </c>
      <c r="Q232" t="s">
        <v>70</v>
      </c>
      <c r="R232" t="s">
        <v>48</v>
      </c>
      <c r="S232" t="s">
        <v>45</v>
      </c>
      <c r="U232" t="s">
        <v>119</v>
      </c>
      <c r="V232" t="s">
        <v>79</v>
      </c>
      <c r="W232" t="s">
        <v>71</v>
      </c>
      <c r="X232" t="s">
        <v>170</v>
      </c>
      <c r="Y232" t="s">
        <v>55</v>
      </c>
      <c r="Z232" t="s">
        <v>63</v>
      </c>
      <c r="AA232" t="s">
        <v>833</v>
      </c>
      <c r="AB232" t="s">
        <v>834</v>
      </c>
      <c r="AC232" t="s">
        <v>835</v>
      </c>
      <c r="AD232" t="s">
        <v>41</v>
      </c>
      <c r="AG232" t="s">
        <v>104</v>
      </c>
      <c r="AH232" t="s">
        <v>104</v>
      </c>
      <c r="AJ232" t="s">
        <v>58</v>
      </c>
      <c r="AK232" t="s">
        <v>58</v>
      </c>
    </row>
    <row r="233" spans="1:37" x14ac:dyDescent="0.25">
      <c r="A233">
        <v>737</v>
      </c>
      <c r="B233" t="s">
        <v>725</v>
      </c>
      <c r="C233" t="s">
        <v>790</v>
      </c>
      <c r="D233" t="s">
        <v>791</v>
      </c>
      <c r="E233" t="s">
        <v>109</v>
      </c>
      <c r="F233" t="s">
        <v>119</v>
      </c>
      <c r="G233" t="s">
        <v>725</v>
      </c>
      <c r="H233" t="s">
        <v>792</v>
      </c>
      <c r="I233" t="s">
        <v>38</v>
      </c>
      <c r="J233">
        <v>0</v>
      </c>
      <c r="K233">
        <v>1.89</v>
      </c>
      <c r="L233" s="116" t="s">
        <v>77</v>
      </c>
      <c r="M233" t="s">
        <v>475</v>
      </c>
      <c r="N233" t="s">
        <v>41</v>
      </c>
      <c r="O233" t="s">
        <v>41</v>
      </c>
      <c r="P233" t="s">
        <v>47</v>
      </c>
      <c r="Q233" t="s">
        <v>70</v>
      </c>
      <c r="R233" t="s">
        <v>48</v>
      </c>
      <c r="S233" t="s">
        <v>45</v>
      </c>
      <c r="U233" t="s">
        <v>119</v>
      </c>
      <c r="V233" t="s">
        <v>53</v>
      </c>
      <c r="W233" t="s">
        <v>71</v>
      </c>
      <c r="X233" t="s">
        <v>170</v>
      </c>
      <c r="Y233" t="s">
        <v>55</v>
      </c>
      <c r="Z233" t="s">
        <v>104</v>
      </c>
      <c r="AB233" t="s">
        <v>104</v>
      </c>
      <c r="AC233" t="s">
        <v>104</v>
      </c>
      <c r="AD233" t="s">
        <v>40</v>
      </c>
      <c r="AE233" t="s">
        <v>99</v>
      </c>
      <c r="AF233" t="s">
        <v>836</v>
      </c>
      <c r="AG233" t="s">
        <v>837</v>
      </c>
      <c r="AH233" t="s">
        <v>838</v>
      </c>
      <c r="AI233" t="s">
        <v>57</v>
      </c>
      <c r="AJ233" t="s">
        <v>58</v>
      </c>
      <c r="AK233" t="s">
        <v>58</v>
      </c>
    </row>
    <row r="234" spans="1:37" x14ac:dyDescent="0.25">
      <c r="A234">
        <v>737</v>
      </c>
      <c r="B234" t="s">
        <v>725</v>
      </c>
      <c r="C234" t="s">
        <v>790</v>
      </c>
      <c r="D234" t="s">
        <v>791</v>
      </c>
      <c r="E234" t="s">
        <v>109</v>
      </c>
      <c r="F234" t="s">
        <v>119</v>
      </c>
      <c r="G234" t="s">
        <v>725</v>
      </c>
      <c r="H234" t="s">
        <v>792</v>
      </c>
      <c r="I234" t="s">
        <v>38</v>
      </c>
      <c r="J234">
        <v>0</v>
      </c>
      <c r="K234">
        <v>1.89</v>
      </c>
      <c r="L234" s="116" t="s">
        <v>77</v>
      </c>
      <c r="M234" t="s">
        <v>475</v>
      </c>
      <c r="N234" t="s">
        <v>41</v>
      </c>
      <c r="O234" t="s">
        <v>41</v>
      </c>
      <c r="P234" t="s">
        <v>47</v>
      </c>
      <c r="Q234" t="s">
        <v>70</v>
      </c>
      <c r="R234" t="s">
        <v>48</v>
      </c>
      <c r="S234" t="s">
        <v>45</v>
      </c>
      <c r="U234" t="s">
        <v>119</v>
      </c>
      <c r="V234" t="s">
        <v>79</v>
      </c>
      <c r="W234" t="s">
        <v>71</v>
      </c>
      <c r="X234" t="s">
        <v>170</v>
      </c>
      <c r="Y234" t="s">
        <v>55</v>
      </c>
      <c r="Z234" t="s">
        <v>63</v>
      </c>
      <c r="AA234" t="s">
        <v>839</v>
      </c>
      <c r="AB234" t="s">
        <v>837</v>
      </c>
      <c r="AC234" t="s">
        <v>838</v>
      </c>
      <c r="AD234" t="s">
        <v>40</v>
      </c>
      <c r="AE234" t="s">
        <v>104</v>
      </c>
      <c r="AG234" t="s">
        <v>104</v>
      </c>
      <c r="AH234" t="s">
        <v>104</v>
      </c>
      <c r="AJ234" t="s">
        <v>58</v>
      </c>
      <c r="AK234" t="s">
        <v>58</v>
      </c>
    </row>
    <row r="235" spans="1:37" x14ac:dyDescent="0.25">
      <c r="A235">
        <v>737</v>
      </c>
      <c r="B235" t="s">
        <v>725</v>
      </c>
      <c r="C235" t="s">
        <v>790</v>
      </c>
      <c r="D235" t="s">
        <v>791</v>
      </c>
      <c r="E235" t="s">
        <v>109</v>
      </c>
      <c r="F235" t="s">
        <v>119</v>
      </c>
      <c r="G235" t="s">
        <v>725</v>
      </c>
      <c r="H235" t="s">
        <v>792</v>
      </c>
      <c r="I235" t="s">
        <v>38</v>
      </c>
      <c r="J235">
        <v>0</v>
      </c>
      <c r="K235">
        <v>1.89</v>
      </c>
      <c r="L235" s="116" t="s">
        <v>77</v>
      </c>
      <c r="M235" t="s">
        <v>475</v>
      </c>
      <c r="N235" t="s">
        <v>41</v>
      </c>
      <c r="O235" t="s">
        <v>41</v>
      </c>
      <c r="P235" t="s">
        <v>47</v>
      </c>
      <c r="Q235" t="s">
        <v>70</v>
      </c>
      <c r="R235" t="s">
        <v>48</v>
      </c>
      <c r="S235" t="s">
        <v>45</v>
      </c>
      <c r="U235" t="s">
        <v>119</v>
      </c>
      <c r="V235" t="s">
        <v>61</v>
      </c>
      <c r="W235" t="s">
        <v>71</v>
      </c>
      <c r="X235" t="s">
        <v>170</v>
      </c>
      <c r="Y235" t="s">
        <v>55</v>
      </c>
      <c r="AB235" t="s">
        <v>104</v>
      </c>
      <c r="AC235" t="s">
        <v>104</v>
      </c>
      <c r="AD235" t="s">
        <v>40</v>
      </c>
      <c r="AE235" t="s">
        <v>63</v>
      </c>
      <c r="AF235" t="s">
        <v>840</v>
      </c>
      <c r="AG235" t="s">
        <v>841</v>
      </c>
      <c r="AH235" t="s">
        <v>842</v>
      </c>
      <c r="AI235" t="s">
        <v>64</v>
      </c>
      <c r="AJ235" t="s">
        <v>92</v>
      </c>
      <c r="AK235" t="s">
        <v>97</v>
      </c>
    </row>
    <row r="236" spans="1:37" x14ac:dyDescent="0.25">
      <c r="A236">
        <v>737</v>
      </c>
      <c r="B236" t="s">
        <v>725</v>
      </c>
      <c r="C236" t="s">
        <v>790</v>
      </c>
      <c r="D236" t="s">
        <v>791</v>
      </c>
      <c r="E236" t="s">
        <v>109</v>
      </c>
      <c r="F236" t="s">
        <v>119</v>
      </c>
      <c r="G236" t="s">
        <v>725</v>
      </c>
      <c r="H236" t="s">
        <v>792</v>
      </c>
      <c r="I236" t="s">
        <v>38</v>
      </c>
      <c r="J236">
        <v>0</v>
      </c>
      <c r="K236">
        <v>1.89</v>
      </c>
      <c r="L236" s="116" t="s">
        <v>77</v>
      </c>
      <c r="M236" t="s">
        <v>475</v>
      </c>
      <c r="N236" t="s">
        <v>41</v>
      </c>
      <c r="O236" t="s">
        <v>41</v>
      </c>
      <c r="P236" t="s">
        <v>47</v>
      </c>
      <c r="Q236" t="s">
        <v>70</v>
      </c>
      <c r="R236" t="s">
        <v>48</v>
      </c>
      <c r="S236" t="s">
        <v>45</v>
      </c>
      <c r="U236" t="s">
        <v>119</v>
      </c>
      <c r="V236" t="s">
        <v>53</v>
      </c>
      <c r="W236" t="s">
        <v>71</v>
      </c>
      <c r="X236" t="s">
        <v>170</v>
      </c>
      <c r="Y236" t="s">
        <v>55</v>
      </c>
      <c r="AB236" t="s">
        <v>104</v>
      </c>
      <c r="AC236" t="s">
        <v>104</v>
      </c>
      <c r="AD236" t="s">
        <v>40</v>
      </c>
      <c r="AE236" t="s">
        <v>90</v>
      </c>
      <c r="AF236" t="s">
        <v>843</v>
      </c>
      <c r="AG236" t="s">
        <v>844</v>
      </c>
      <c r="AH236" t="s">
        <v>845</v>
      </c>
      <c r="AI236" t="s">
        <v>57</v>
      </c>
      <c r="AJ236" t="s">
        <v>58</v>
      </c>
      <c r="AK236" t="s">
        <v>58</v>
      </c>
    </row>
    <row r="237" spans="1:37" x14ac:dyDescent="0.25">
      <c r="A237">
        <v>737</v>
      </c>
      <c r="B237" t="s">
        <v>725</v>
      </c>
      <c r="C237" t="s">
        <v>790</v>
      </c>
      <c r="D237" t="s">
        <v>791</v>
      </c>
      <c r="E237" t="s">
        <v>109</v>
      </c>
      <c r="F237" t="s">
        <v>119</v>
      </c>
      <c r="G237" t="s">
        <v>725</v>
      </c>
      <c r="H237" t="s">
        <v>792</v>
      </c>
      <c r="I237" t="s">
        <v>38</v>
      </c>
      <c r="J237">
        <v>0</v>
      </c>
      <c r="K237">
        <v>1.89</v>
      </c>
      <c r="L237" s="116" t="s">
        <v>77</v>
      </c>
      <c r="M237" t="s">
        <v>475</v>
      </c>
      <c r="N237" t="s">
        <v>41</v>
      </c>
      <c r="O237" t="s">
        <v>41</v>
      </c>
      <c r="P237" t="s">
        <v>47</v>
      </c>
      <c r="Q237" t="s">
        <v>70</v>
      </c>
      <c r="R237" t="s">
        <v>48</v>
      </c>
      <c r="S237" t="s">
        <v>45</v>
      </c>
      <c r="U237" t="s">
        <v>119</v>
      </c>
      <c r="V237" t="s">
        <v>79</v>
      </c>
      <c r="W237" t="s">
        <v>71</v>
      </c>
      <c r="X237" t="s">
        <v>170</v>
      </c>
      <c r="Y237" t="s">
        <v>55</v>
      </c>
      <c r="Z237" t="s">
        <v>56</v>
      </c>
      <c r="AA237" t="s">
        <v>846</v>
      </c>
      <c r="AB237" t="s">
        <v>847</v>
      </c>
      <c r="AC237" t="s">
        <v>848</v>
      </c>
      <c r="AD237" t="s">
        <v>41</v>
      </c>
      <c r="AE237" t="s">
        <v>104</v>
      </c>
      <c r="AG237" t="s">
        <v>104</v>
      </c>
      <c r="AH237" t="s">
        <v>104</v>
      </c>
      <c r="AJ237" t="s">
        <v>58</v>
      </c>
      <c r="AK237" t="s">
        <v>58</v>
      </c>
    </row>
    <row r="238" spans="1:37" x14ac:dyDescent="0.25">
      <c r="A238">
        <v>737</v>
      </c>
      <c r="B238" t="s">
        <v>725</v>
      </c>
      <c r="C238" t="s">
        <v>790</v>
      </c>
      <c r="D238" t="s">
        <v>791</v>
      </c>
      <c r="E238" t="s">
        <v>109</v>
      </c>
      <c r="F238" t="s">
        <v>119</v>
      </c>
      <c r="G238" t="s">
        <v>725</v>
      </c>
      <c r="H238" t="s">
        <v>792</v>
      </c>
      <c r="I238" t="s">
        <v>38</v>
      </c>
      <c r="J238">
        <v>0</v>
      </c>
      <c r="K238">
        <v>1.89</v>
      </c>
      <c r="L238" s="116" t="s">
        <v>77</v>
      </c>
      <c r="M238" t="s">
        <v>475</v>
      </c>
      <c r="N238" t="s">
        <v>41</v>
      </c>
      <c r="O238" t="s">
        <v>41</v>
      </c>
      <c r="P238" t="s">
        <v>47</v>
      </c>
      <c r="Q238" t="s">
        <v>70</v>
      </c>
      <c r="R238" t="s">
        <v>48</v>
      </c>
      <c r="S238" t="s">
        <v>45</v>
      </c>
      <c r="U238" t="s">
        <v>119</v>
      </c>
      <c r="V238" t="s">
        <v>53</v>
      </c>
      <c r="W238" t="s">
        <v>71</v>
      </c>
      <c r="X238" t="s">
        <v>170</v>
      </c>
      <c r="Y238" t="s">
        <v>55</v>
      </c>
      <c r="AB238" t="s">
        <v>104</v>
      </c>
      <c r="AC238" t="s">
        <v>104</v>
      </c>
      <c r="AD238" t="s">
        <v>40</v>
      </c>
      <c r="AE238" t="s">
        <v>63</v>
      </c>
      <c r="AF238" t="s">
        <v>849</v>
      </c>
      <c r="AG238" t="s">
        <v>850</v>
      </c>
      <c r="AH238" t="s">
        <v>851</v>
      </c>
      <c r="AI238" t="s">
        <v>57</v>
      </c>
      <c r="AJ238" t="s">
        <v>58</v>
      </c>
      <c r="AK238" t="s">
        <v>58</v>
      </c>
    </row>
    <row r="239" spans="1:37" x14ac:dyDescent="0.25">
      <c r="A239">
        <v>737</v>
      </c>
      <c r="B239" t="s">
        <v>725</v>
      </c>
      <c r="C239" t="s">
        <v>790</v>
      </c>
      <c r="D239" t="s">
        <v>791</v>
      </c>
      <c r="E239" t="s">
        <v>109</v>
      </c>
      <c r="F239" t="s">
        <v>119</v>
      </c>
      <c r="G239" t="s">
        <v>725</v>
      </c>
      <c r="H239" t="s">
        <v>792</v>
      </c>
      <c r="I239" t="s">
        <v>38</v>
      </c>
      <c r="J239">
        <v>0</v>
      </c>
      <c r="K239">
        <v>1.89</v>
      </c>
      <c r="L239" s="116" t="s">
        <v>77</v>
      </c>
      <c r="M239" t="s">
        <v>475</v>
      </c>
      <c r="N239" t="s">
        <v>41</v>
      </c>
      <c r="O239" t="s">
        <v>41</v>
      </c>
      <c r="P239" t="s">
        <v>47</v>
      </c>
      <c r="Q239" t="s">
        <v>70</v>
      </c>
      <c r="R239" t="s">
        <v>48</v>
      </c>
      <c r="S239" t="s">
        <v>45</v>
      </c>
      <c r="U239" t="s">
        <v>119</v>
      </c>
      <c r="V239" t="s">
        <v>53</v>
      </c>
      <c r="W239" t="s">
        <v>71</v>
      </c>
      <c r="X239" t="s">
        <v>170</v>
      </c>
      <c r="Y239" t="s">
        <v>55</v>
      </c>
      <c r="AB239" t="s">
        <v>104</v>
      </c>
      <c r="AC239" t="s">
        <v>104</v>
      </c>
      <c r="AD239" t="s">
        <v>40</v>
      </c>
      <c r="AE239" t="s">
        <v>63</v>
      </c>
      <c r="AF239" t="s">
        <v>852</v>
      </c>
      <c r="AG239" t="s">
        <v>853</v>
      </c>
      <c r="AH239" t="s">
        <v>854</v>
      </c>
      <c r="AI239" t="s">
        <v>57</v>
      </c>
      <c r="AJ239" t="s">
        <v>58</v>
      </c>
      <c r="AK239" t="s">
        <v>58</v>
      </c>
    </row>
    <row r="240" spans="1:37" x14ac:dyDescent="0.25">
      <c r="A240">
        <v>737</v>
      </c>
      <c r="B240" t="s">
        <v>725</v>
      </c>
      <c r="C240" t="s">
        <v>790</v>
      </c>
      <c r="D240" t="s">
        <v>791</v>
      </c>
      <c r="E240" t="s">
        <v>109</v>
      </c>
      <c r="F240" t="s">
        <v>119</v>
      </c>
      <c r="G240" t="s">
        <v>725</v>
      </c>
      <c r="H240" t="s">
        <v>792</v>
      </c>
      <c r="I240" t="s">
        <v>38</v>
      </c>
      <c r="J240">
        <v>0</v>
      </c>
      <c r="K240">
        <v>1.89</v>
      </c>
      <c r="L240" s="116" t="s">
        <v>77</v>
      </c>
      <c r="M240" t="s">
        <v>475</v>
      </c>
      <c r="N240" t="s">
        <v>41</v>
      </c>
      <c r="O240" t="s">
        <v>41</v>
      </c>
      <c r="P240" t="s">
        <v>47</v>
      </c>
      <c r="Q240" t="s">
        <v>70</v>
      </c>
      <c r="R240" t="s">
        <v>48</v>
      </c>
      <c r="S240" t="s">
        <v>45</v>
      </c>
      <c r="U240" t="s">
        <v>119</v>
      </c>
      <c r="V240" t="s">
        <v>53</v>
      </c>
      <c r="W240" t="s">
        <v>71</v>
      </c>
      <c r="X240" t="s">
        <v>170</v>
      </c>
      <c r="Y240" t="s">
        <v>55</v>
      </c>
      <c r="AB240" t="s">
        <v>104</v>
      </c>
      <c r="AC240" t="s">
        <v>104</v>
      </c>
      <c r="AD240" t="s">
        <v>40</v>
      </c>
      <c r="AE240" t="s">
        <v>94</v>
      </c>
      <c r="AF240" t="s">
        <v>855</v>
      </c>
      <c r="AG240" t="s">
        <v>856</v>
      </c>
      <c r="AH240" t="s">
        <v>857</v>
      </c>
      <c r="AI240" t="s">
        <v>57</v>
      </c>
      <c r="AJ240" t="s">
        <v>58</v>
      </c>
      <c r="AK240" t="s">
        <v>58</v>
      </c>
    </row>
    <row r="241" spans="1:37" x14ac:dyDescent="0.25">
      <c r="A241">
        <v>737</v>
      </c>
      <c r="B241" t="s">
        <v>725</v>
      </c>
      <c r="C241" t="s">
        <v>790</v>
      </c>
      <c r="D241" t="s">
        <v>791</v>
      </c>
      <c r="E241" t="s">
        <v>109</v>
      </c>
      <c r="F241" t="s">
        <v>119</v>
      </c>
      <c r="G241" t="s">
        <v>725</v>
      </c>
      <c r="H241" t="s">
        <v>792</v>
      </c>
      <c r="I241" t="s">
        <v>38</v>
      </c>
      <c r="J241">
        <v>0</v>
      </c>
      <c r="K241">
        <v>1.89</v>
      </c>
      <c r="L241" s="116" t="s">
        <v>77</v>
      </c>
      <c r="M241" t="s">
        <v>475</v>
      </c>
      <c r="N241" t="s">
        <v>41</v>
      </c>
      <c r="O241" t="s">
        <v>41</v>
      </c>
      <c r="P241" t="s">
        <v>47</v>
      </c>
      <c r="Q241" t="s">
        <v>70</v>
      </c>
      <c r="R241" t="s">
        <v>48</v>
      </c>
      <c r="S241" t="s">
        <v>45</v>
      </c>
      <c r="U241" t="s">
        <v>119</v>
      </c>
      <c r="V241" t="s">
        <v>53</v>
      </c>
      <c r="W241" t="s">
        <v>71</v>
      </c>
      <c r="X241" t="s">
        <v>170</v>
      </c>
      <c r="Y241" t="s">
        <v>55</v>
      </c>
      <c r="AB241" t="s">
        <v>104</v>
      </c>
      <c r="AC241" t="s">
        <v>104</v>
      </c>
      <c r="AD241" t="s">
        <v>40</v>
      </c>
      <c r="AE241" t="s">
        <v>56</v>
      </c>
      <c r="AF241" t="s">
        <v>858</v>
      </c>
      <c r="AG241" t="s">
        <v>859</v>
      </c>
      <c r="AH241" t="s">
        <v>860</v>
      </c>
      <c r="AI241" t="s">
        <v>57</v>
      </c>
      <c r="AJ241" t="s">
        <v>58</v>
      </c>
      <c r="AK241" t="s">
        <v>58</v>
      </c>
    </row>
    <row r="242" spans="1:37" x14ac:dyDescent="0.25">
      <c r="A242">
        <v>737</v>
      </c>
      <c r="B242" t="s">
        <v>725</v>
      </c>
      <c r="C242" t="s">
        <v>790</v>
      </c>
      <c r="D242" t="s">
        <v>791</v>
      </c>
      <c r="E242" t="s">
        <v>109</v>
      </c>
      <c r="F242" t="s">
        <v>119</v>
      </c>
      <c r="G242" t="s">
        <v>725</v>
      </c>
      <c r="H242" t="s">
        <v>792</v>
      </c>
      <c r="I242" t="s">
        <v>38</v>
      </c>
      <c r="J242">
        <v>0</v>
      </c>
      <c r="K242">
        <v>1.89</v>
      </c>
      <c r="L242" s="116" t="s">
        <v>77</v>
      </c>
      <c r="M242" t="s">
        <v>475</v>
      </c>
      <c r="N242" t="s">
        <v>41</v>
      </c>
      <c r="O242" t="s">
        <v>41</v>
      </c>
      <c r="P242" t="s">
        <v>47</v>
      </c>
      <c r="Q242" t="s">
        <v>70</v>
      </c>
      <c r="R242" t="s">
        <v>48</v>
      </c>
      <c r="S242" t="s">
        <v>45</v>
      </c>
      <c r="U242" t="s">
        <v>119</v>
      </c>
      <c r="V242" t="s">
        <v>53</v>
      </c>
      <c r="W242" t="s">
        <v>71</v>
      </c>
      <c r="X242" t="s">
        <v>170</v>
      </c>
      <c r="Y242" t="s">
        <v>55</v>
      </c>
      <c r="AB242" t="s">
        <v>104</v>
      </c>
      <c r="AC242" t="s">
        <v>104</v>
      </c>
      <c r="AD242" t="s">
        <v>40</v>
      </c>
      <c r="AE242" t="s">
        <v>63</v>
      </c>
      <c r="AF242" t="s">
        <v>861</v>
      </c>
      <c r="AG242" t="s">
        <v>862</v>
      </c>
      <c r="AH242" t="s">
        <v>863</v>
      </c>
      <c r="AI242" t="s">
        <v>57</v>
      </c>
      <c r="AJ242" t="s">
        <v>58</v>
      </c>
      <c r="AK242" t="s">
        <v>58</v>
      </c>
    </row>
    <row r="243" spans="1:37" x14ac:dyDescent="0.25">
      <c r="A243">
        <v>737</v>
      </c>
      <c r="B243" t="s">
        <v>725</v>
      </c>
      <c r="C243" t="s">
        <v>790</v>
      </c>
      <c r="D243" t="s">
        <v>791</v>
      </c>
      <c r="E243" t="s">
        <v>109</v>
      </c>
      <c r="F243" t="s">
        <v>119</v>
      </c>
      <c r="G243" t="s">
        <v>725</v>
      </c>
      <c r="H243" t="s">
        <v>792</v>
      </c>
      <c r="I243" t="s">
        <v>38</v>
      </c>
      <c r="J243">
        <v>0</v>
      </c>
      <c r="K243">
        <v>1.89</v>
      </c>
      <c r="L243" s="116" t="s">
        <v>77</v>
      </c>
      <c r="M243" t="s">
        <v>475</v>
      </c>
      <c r="N243" t="s">
        <v>41</v>
      </c>
      <c r="O243" t="s">
        <v>41</v>
      </c>
      <c r="P243" t="s">
        <v>47</v>
      </c>
      <c r="Q243" t="s">
        <v>70</v>
      </c>
      <c r="R243" t="s">
        <v>48</v>
      </c>
      <c r="S243" t="s">
        <v>45</v>
      </c>
      <c r="U243" t="s">
        <v>119</v>
      </c>
      <c r="V243" t="s">
        <v>61</v>
      </c>
      <c r="W243" t="s">
        <v>96</v>
      </c>
      <c r="X243" t="s">
        <v>170</v>
      </c>
      <c r="Y243" t="s">
        <v>55</v>
      </c>
      <c r="Z243" t="s">
        <v>104</v>
      </c>
      <c r="AB243" t="s">
        <v>104</v>
      </c>
      <c r="AC243" t="s">
        <v>104</v>
      </c>
      <c r="AD243" t="s">
        <v>40</v>
      </c>
      <c r="AE243" t="s">
        <v>63</v>
      </c>
      <c r="AF243" t="s">
        <v>864</v>
      </c>
      <c r="AG243" t="s">
        <v>865</v>
      </c>
      <c r="AH243" t="s">
        <v>866</v>
      </c>
      <c r="AI243" t="s">
        <v>72</v>
      </c>
      <c r="AJ243" t="s">
        <v>73</v>
      </c>
      <c r="AK243" t="s">
        <v>58</v>
      </c>
    </row>
    <row r="244" spans="1:37" x14ac:dyDescent="0.25">
      <c r="A244">
        <v>737</v>
      </c>
      <c r="B244" t="s">
        <v>725</v>
      </c>
      <c r="C244" t="s">
        <v>790</v>
      </c>
      <c r="D244" t="s">
        <v>791</v>
      </c>
      <c r="E244" t="s">
        <v>109</v>
      </c>
      <c r="F244" t="s">
        <v>119</v>
      </c>
      <c r="G244" t="s">
        <v>725</v>
      </c>
      <c r="H244" t="s">
        <v>792</v>
      </c>
      <c r="I244" t="s">
        <v>38</v>
      </c>
      <c r="J244">
        <v>0</v>
      </c>
      <c r="K244">
        <v>1.89</v>
      </c>
      <c r="L244" s="116" t="s">
        <v>77</v>
      </c>
      <c r="M244" t="s">
        <v>475</v>
      </c>
      <c r="N244" t="s">
        <v>41</v>
      </c>
      <c r="O244" t="s">
        <v>41</v>
      </c>
      <c r="P244" t="s">
        <v>47</v>
      </c>
      <c r="Q244" t="s">
        <v>70</v>
      </c>
      <c r="R244" t="s">
        <v>48</v>
      </c>
      <c r="S244" t="s">
        <v>45</v>
      </c>
      <c r="U244" t="s">
        <v>119</v>
      </c>
      <c r="V244" t="s">
        <v>61</v>
      </c>
      <c r="W244" t="s">
        <v>62</v>
      </c>
      <c r="X244" t="s">
        <v>170</v>
      </c>
      <c r="Y244" t="s">
        <v>55</v>
      </c>
      <c r="AD244" t="s">
        <v>40</v>
      </c>
      <c r="AE244" t="s">
        <v>63</v>
      </c>
      <c r="AF244" t="s">
        <v>867</v>
      </c>
      <c r="AG244" t="s">
        <v>868</v>
      </c>
      <c r="AH244" t="s">
        <v>869</v>
      </c>
      <c r="AI244" t="s">
        <v>64</v>
      </c>
      <c r="AJ244" t="s">
        <v>73</v>
      </c>
      <c r="AK244" t="s">
        <v>97</v>
      </c>
    </row>
    <row r="245" spans="1:37" x14ac:dyDescent="0.25">
      <c r="A245">
        <v>737</v>
      </c>
      <c r="B245" t="s">
        <v>725</v>
      </c>
      <c r="C245" t="s">
        <v>790</v>
      </c>
      <c r="D245" t="s">
        <v>791</v>
      </c>
      <c r="E245" t="s">
        <v>109</v>
      </c>
      <c r="F245" t="s">
        <v>119</v>
      </c>
      <c r="G245" t="s">
        <v>725</v>
      </c>
      <c r="H245" t="s">
        <v>792</v>
      </c>
      <c r="I245" t="s">
        <v>38</v>
      </c>
      <c r="J245">
        <v>0</v>
      </c>
      <c r="K245">
        <v>1.89</v>
      </c>
      <c r="L245" s="116" t="s">
        <v>77</v>
      </c>
      <c r="M245" t="s">
        <v>475</v>
      </c>
      <c r="N245" t="s">
        <v>41</v>
      </c>
      <c r="O245" t="s">
        <v>41</v>
      </c>
      <c r="P245" t="s">
        <v>47</v>
      </c>
      <c r="Q245" t="s">
        <v>70</v>
      </c>
      <c r="R245" t="s">
        <v>48</v>
      </c>
      <c r="S245" t="s">
        <v>45</v>
      </c>
      <c r="U245" t="s">
        <v>119</v>
      </c>
      <c r="V245" t="s">
        <v>53</v>
      </c>
      <c r="W245" t="s">
        <v>54</v>
      </c>
      <c r="X245" t="s">
        <v>170</v>
      </c>
      <c r="Y245" t="s">
        <v>55</v>
      </c>
      <c r="AB245" t="s">
        <v>104</v>
      </c>
      <c r="AC245" t="s">
        <v>104</v>
      </c>
      <c r="AD245" t="s">
        <v>40</v>
      </c>
      <c r="AE245" t="s">
        <v>63</v>
      </c>
      <c r="AF245" t="s">
        <v>870</v>
      </c>
      <c r="AG245" t="s">
        <v>871</v>
      </c>
      <c r="AH245" t="s">
        <v>872</v>
      </c>
      <c r="AI245" t="s">
        <v>57</v>
      </c>
      <c r="AJ245" t="s">
        <v>58</v>
      </c>
      <c r="AK245" t="s">
        <v>58</v>
      </c>
    </row>
    <row r="246" spans="1:37" x14ac:dyDescent="0.25">
      <c r="A246">
        <v>737</v>
      </c>
      <c r="B246" t="s">
        <v>725</v>
      </c>
      <c r="C246" t="s">
        <v>790</v>
      </c>
      <c r="D246" t="s">
        <v>791</v>
      </c>
      <c r="E246" t="s">
        <v>109</v>
      </c>
      <c r="F246" t="s">
        <v>119</v>
      </c>
      <c r="G246" t="s">
        <v>725</v>
      </c>
      <c r="H246" t="s">
        <v>792</v>
      </c>
      <c r="I246" t="s">
        <v>38</v>
      </c>
      <c r="J246">
        <v>0</v>
      </c>
      <c r="K246">
        <v>1.89</v>
      </c>
      <c r="L246" s="116" t="s">
        <v>77</v>
      </c>
      <c r="M246" t="s">
        <v>475</v>
      </c>
      <c r="N246" t="s">
        <v>41</v>
      </c>
      <c r="O246" t="s">
        <v>41</v>
      </c>
      <c r="P246" t="s">
        <v>47</v>
      </c>
      <c r="Q246" t="s">
        <v>70</v>
      </c>
      <c r="R246" t="s">
        <v>48</v>
      </c>
      <c r="S246" t="s">
        <v>45</v>
      </c>
      <c r="U246" t="s">
        <v>119</v>
      </c>
      <c r="V246" t="s">
        <v>53</v>
      </c>
      <c r="W246" t="s">
        <v>71</v>
      </c>
      <c r="X246" t="s">
        <v>170</v>
      </c>
      <c r="Y246" t="s">
        <v>55</v>
      </c>
      <c r="AB246" t="s">
        <v>104</v>
      </c>
      <c r="AC246" t="s">
        <v>104</v>
      </c>
      <c r="AD246" t="s">
        <v>40</v>
      </c>
      <c r="AE246" t="s">
        <v>63</v>
      </c>
      <c r="AF246" t="s">
        <v>873</v>
      </c>
      <c r="AG246" t="s">
        <v>874</v>
      </c>
      <c r="AH246" t="s">
        <v>875</v>
      </c>
      <c r="AI246" t="s">
        <v>57</v>
      </c>
      <c r="AJ246" t="s">
        <v>58</v>
      </c>
      <c r="AK246" t="s">
        <v>58</v>
      </c>
    </row>
    <row r="247" spans="1:37" x14ac:dyDescent="0.25">
      <c r="A247">
        <v>737</v>
      </c>
      <c r="B247" t="s">
        <v>725</v>
      </c>
      <c r="C247" t="s">
        <v>790</v>
      </c>
      <c r="D247" t="s">
        <v>791</v>
      </c>
      <c r="E247" t="s">
        <v>109</v>
      </c>
      <c r="F247" t="s">
        <v>119</v>
      </c>
      <c r="G247" t="s">
        <v>725</v>
      </c>
      <c r="H247" t="s">
        <v>792</v>
      </c>
      <c r="I247" t="s">
        <v>38</v>
      </c>
      <c r="J247">
        <v>0</v>
      </c>
      <c r="K247">
        <v>1.89</v>
      </c>
      <c r="L247" s="116" t="s">
        <v>77</v>
      </c>
      <c r="M247" t="s">
        <v>475</v>
      </c>
      <c r="N247" t="s">
        <v>41</v>
      </c>
      <c r="O247" t="s">
        <v>41</v>
      </c>
      <c r="P247" t="s">
        <v>47</v>
      </c>
      <c r="Q247" t="s">
        <v>70</v>
      </c>
      <c r="R247" t="s">
        <v>48</v>
      </c>
      <c r="S247" t="s">
        <v>45</v>
      </c>
      <c r="U247" t="s">
        <v>119</v>
      </c>
      <c r="V247" t="s">
        <v>53</v>
      </c>
      <c r="W247" t="s">
        <v>71</v>
      </c>
      <c r="X247" t="s">
        <v>170</v>
      </c>
      <c r="Y247" t="s">
        <v>55</v>
      </c>
      <c r="AB247" t="s">
        <v>104</v>
      </c>
      <c r="AC247" t="s">
        <v>104</v>
      </c>
      <c r="AD247" t="s">
        <v>40</v>
      </c>
      <c r="AE247" t="s">
        <v>94</v>
      </c>
      <c r="AF247" t="s">
        <v>876</v>
      </c>
      <c r="AG247" t="s">
        <v>877</v>
      </c>
      <c r="AH247" t="s">
        <v>878</v>
      </c>
      <c r="AI247" t="s">
        <v>57</v>
      </c>
      <c r="AJ247" t="s">
        <v>58</v>
      </c>
      <c r="AK247" t="s">
        <v>58</v>
      </c>
    </row>
    <row r="248" spans="1:37" x14ac:dyDescent="0.25">
      <c r="A248">
        <v>737</v>
      </c>
      <c r="B248" t="s">
        <v>725</v>
      </c>
      <c r="C248" t="s">
        <v>790</v>
      </c>
      <c r="D248" t="s">
        <v>791</v>
      </c>
      <c r="E248" t="s">
        <v>109</v>
      </c>
      <c r="F248" t="s">
        <v>119</v>
      </c>
      <c r="G248" t="s">
        <v>725</v>
      </c>
      <c r="H248" t="s">
        <v>792</v>
      </c>
      <c r="I248" t="s">
        <v>38</v>
      </c>
      <c r="J248">
        <v>0</v>
      </c>
      <c r="K248">
        <v>1.89</v>
      </c>
      <c r="L248" s="116" t="s">
        <v>77</v>
      </c>
      <c r="M248" t="s">
        <v>475</v>
      </c>
      <c r="N248" t="s">
        <v>41</v>
      </c>
      <c r="O248" t="s">
        <v>41</v>
      </c>
      <c r="P248" t="s">
        <v>47</v>
      </c>
      <c r="Q248" t="s">
        <v>70</v>
      </c>
      <c r="R248" t="s">
        <v>48</v>
      </c>
      <c r="S248" t="s">
        <v>45</v>
      </c>
      <c r="U248" t="s">
        <v>119</v>
      </c>
      <c r="V248" t="s">
        <v>53</v>
      </c>
      <c r="W248" t="s">
        <v>96</v>
      </c>
      <c r="X248" t="s">
        <v>170</v>
      </c>
      <c r="Y248" t="s">
        <v>55</v>
      </c>
      <c r="AB248" t="s">
        <v>104</v>
      </c>
      <c r="AC248" t="s">
        <v>104</v>
      </c>
      <c r="AD248" t="s">
        <v>40</v>
      </c>
      <c r="AE248" t="s">
        <v>63</v>
      </c>
      <c r="AF248" t="s">
        <v>879</v>
      </c>
      <c r="AG248" t="s">
        <v>880</v>
      </c>
      <c r="AH248" t="s">
        <v>881</v>
      </c>
      <c r="AI248" t="s">
        <v>57</v>
      </c>
      <c r="AJ248" t="s">
        <v>58</v>
      </c>
      <c r="AK248" t="s">
        <v>58</v>
      </c>
    </row>
    <row r="249" spans="1:37" x14ac:dyDescent="0.25">
      <c r="A249">
        <v>737</v>
      </c>
      <c r="B249" t="s">
        <v>725</v>
      </c>
      <c r="C249" t="s">
        <v>790</v>
      </c>
      <c r="D249" t="s">
        <v>791</v>
      </c>
      <c r="E249" t="s">
        <v>109</v>
      </c>
      <c r="F249" t="s">
        <v>119</v>
      </c>
      <c r="G249" t="s">
        <v>725</v>
      </c>
      <c r="H249" t="s">
        <v>792</v>
      </c>
      <c r="I249" t="s">
        <v>38</v>
      </c>
      <c r="J249">
        <v>0</v>
      </c>
      <c r="K249">
        <v>1.89</v>
      </c>
      <c r="L249" s="116" t="s">
        <v>77</v>
      </c>
      <c r="M249" t="s">
        <v>475</v>
      </c>
      <c r="N249" t="s">
        <v>41</v>
      </c>
      <c r="O249" t="s">
        <v>41</v>
      </c>
      <c r="P249" t="s">
        <v>47</v>
      </c>
      <c r="Q249" t="s">
        <v>70</v>
      </c>
      <c r="R249" t="s">
        <v>48</v>
      </c>
      <c r="S249" t="s">
        <v>45</v>
      </c>
      <c r="U249" t="s">
        <v>119</v>
      </c>
      <c r="V249" t="s">
        <v>53</v>
      </c>
      <c r="W249" t="s">
        <v>71</v>
      </c>
      <c r="X249" t="s">
        <v>170</v>
      </c>
      <c r="Y249" t="s">
        <v>55</v>
      </c>
      <c r="AB249" t="s">
        <v>104</v>
      </c>
      <c r="AC249" t="s">
        <v>104</v>
      </c>
      <c r="AD249" t="s">
        <v>40</v>
      </c>
      <c r="AE249" t="s">
        <v>99</v>
      </c>
      <c r="AF249" t="s">
        <v>882</v>
      </c>
      <c r="AG249" t="s">
        <v>883</v>
      </c>
      <c r="AH249" t="s">
        <v>884</v>
      </c>
      <c r="AI249" t="s">
        <v>57</v>
      </c>
      <c r="AJ249" t="s">
        <v>58</v>
      </c>
      <c r="AK249" t="s">
        <v>58</v>
      </c>
    </row>
    <row r="250" spans="1:37" x14ac:dyDescent="0.25">
      <c r="A250">
        <v>737</v>
      </c>
      <c r="B250" t="s">
        <v>725</v>
      </c>
      <c r="C250" t="s">
        <v>790</v>
      </c>
      <c r="D250" t="s">
        <v>791</v>
      </c>
      <c r="E250" t="s">
        <v>109</v>
      </c>
      <c r="F250" t="s">
        <v>119</v>
      </c>
      <c r="G250" t="s">
        <v>725</v>
      </c>
      <c r="H250" t="s">
        <v>792</v>
      </c>
      <c r="I250" t="s">
        <v>38</v>
      </c>
      <c r="J250">
        <v>0</v>
      </c>
      <c r="K250">
        <v>1.89</v>
      </c>
      <c r="L250" s="116" t="s">
        <v>77</v>
      </c>
      <c r="M250" t="s">
        <v>475</v>
      </c>
      <c r="N250" t="s">
        <v>41</v>
      </c>
      <c r="O250" t="s">
        <v>41</v>
      </c>
      <c r="P250" t="s">
        <v>47</v>
      </c>
      <c r="Q250" t="s">
        <v>70</v>
      </c>
      <c r="R250" t="s">
        <v>48</v>
      </c>
      <c r="S250" t="s">
        <v>45</v>
      </c>
      <c r="U250" t="s">
        <v>119</v>
      </c>
      <c r="V250" t="s">
        <v>53</v>
      </c>
      <c r="W250" t="s">
        <v>71</v>
      </c>
      <c r="X250" t="s">
        <v>170</v>
      </c>
      <c r="Y250" t="s">
        <v>55</v>
      </c>
      <c r="AB250" t="s">
        <v>104</v>
      </c>
      <c r="AC250" t="s">
        <v>104</v>
      </c>
      <c r="AD250" t="s">
        <v>40</v>
      </c>
      <c r="AE250" t="s">
        <v>83</v>
      </c>
      <c r="AF250" t="s">
        <v>885</v>
      </c>
      <c r="AG250" t="s">
        <v>886</v>
      </c>
      <c r="AH250" t="s">
        <v>887</v>
      </c>
      <c r="AI250" t="s">
        <v>57</v>
      </c>
      <c r="AJ250" t="s">
        <v>58</v>
      </c>
      <c r="AK250" t="s">
        <v>58</v>
      </c>
    </row>
    <row r="251" spans="1:37" x14ac:dyDescent="0.25">
      <c r="A251">
        <v>737</v>
      </c>
      <c r="B251" t="s">
        <v>725</v>
      </c>
      <c r="C251" t="s">
        <v>790</v>
      </c>
      <c r="D251" t="s">
        <v>791</v>
      </c>
      <c r="E251" t="s">
        <v>109</v>
      </c>
      <c r="F251" t="s">
        <v>119</v>
      </c>
      <c r="G251" t="s">
        <v>725</v>
      </c>
      <c r="H251" t="s">
        <v>792</v>
      </c>
      <c r="I251" t="s">
        <v>38</v>
      </c>
      <c r="J251">
        <v>0</v>
      </c>
      <c r="K251">
        <v>1.89</v>
      </c>
      <c r="L251" s="116" t="s">
        <v>77</v>
      </c>
      <c r="M251" t="s">
        <v>475</v>
      </c>
      <c r="N251" t="s">
        <v>41</v>
      </c>
      <c r="O251" t="s">
        <v>41</v>
      </c>
      <c r="P251" t="s">
        <v>47</v>
      </c>
      <c r="Q251" t="s">
        <v>70</v>
      </c>
      <c r="R251" t="s">
        <v>48</v>
      </c>
      <c r="S251" t="s">
        <v>45</v>
      </c>
      <c r="U251" t="s">
        <v>119</v>
      </c>
      <c r="V251" t="s">
        <v>53</v>
      </c>
      <c r="W251" t="s">
        <v>96</v>
      </c>
      <c r="X251" t="s">
        <v>170</v>
      </c>
      <c r="Y251" t="s">
        <v>55</v>
      </c>
      <c r="AB251" t="s">
        <v>104</v>
      </c>
      <c r="AC251" t="s">
        <v>104</v>
      </c>
      <c r="AD251" t="s">
        <v>40</v>
      </c>
      <c r="AE251" t="s">
        <v>63</v>
      </c>
      <c r="AF251" t="s">
        <v>888</v>
      </c>
      <c r="AG251" t="s">
        <v>886</v>
      </c>
      <c r="AH251" t="s">
        <v>887</v>
      </c>
      <c r="AI251" t="s">
        <v>57</v>
      </c>
      <c r="AJ251" t="s">
        <v>58</v>
      </c>
      <c r="AK251" t="s">
        <v>58</v>
      </c>
    </row>
    <row r="252" spans="1:37" s="2" customFormat="1" x14ac:dyDescent="0.25">
      <c r="A252" s="2">
        <v>740</v>
      </c>
      <c r="B252" s="2" t="s">
        <v>725</v>
      </c>
      <c r="C252" s="2" t="s">
        <v>889</v>
      </c>
      <c r="D252" s="2" t="s">
        <v>727</v>
      </c>
      <c r="E252" s="2" t="s">
        <v>114</v>
      </c>
      <c r="F252" s="2" t="s">
        <v>119</v>
      </c>
      <c r="G252" s="2" t="s">
        <v>725</v>
      </c>
      <c r="H252" s="2" t="s">
        <v>890</v>
      </c>
      <c r="I252" s="2" t="s">
        <v>110</v>
      </c>
      <c r="J252" s="2">
        <v>0</v>
      </c>
      <c r="K252" s="2">
        <v>0.15</v>
      </c>
      <c r="L252" s="118" t="s">
        <v>99</v>
      </c>
      <c r="M252" s="2" t="s">
        <v>475</v>
      </c>
      <c r="N252" s="2" t="s">
        <v>41</v>
      </c>
      <c r="O252" s="2" t="s">
        <v>41</v>
      </c>
      <c r="P252" s="2" t="s">
        <v>47</v>
      </c>
      <c r="Q252" s="2" t="s">
        <v>93</v>
      </c>
      <c r="R252" s="2" t="s">
        <v>48</v>
      </c>
      <c r="S252" s="2" t="s">
        <v>45</v>
      </c>
      <c r="T252" s="3" t="s">
        <v>891</v>
      </c>
      <c r="U252" s="2" t="s">
        <v>119</v>
      </c>
      <c r="V252" s="2" t="s">
        <v>53</v>
      </c>
      <c r="W252" s="2" t="s">
        <v>54</v>
      </c>
      <c r="X252" s="2" t="s">
        <v>170</v>
      </c>
      <c r="Y252" s="2" t="s">
        <v>55</v>
      </c>
      <c r="AB252" s="2" t="s">
        <v>104</v>
      </c>
      <c r="AC252" s="2" t="s">
        <v>104</v>
      </c>
      <c r="AD252" s="2" t="s">
        <v>40</v>
      </c>
      <c r="AE252" s="2" t="s">
        <v>63</v>
      </c>
      <c r="AF252" s="2" t="s">
        <v>892</v>
      </c>
      <c r="AG252" s="2" t="s">
        <v>893</v>
      </c>
      <c r="AH252" s="2" t="s">
        <v>894</v>
      </c>
      <c r="AI252" s="2" t="s">
        <v>57</v>
      </c>
      <c r="AJ252" s="2" t="s">
        <v>58</v>
      </c>
      <c r="AK252" s="2" t="s">
        <v>58</v>
      </c>
    </row>
    <row r="253" spans="1:37" s="2" customFormat="1" x14ac:dyDescent="0.25">
      <c r="A253" s="2">
        <v>740</v>
      </c>
      <c r="B253" s="2" t="s">
        <v>725</v>
      </c>
      <c r="C253" s="2" t="s">
        <v>889</v>
      </c>
      <c r="D253" s="2" t="s">
        <v>727</v>
      </c>
      <c r="E253" s="2" t="s">
        <v>114</v>
      </c>
      <c r="F253" s="2" t="s">
        <v>119</v>
      </c>
      <c r="G253" s="2" t="s">
        <v>725</v>
      </c>
      <c r="H253" s="2" t="s">
        <v>890</v>
      </c>
      <c r="I253" s="2" t="s">
        <v>110</v>
      </c>
      <c r="J253" s="2">
        <v>0</v>
      </c>
      <c r="K253" s="2">
        <v>0.15</v>
      </c>
      <c r="L253" s="118" t="s">
        <v>99</v>
      </c>
      <c r="M253" s="2" t="s">
        <v>475</v>
      </c>
      <c r="N253" s="2" t="s">
        <v>41</v>
      </c>
      <c r="O253" s="2" t="s">
        <v>41</v>
      </c>
      <c r="P253" s="2" t="s">
        <v>47</v>
      </c>
      <c r="Q253" s="2" t="s">
        <v>93</v>
      </c>
      <c r="R253" s="2" t="s">
        <v>48</v>
      </c>
      <c r="S253" s="2" t="s">
        <v>45</v>
      </c>
      <c r="T253" s="3" t="s">
        <v>891</v>
      </c>
      <c r="U253" s="2" t="s">
        <v>119</v>
      </c>
      <c r="V253" s="2" t="s">
        <v>53</v>
      </c>
      <c r="W253" s="2" t="s">
        <v>71</v>
      </c>
      <c r="X253" s="2" t="s">
        <v>170</v>
      </c>
      <c r="Y253" s="2" t="s">
        <v>55</v>
      </c>
      <c r="AB253" s="2" t="s">
        <v>104</v>
      </c>
      <c r="AC253" s="2" t="s">
        <v>104</v>
      </c>
      <c r="AD253" s="2" t="s">
        <v>40</v>
      </c>
      <c r="AE253" s="2" t="s">
        <v>63</v>
      </c>
      <c r="AF253" s="2" t="s">
        <v>895</v>
      </c>
      <c r="AG253" s="2" t="s">
        <v>896</v>
      </c>
      <c r="AH253" s="2" t="s">
        <v>897</v>
      </c>
      <c r="AI253" s="2" t="s">
        <v>57</v>
      </c>
      <c r="AJ253" s="2" t="s">
        <v>58</v>
      </c>
      <c r="AK253" s="2" t="s">
        <v>58</v>
      </c>
    </row>
    <row r="254" spans="1:37" s="2" customFormat="1" x14ac:dyDescent="0.25">
      <c r="A254" s="2">
        <v>740</v>
      </c>
      <c r="B254" s="2" t="s">
        <v>725</v>
      </c>
      <c r="C254" s="2" t="s">
        <v>889</v>
      </c>
      <c r="D254" s="2" t="s">
        <v>727</v>
      </c>
      <c r="E254" s="2" t="s">
        <v>114</v>
      </c>
      <c r="F254" s="2" t="s">
        <v>119</v>
      </c>
      <c r="G254" s="2" t="s">
        <v>725</v>
      </c>
      <c r="H254" s="2" t="s">
        <v>890</v>
      </c>
      <c r="I254" s="2" t="s">
        <v>110</v>
      </c>
      <c r="J254" s="2">
        <v>0</v>
      </c>
      <c r="K254" s="2">
        <v>0.15</v>
      </c>
      <c r="L254" s="118" t="s">
        <v>99</v>
      </c>
      <c r="M254" s="2" t="s">
        <v>475</v>
      </c>
      <c r="N254" s="2" t="s">
        <v>41</v>
      </c>
      <c r="O254" s="2" t="s">
        <v>41</v>
      </c>
      <c r="P254" s="2" t="s">
        <v>47</v>
      </c>
      <c r="Q254" s="2" t="s">
        <v>93</v>
      </c>
      <c r="R254" s="2" t="s">
        <v>48</v>
      </c>
      <c r="S254" s="2" t="s">
        <v>45</v>
      </c>
      <c r="T254" s="3" t="s">
        <v>891</v>
      </c>
      <c r="U254" s="2" t="s">
        <v>119</v>
      </c>
      <c r="V254" s="2" t="s">
        <v>53</v>
      </c>
      <c r="W254" s="2" t="s">
        <v>71</v>
      </c>
      <c r="X254" s="2" t="s">
        <v>170</v>
      </c>
      <c r="Y254" s="2" t="s">
        <v>55</v>
      </c>
      <c r="AB254" s="2" t="s">
        <v>104</v>
      </c>
      <c r="AC254" s="2" t="s">
        <v>104</v>
      </c>
      <c r="AD254" s="2" t="s">
        <v>40</v>
      </c>
      <c r="AE254" s="2" t="s">
        <v>74</v>
      </c>
      <c r="AF254" s="2" t="s">
        <v>898</v>
      </c>
      <c r="AG254" s="2" t="s">
        <v>899</v>
      </c>
      <c r="AH254" s="2" t="s">
        <v>900</v>
      </c>
      <c r="AI254" s="2" t="s">
        <v>57</v>
      </c>
      <c r="AJ254" s="2" t="s">
        <v>73</v>
      </c>
      <c r="AK254" s="2" t="s">
        <v>58</v>
      </c>
    </row>
    <row r="255" spans="1:37" s="2" customFormat="1" x14ac:dyDescent="0.25">
      <c r="A255" s="2">
        <v>740</v>
      </c>
      <c r="B255" s="2" t="s">
        <v>725</v>
      </c>
      <c r="C255" s="2" t="s">
        <v>889</v>
      </c>
      <c r="D255" s="2" t="s">
        <v>727</v>
      </c>
      <c r="E255" s="2" t="s">
        <v>114</v>
      </c>
      <c r="F255" s="2" t="s">
        <v>119</v>
      </c>
      <c r="G255" s="2" t="s">
        <v>725</v>
      </c>
      <c r="H255" s="2" t="s">
        <v>890</v>
      </c>
      <c r="I255" s="2" t="s">
        <v>110</v>
      </c>
      <c r="J255" s="2">
        <v>0</v>
      </c>
      <c r="K255" s="2">
        <v>0.15</v>
      </c>
      <c r="L255" s="118" t="s">
        <v>99</v>
      </c>
      <c r="M255" s="2" t="s">
        <v>475</v>
      </c>
      <c r="N255" s="2" t="s">
        <v>41</v>
      </c>
      <c r="O255" s="2" t="s">
        <v>41</v>
      </c>
      <c r="P255" s="2" t="s">
        <v>47</v>
      </c>
      <c r="Q255" s="2" t="s">
        <v>93</v>
      </c>
      <c r="R255" s="2" t="s">
        <v>48</v>
      </c>
      <c r="S255" s="2" t="s">
        <v>45</v>
      </c>
      <c r="T255" s="3" t="s">
        <v>891</v>
      </c>
      <c r="U255" s="2" t="s">
        <v>119</v>
      </c>
      <c r="V255" s="2" t="s">
        <v>61</v>
      </c>
      <c r="W255" s="2" t="s">
        <v>71</v>
      </c>
      <c r="X255" s="2" t="s">
        <v>170</v>
      </c>
      <c r="Y255" s="2" t="s">
        <v>55</v>
      </c>
      <c r="AB255" s="2" t="s">
        <v>104</v>
      </c>
      <c r="AC255" s="2" t="s">
        <v>104</v>
      </c>
      <c r="AD255" s="2" t="s">
        <v>40</v>
      </c>
      <c r="AE255" s="2" t="s">
        <v>63</v>
      </c>
      <c r="AF255" s="2" t="s">
        <v>901</v>
      </c>
      <c r="AG255" s="2" t="s">
        <v>899</v>
      </c>
      <c r="AH255" s="2" t="s">
        <v>900</v>
      </c>
      <c r="AI255" s="2" t="s">
        <v>64</v>
      </c>
      <c r="AJ255" s="2" t="s">
        <v>58</v>
      </c>
      <c r="AK255" s="2" t="s">
        <v>66</v>
      </c>
    </row>
    <row r="256" spans="1:37" x14ac:dyDescent="0.25">
      <c r="A256">
        <v>743</v>
      </c>
      <c r="B256" t="s">
        <v>725</v>
      </c>
      <c r="C256" t="s">
        <v>902</v>
      </c>
      <c r="D256" t="s">
        <v>727</v>
      </c>
      <c r="E256" t="s">
        <v>114</v>
      </c>
      <c r="F256" t="s">
        <v>119</v>
      </c>
      <c r="G256" t="s">
        <v>725</v>
      </c>
      <c r="H256" t="s">
        <v>903</v>
      </c>
      <c r="I256" t="s">
        <v>110</v>
      </c>
      <c r="J256">
        <v>0.36</v>
      </c>
      <c r="K256">
        <v>0.36</v>
      </c>
      <c r="L256" s="116" t="s">
        <v>108</v>
      </c>
      <c r="M256" t="s">
        <v>475</v>
      </c>
      <c r="N256" t="s">
        <v>40</v>
      </c>
      <c r="O256" t="s">
        <v>41</v>
      </c>
      <c r="P256" t="s">
        <v>47</v>
      </c>
      <c r="Q256" t="s">
        <v>93</v>
      </c>
      <c r="R256" t="s">
        <v>48</v>
      </c>
      <c r="S256" t="s">
        <v>45</v>
      </c>
    </row>
    <row r="257" spans="1:37" x14ac:dyDescent="0.25">
      <c r="A257">
        <v>746</v>
      </c>
      <c r="B257" t="s">
        <v>725</v>
      </c>
      <c r="C257" t="s">
        <v>904</v>
      </c>
      <c r="D257" t="s">
        <v>727</v>
      </c>
      <c r="E257" t="s">
        <v>114</v>
      </c>
      <c r="F257" t="s">
        <v>119</v>
      </c>
      <c r="G257" t="s">
        <v>725</v>
      </c>
      <c r="H257" t="s">
        <v>905</v>
      </c>
      <c r="I257" t="s">
        <v>110</v>
      </c>
      <c r="J257">
        <v>0.42</v>
      </c>
      <c r="K257">
        <v>0.42</v>
      </c>
      <c r="L257" s="116" t="s">
        <v>108</v>
      </c>
      <c r="M257" t="s">
        <v>475</v>
      </c>
      <c r="N257" t="s">
        <v>40</v>
      </c>
      <c r="O257" t="s">
        <v>41</v>
      </c>
      <c r="P257" t="s">
        <v>47</v>
      </c>
      <c r="Q257" t="s">
        <v>93</v>
      </c>
      <c r="R257" t="s">
        <v>48</v>
      </c>
      <c r="S257" t="s">
        <v>45</v>
      </c>
    </row>
    <row r="258" spans="1:37" x14ac:dyDescent="0.25">
      <c r="A258">
        <v>749</v>
      </c>
      <c r="B258" t="s">
        <v>725</v>
      </c>
      <c r="C258" t="s">
        <v>906</v>
      </c>
      <c r="D258" t="s">
        <v>727</v>
      </c>
      <c r="E258" t="s">
        <v>114</v>
      </c>
      <c r="F258" t="s">
        <v>119</v>
      </c>
      <c r="G258" t="s">
        <v>907</v>
      </c>
      <c r="H258" t="s">
        <v>908</v>
      </c>
      <c r="I258" t="s">
        <v>724</v>
      </c>
      <c r="J258">
        <v>0</v>
      </c>
      <c r="K258">
        <v>0.15</v>
      </c>
      <c r="L258" s="116" t="s">
        <v>46</v>
      </c>
      <c r="M258" t="s">
        <v>475</v>
      </c>
      <c r="N258" t="s">
        <v>41</v>
      </c>
      <c r="O258" t="s">
        <v>41</v>
      </c>
      <c r="P258" t="s">
        <v>50</v>
      </c>
      <c r="Q258" t="s">
        <v>93</v>
      </c>
      <c r="R258" t="s">
        <v>48</v>
      </c>
      <c r="S258" t="s">
        <v>45</v>
      </c>
      <c r="U258" t="s">
        <v>119</v>
      </c>
      <c r="V258" t="s">
        <v>53</v>
      </c>
      <c r="W258" t="s">
        <v>71</v>
      </c>
      <c r="X258" t="s">
        <v>170</v>
      </c>
      <c r="Y258" t="s">
        <v>55</v>
      </c>
      <c r="Z258" t="s">
        <v>104</v>
      </c>
      <c r="AB258" t="s">
        <v>104</v>
      </c>
      <c r="AC258" t="s">
        <v>104</v>
      </c>
      <c r="AD258" t="s">
        <v>40</v>
      </c>
      <c r="AE258" t="s">
        <v>56</v>
      </c>
      <c r="AF258" t="s">
        <v>909</v>
      </c>
      <c r="AG258" t="s">
        <v>910</v>
      </c>
      <c r="AH258" t="s">
        <v>911</v>
      </c>
      <c r="AI258" t="s">
        <v>57</v>
      </c>
      <c r="AJ258" t="s">
        <v>73</v>
      </c>
      <c r="AK258" t="s">
        <v>58</v>
      </c>
    </row>
    <row r="259" spans="1:37" x14ac:dyDescent="0.25">
      <c r="A259">
        <v>749</v>
      </c>
      <c r="B259" t="s">
        <v>725</v>
      </c>
      <c r="C259" t="s">
        <v>906</v>
      </c>
      <c r="D259" t="s">
        <v>727</v>
      </c>
      <c r="E259" t="s">
        <v>114</v>
      </c>
      <c r="F259" t="s">
        <v>119</v>
      </c>
      <c r="G259" t="s">
        <v>907</v>
      </c>
      <c r="H259" t="s">
        <v>908</v>
      </c>
      <c r="I259" t="s">
        <v>724</v>
      </c>
      <c r="J259">
        <v>0</v>
      </c>
      <c r="K259">
        <v>0.15</v>
      </c>
      <c r="L259" s="116" t="s">
        <v>46</v>
      </c>
      <c r="M259" t="s">
        <v>475</v>
      </c>
      <c r="N259" t="s">
        <v>41</v>
      </c>
      <c r="O259" t="s">
        <v>41</v>
      </c>
      <c r="P259" t="s">
        <v>50</v>
      </c>
      <c r="Q259" t="s">
        <v>93</v>
      </c>
      <c r="R259" t="s">
        <v>48</v>
      </c>
      <c r="S259" t="s">
        <v>45</v>
      </c>
      <c r="U259" t="s">
        <v>119</v>
      </c>
      <c r="V259" t="s">
        <v>53</v>
      </c>
      <c r="W259" t="s">
        <v>54</v>
      </c>
      <c r="X259" t="s">
        <v>170</v>
      </c>
      <c r="Y259" t="s">
        <v>55</v>
      </c>
      <c r="Z259" t="s">
        <v>104</v>
      </c>
      <c r="AB259" t="s">
        <v>104</v>
      </c>
      <c r="AC259" t="s">
        <v>104</v>
      </c>
      <c r="AD259" t="s">
        <v>40</v>
      </c>
      <c r="AE259" t="s">
        <v>56</v>
      </c>
      <c r="AF259" t="s">
        <v>912</v>
      </c>
      <c r="AG259" t="s">
        <v>913</v>
      </c>
      <c r="AH259" t="s">
        <v>914</v>
      </c>
      <c r="AI259" t="s">
        <v>57</v>
      </c>
      <c r="AJ259" t="s">
        <v>73</v>
      </c>
      <c r="AK259" t="s">
        <v>58</v>
      </c>
    </row>
    <row r="260" spans="1:37" x14ac:dyDescent="0.25">
      <c r="A260">
        <v>749</v>
      </c>
      <c r="B260" t="s">
        <v>725</v>
      </c>
      <c r="C260" t="s">
        <v>906</v>
      </c>
      <c r="D260" t="s">
        <v>727</v>
      </c>
      <c r="E260" t="s">
        <v>114</v>
      </c>
      <c r="F260" t="s">
        <v>119</v>
      </c>
      <c r="G260" t="s">
        <v>907</v>
      </c>
      <c r="H260" t="s">
        <v>908</v>
      </c>
      <c r="I260" t="s">
        <v>724</v>
      </c>
      <c r="J260">
        <v>0</v>
      </c>
      <c r="K260">
        <v>0.15</v>
      </c>
      <c r="L260" s="116" t="s">
        <v>46</v>
      </c>
      <c r="M260" t="s">
        <v>475</v>
      </c>
      <c r="N260" t="s">
        <v>41</v>
      </c>
      <c r="O260" t="s">
        <v>41</v>
      </c>
      <c r="P260" t="s">
        <v>50</v>
      </c>
      <c r="Q260" t="s">
        <v>93</v>
      </c>
      <c r="R260" t="s">
        <v>48</v>
      </c>
      <c r="S260" t="s">
        <v>45</v>
      </c>
      <c r="U260" t="s">
        <v>119</v>
      </c>
      <c r="V260" t="s">
        <v>53</v>
      </c>
      <c r="W260" t="s">
        <v>71</v>
      </c>
      <c r="X260" t="s">
        <v>170</v>
      </c>
      <c r="Y260" t="s">
        <v>55</v>
      </c>
      <c r="AB260" t="s">
        <v>104</v>
      </c>
      <c r="AC260" t="s">
        <v>104</v>
      </c>
      <c r="AD260" t="s">
        <v>40</v>
      </c>
      <c r="AE260" t="s">
        <v>63</v>
      </c>
      <c r="AF260" t="s">
        <v>915</v>
      </c>
      <c r="AG260" t="s">
        <v>916</v>
      </c>
      <c r="AH260" t="s">
        <v>917</v>
      </c>
      <c r="AI260" t="s">
        <v>57</v>
      </c>
      <c r="AJ260" t="s">
        <v>58</v>
      </c>
      <c r="AK260" t="s">
        <v>58</v>
      </c>
    </row>
    <row r="261" spans="1:37" x14ac:dyDescent="0.25">
      <c r="A261">
        <v>764</v>
      </c>
      <c r="B261" t="s">
        <v>918</v>
      </c>
      <c r="C261" t="s">
        <v>919</v>
      </c>
      <c r="D261" t="s">
        <v>920</v>
      </c>
      <c r="E261" t="s">
        <v>114</v>
      </c>
      <c r="F261" t="s">
        <v>119</v>
      </c>
      <c r="G261" t="s">
        <v>918</v>
      </c>
      <c r="H261" t="s">
        <v>921</v>
      </c>
      <c r="I261" t="s">
        <v>110</v>
      </c>
      <c r="J261">
        <v>0</v>
      </c>
      <c r="K261">
        <v>0.15</v>
      </c>
      <c r="L261" s="116" t="s">
        <v>77</v>
      </c>
      <c r="M261" t="s">
        <v>475</v>
      </c>
      <c r="N261" t="s">
        <v>41</v>
      </c>
      <c r="O261" t="s">
        <v>41</v>
      </c>
      <c r="P261" t="s">
        <v>50</v>
      </c>
      <c r="Q261" t="s">
        <v>93</v>
      </c>
      <c r="R261" t="s">
        <v>52</v>
      </c>
      <c r="S261" t="s">
        <v>45</v>
      </c>
      <c r="T261" t="s">
        <v>104</v>
      </c>
      <c r="U261" t="s">
        <v>119</v>
      </c>
      <c r="V261" t="s">
        <v>61</v>
      </c>
      <c r="W261" t="s">
        <v>71</v>
      </c>
      <c r="X261" t="s">
        <v>170</v>
      </c>
      <c r="Y261" t="s">
        <v>55</v>
      </c>
      <c r="Z261" t="s">
        <v>104</v>
      </c>
      <c r="AB261" t="s">
        <v>104</v>
      </c>
      <c r="AC261" t="s">
        <v>104</v>
      </c>
      <c r="AD261" t="s">
        <v>40</v>
      </c>
      <c r="AE261" t="s">
        <v>63</v>
      </c>
      <c r="AF261" t="s">
        <v>922</v>
      </c>
      <c r="AG261" t="s">
        <v>923</v>
      </c>
      <c r="AH261" t="s">
        <v>924</v>
      </c>
      <c r="AI261" t="s">
        <v>64</v>
      </c>
      <c r="AJ261" t="s">
        <v>73</v>
      </c>
      <c r="AK261" t="s">
        <v>66</v>
      </c>
    </row>
    <row r="262" spans="1:37" x14ac:dyDescent="0.25">
      <c r="A262">
        <v>767</v>
      </c>
      <c r="B262" t="s">
        <v>918</v>
      </c>
      <c r="C262" t="s">
        <v>925</v>
      </c>
      <c r="D262" t="s">
        <v>920</v>
      </c>
      <c r="E262" t="s">
        <v>114</v>
      </c>
      <c r="F262" t="s">
        <v>119</v>
      </c>
      <c r="G262" t="s">
        <v>918</v>
      </c>
      <c r="H262" t="s">
        <v>926</v>
      </c>
      <c r="I262" t="s">
        <v>110</v>
      </c>
      <c r="J262">
        <v>0.36</v>
      </c>
      <c r="K262">
        <v>0.36</v>
      </c>
      <c r="L262" s="116" t="s">
        <v>101</v>
      </c>
      <c r="M262" t="s">
        <v>927</v>
      </c>
      <c r="N262" t="s">
        <v>40</v>
      </c>
      <c r="O262" t="s">
        <v>41</v>
      </c>
      <c r="P262" t="s">
        <v>50</v>
      </c>
      <c r="Q262" t="s">
        <v>70</v>
      </c>
      <c r="R262" t="s">
        <v>48</v>
      </c>
      <c r="S262" t="s">
        <v>45</v>
      </c>
    </row>
    <row r="263" spans="1:37" x14ac:dyDescent="0.25">
      <c r="A263">
        <v>770</v>
      </c>
      <c r="B263" t="s">
        <v>918</v>
      </c>
      <c r="C263" t="s">
        <v>928</v>
      </c>
      <c r="D263" t="s">
        <v>920</v>
      </c>
      <c r="E263" t="s">
        <v>114</v>
      </c>
      <c r="F263" t="s">
        <v>119</v>
      </c>
      <c r="G263" t="s">
        <v>918</v>
      </c>
      <c r="H263" t="s">
        <v>929</v>
      </c>
      <c r="I263" t="s">
        <v>110</v>
      </c>
      <c r="J263">
        <v>0.42</v>
      </c>
      <c r="K263">
        <v>0.42</v>
      </c>
      <c r="L263" s="116" t="s">
        <v>101</v>
      </c>
      <c r="M263" t="s">
        <v>927</v>
      </c>
      <c r="N263" t="s">
        <v>40</v>
      </c>
      <c r="O263" t="s">
        <v>41</v>
      </c>
      <c r="P263" t="s">
        <v>50</v>
      </c>
      <c r="Q263" t="s">
        <v>70</v>
      </c>
      <c r="R263" t="s">
        <v>48</v>
      </c>
      <c r="S263" t="s">
        <v>45</v>
      </c>
    </row>
    <row r="264" spans="1:37" x14ac:dyDescent="0.25">
      <c r="A264">
        <v>773</v>
      </c>
      <c r="B264" t="s">
        <v>918</v>
      </c>
      <c r="C264" t="s">
        <v>930</v>
      </c>
      <c r="D264" t="s">
        <v>920</v>
      </c>
      <c r="E264" t="s">
        <v>114</v>
      </c>
      <c r="F264" t="s">
        <v>119</v>
      </c>
      <c r="G264" t="s">
        <v>918</v>
      </c>
      <c r="H264" t="s">
        <v>931</v>
      </c>
      <c r="I264" t="s">
        <v>724</v>
      </c>
      <c r="J264">
        <v>0</v>
      </c>
      <c r="K264">
        <v>0.15</v>
      </c>
      <c r="L264" s="116" t="s">
        <v>99</v>
      </c>
      <c r="M264" t="s">
        <v>927</v>
      </c>
      <c r="N264" t="s">
        <v>41</v>
      </c>
      <c r="O264" t="s">
        <v>41</v>
      </c>
      <c r="P264" t="s">
        <v>50</v>
      </c>
      <c r="Q264" t="s">
        <v>70</v>
      </c>
      <c r="R264" t="s">
        <v>48</v>
      </c>
      <c r="S264" t="s">
        <v>45</v>
      </c>
      <c r="T264" t="s">
        <v>932</v>
      </c>
      <c r="U264" t="s">
        <v>119</v>
      </c>
      <c r="V264" t="s">
        <v>79</v>
      </c>
      <c r="W264" t="s">
        <v>71</v>
      </c>
      <c r="X264" t="s">
        <v>170</v>
      </c>
      <c r="Y264" t="s">
        <v>55</v>
      </c>
      <c r="Z264" t="s">
        <v>63</v>
      </c>
      <c r="AA264" t="s">
        <v>933</v>
      </c>
      <c r="AB264" t="s">
        <v>934</v>
      </c>
      <c r="AC264" t="s">
        <v>935</v>
      </c>
      <c r="AD264" t="s">
        <v>41</v>
      </c>
      <c r="AE264" t="s">
        <v>104</v>
      </c>
      <c r="AG264" t="s">
        <v>104</v>
      </c>
      <c r="AH264" t="s">
        <v>104</v>
      </c>
      <c r="AJ264" t="s">
        <v>58</v>
      </c>
      <c r="AK264" t="s">
        <v>58</v>
      </c>
    </row>
    <row r="265" spans="1:37" x14ac:dyDescent="0.25">
      <c r="A265">
        <v>773</v>
      </c>
      <c r="B265" t="s">
        <v>918</v>
      </c>
      <c r="C265" t="s">
        <v>930</v>
      </c>
      <c r="D265" t="s">
        <v>920</v>
      </c>
      <c r="E265" t="s">
        <v>114</v>
      </c>
      <c r="F265" t="s">
        <v>119</v>
      </c>
      <c r="G265" t="s">
        <v>918</v>
      </c>
      <c r="H265" t="s">
        <v>931</v>
      </c>
      <c r="I265" t="s">
        <v>724</v>
      </c>
      <c r="J265">
        <v>0</v>
      </c>
      <c r="K265">
        <v>0.15</v>
      </c>
      <c r="L265" s="116" t="s">
        <v>99</v>
      </c>
      <c r="M265" t="s">
        <v>927</v>
      </c>
      <c r="N265" t="s">
        <v>41</v>
      </c>
      <c r="O265" t="s">
        <v>41</v>
      </c>
      <c r="P265" t="s">
        <v>50</v>
      </c>
      <c r="Q265" t="s">
        <v>70</v>
      </c>
      <c r="R265" t="s">
        <v>48</v>
      </c>
      <c r="S265" t="s">
        <v>45</v>
      </c>
      <c r="T265" t="s">
        <v>932</v>
      </c>
      <c r="U265" t="s">
        <v>119</v>
      </c>
      <c r="V265" t="s">
        <v>53</v>
      </c>
      <c r="W265" t="s">
        <v>71</v>
      </c>
      <c r="X265" t="s">
        <v>170</v>
      </c>
      <c r="Y265" t="s">
        <v>55</v>
      </c>
      <c r="AB265" t="s">
        <v>104</v>
      </c>
      <c r="AC265" t="s">
        <v>104</v>
      </c>
      <c r="AD265" t="s">
        <v>40</v>
      </c>
      <c r="AE265" t="s">
        <v>63</v>
      </c>
      <c r="AF265" t="s">
        <v>936</v>
      </c>
      <c r="AG265" t="s">
        <v>937</v>
      </c>
      <c r="AH265" t="s">
        <v>938</v>
      </c>
      <c r="AI265" t="s">
        <v>57</v>
      </c>
      <c r="AJ265" t="s">
        <v>73</v>
      </c>
      <c r="AK265" t="s">
        <v>58</v>
      </c>
    </row>
    <row r="266" spans="1:37" x14ac:dyDescent="0.25">
      <c r="A266">
        <v>773</v>
      </c>
      <c r="B266" t="s">
        <v>918</v>
      </c>
      <c r="C266" t="s">
        <v>930</v>
      </c>
      <c r="D266" t="s">
        <v>920</v>
      </c>
      <c r="E266" t="s">
        <v>114</v>
      </c>
      <c r="F266" t="s">
        <v>119</v>
      </c>
      <c r="G266" t="s">
        <v>918</v>
      </c>
      <c r="H266" t="s">
        <v>931</v>
      </c>
      <c r="I266" t="s">
        <v>724</v>
      </c>
      <c r="J266">
        <v>0</v>
      </c>
      <c r="K266">
        <v>0.15</v>
      </c>
      <c r="L266" s="116" t="s">
        <v>99</v>
      </c>
      <c r="M266" t="s">
        <v>927</v>
      </c>
      <c r="N266" t="s">
        <v>41</v>
      </c>
      <c r="O266" t="s">
        <v>41</v>
      </c>
      <c r="P266" t="s">
        <v>50</v>
      </c>
      <c r="Q266" t="s">
        <v>70</v>
      </c>
      <c r="R266" t="s">
        <v>48</v>
      </c>
      <c r="S266" t="s">
        <v>45</v>
      </c>
      <c r="T266" t="s">
        <v>932</v>
      </c>
      <c r="U266" t="s">
        <v>119</v>
      </c>
      <c r="V266" t="s">
        <v>79</v>
      </c>
      <c r="W266" t="s">
        <v>71</v>
      </c>
      <c r="X266" t="s">
        <v>170</v>
      </c>
      <c r="Y266" t="s">
        <v>55</v>
      </c>
      <c r="Z266" t="s">
        <v>63</v>
      </c>
      <c r="AA266" t="s">
        <v>939</v>
      </c>
      <c r="AB266" t="s">
        <v>940</v>
      </c>
      <c r="AC266" t="s">
        <v>941</v>
      </c>
      <c r="AD266" t="s">
        <v>41</v>
      </c>
      <c r="AG266" t="s">
        <v>104</v>
      </c>
      <c r="AH266" t="s">
        <v>104</v>
      </c>
      <c r="AJ266" t="s">
        <v>58</v>
      </c>
      <c r="AK266" t="s">
        <v>58</v>
      </c>
    </row>
    <row r="267" spans="1:37" x14ac:dyDescent="0.25">
      <c r="A267">
        <v>773</v>
      </c>
      <c r="B267" t="s">
        <v>918</v>
      </c>
      <c r="C267" t="s">
        <v>930</v>
      </c>
      <c r="D267" t="s">
        <v>920</v>
      </c>
      <c r="E267" t="s">
        <v>114</v>
      </c>
      <c r="F267" t="s">
        <v>119</v>
      </c>
      <c r="G267" t="s">
        <v>918</v>
      </c>
      <c r="H267" t="s">
        <v>931</v>
      </c>
      <c r="I267" t="s">
        <v>724</v>
      </c>
      <c r="J267">
        <v>0</v>
      </c>
      <c r="K267">
        <v>0.15</v>
      </c>
      <c r="L267" s="116" t="s">
        <v>99</v>
      </c>
      <c r="M267" t="s">
        <v>927</v>
      </c>
      <c r="N267" t="s">
        <v>41</v>
      </c>
      <c r="O267" t="s">
        <v>41</v>
      </c>
      <c r="P267" t="s">
        <v>50</v>
      </c>
      <c r="Q267" t="s">
        <v>70</v>
      </c>
      <c r="R267" t="s">
        <v>48</v>
      </c>
      <c r="S267" t="s">
        <v>45</v>
      </c>
      <c r="T267" t="s">
        <v>932</v>
      </c>
      <c r="U267" t="s">
        <v>119</v>
      </c>
      <c r="V267" t="s">
        <v>53</v>
      </c>
      <c r="W267" t="s">
        <v>71</v>
      </c>
      <c r="X267" t="s">
        <v>170</v>
      </c>
      <c r="Y267" t="s">
        <v>55</v>
      </c>
      <c r="AB267" t="s">
        <v>104</v>
      </c>
      <c r="AC267" t="s">
        <v>104</v>
      </c>
      <c r="AD267" t="s">
        <v>40</v>
      </c>
      <c r="AE267" t="s">
        <v>63</v>
      </c>
      <c r="AF267" t="s">
        <v>942</v>
      </c>
      <c r="AG267" t="s">
        <v>940</v>
      </c>
      <c r="AH267" t="s">
        <v>941</v>
      </c>
      <c r="AI267" t="s">
        <v>57</v>
      </c>
      <c r="AJ267" t="s">
        <v>92</v>
      </c>
      <c r="AK267" t="s">
        <v>58</v>
      </c>
    </row>
    <row r="268" spans="1:37" x14ac:dyDescent="0.25">
      <c r="A268">
        <v>776</v>
      </c>
      <c r="B268" t="s">
        <v>918</v>
      </c>
      <c r="C268" t="s">
        <v>943</v>
      </c>
      <c r="D268" t="s">
        <v>118</v>
      </c>
      <c r="E268" t="s">
        <v>118</v>
      </c>
      <c r="F268" t="s">
        <v>119</v>
      </c>
      <c r="G268" t="s">
        <v>918</v>
      </c>
      <c r="H268" t="s">
        <v>944</v>
      </c>
      <c r="I268" t="s">
        <v>121</v>
      </c>
      <c r="J268">
        <v>0.22</v>
      </c>
      <c r="K268">
        <v>0.22</v>
      </c>
      <c r="M268" t="s">
        <v>75</v>
      </c>
      <c r="N268" t="s">
        <v>40</v>
      </c>
      <c r="O268" t="s">
        <v>41</v>
      </c>
      <c r="P268" t="s">
        <v>47</v>
      </c>
      <c r="Q268" t="s">
        <v>51</v>
      </c>
      <c r="R268" t="s">
        <v>48</v>
      </c>
      <c r="S268" t="s">
        <v>45</v>
      </c>
    </row>
    <row r="269" spans="1:37" x14ac:dyDescent="0.25">
      <c r="A269">
        <v>779</v>
      </c>
      <c r="B269" t="s">
        <v>918</v>
      </c>
      <c r="C269" t="s">
        <v>945</v>
      </c>
      <c r="D269" t="s">
        <v>118</v>
      </c>
      <c r="E269" t="s">
        <v>118</v>
      </c>
      <c r="F269" t="s">
        <v>119</v>
      </c>
      <c r="G269" t="s">
        <v>918</v>
      </c>
      <c r="H269" t="s">
        <v>946</v>
      </c>
      <c r="I269" t="s">
        <v>121</v>
      </c>
      <c r="J269">
        <v>0.26</v>
      </c>
      <c r="K269">
        <v>0.35</v>
      </c>
      <c r="M269" t="s">
        <v>316</v>
      </c>
      <c r="N269" t="s">
        <v>40</v>
      </c>
      <c r="O269" t="s">
        <v>41</v>
      </c>
      <c r="P269" t="s">
        <v>47</v>
      </c>
      <c r="Q269" t="s">
        <v>70</v>
      </c>
      <c r="R269" t="s">
        <v>48</v>
      </c>
      <c r="S269" t="s">
        <v>45</v>
      </c>
      <c r="T269" t="s">
        <v>947</v>
      </c>
    </row>
    <row r="270" spans="1:37" x14ac:dyDescent="0.25">
      <c r="A270">
        <v>782</v>
      </c>
      <c r="B270" t="s">
        <v>918</v>
      </c>
      <c r="C270" t="s">
        <v>948</v>
      </c>
      <c r="D270" t="s">
        <v>118</v>
      </c>
      <c r="E270" t="s">
        <v>118</v>
      </c>
      <c r="F270" t="s">
        <v>119</v>
      </c>
      <c r="G270" t="s">
        <v>918</v>
      </c>
      <c r="H270" t="s">
        <v>949</v>
      </c>
      <c r="I270" t="s">
        <v>121</v>
      </c>
      <c r="J270">
        <v>0.76</v>
      </c>
      <c r="K270">
        <v>0.76</v>
      </c>
      <c r="M270" t="s">
        <v>439</v>
      </c>
      <c r="N270" t="s">
        <v>40</v>
      </c>
      <c r="O270" t="s">
        <v>41</v>
      </c>
      <c r="P270" t="s">
        <v>47</v>
      </c>
      <c r="Q270" t="s">
        <v>70</v>
      </c>
      <c r="R270" t="s">
        <v>48</v>
      </c>
      <c r="S270" t="s">
        <v>45</v>
      </c>
    </row>
    <row r="271" spans="1:37" x14ac:dyDescent="0.25">
      <c r="A271">
        <v>785</v>
      </c>
      <c r="B271" t="s">
        <v>918</v>
      </c>
      <c r="C271" t="s">
        <v>950</v>
      </c>
      <c r="D271" t="s">
        <v>118</v>
      </c>
      <c r="E271" t="s">
        <v>118</v>
      </c>
      <c r="F271" t="s">
        <v>119</v>
      </c>
      <c r="G271" t="s">
        <v>918</v>
      </c>
      <c r="H271" t="s">
        <v>951</v>
      </c>
      <c r="I271" t="s">
        <v>121</v>
      </c>
      <c r="J271">
        <v>1.17</v>
      </c>
      <c r="K271">
        <v>1.17</v>
      </c>
      <c r="M271" t="s">
        <v>439</v>
      </c>
      <c r="N271" t="s">
        <v>40</v>
      </c>
      <c r="O271" t="s">
        <v>41</v>
      </c>
      <c r="P271" t="s">
        <v>47</v>
      </c>
      <c r="Q271" t="s">
        <v>70</v>
      </c>
      <c r="R271" t="s">
        <v>48</v>
      </c>
      <c r="S271" t="s">
        <v>45</v>
      </c>
    </row>
    <row r="272" spans="1:37" x14ac:dyDescent="0.25">
      <c r="A272">
        <v>788</v>
      </c>
      <c r="B272" t="s">
        <v>918</v>
      </c>
      <c r="C272" t="s">
        <v>952</v>
      </c>
      <c r="D272" t="s">
        <v>953</v>
      </c>
      <c r="E272" t="s">
        <v>175</v>
      </c>
      <c r="F272" t="s">
        <v>119</v>
      </c>
      <c r="G272" t="s">
        <v>918</v>
      </c>
      <c r="H272" t="s">
        <v>954</v>
      </c>
      <c r="I272" t="s">
        <v>86</v>
      </c>
      <c r="J272">
        <v>0</v>
      </c>
      <c r="K272">
        <v>1.81</v>
      </c>
      <c r="L272" s="116" t="s">
        <v>94</v>
      </c>
      <c r="M272" t="s">
        <v>439</v>
      </c>
      <c r="N272" t="s">
        <v>41</v>
      </c>
      <c r="O272" t="s">
        <v>41</v>
      </c>
      <c r="P272" t="s">
        <v>50</v>
      </c>
      <c r="Q272" t="s">
        <v>70</v>
      </c>
      <c r="R272" t="s">
        <v>52</v>
      </c>
      <c r="S272" t="s">
        <v>45</v>
      </c>
      <c r="T272" t="s">
        <v>104</v>
      </c>
      <c r="U272" t="s">
        <v>119</v>
      </c>
      <c r="V272" t="s">
        <v>61</v>
      </c>
      <c r="W272" t="s">
        <v>71</v>
      </c>
      <c r="X272" t="s">
        <v>170</v>
      </c>
      <c r="Y272" t="s">
        <v>55</v>
      </c>
      <c r="AB272" t="s">
        <v>104</v>
      </c>
      <c r="AC272" t="s">
        <v>104</v>
      </c>
      <c r="AD272" t="s">
        <v>40</v>
      </c>
      <c r="AE272" t="s">
        <v>63</v>
      </c>
      <c r="AF272" t="s">
        <v>955</v>
      </c>
      <c r="AG272" t="s">
        <v>956</v>
      </c>
      <c r="AH272" t="s">
        <v>957</v>
      </c>
      <c r="AI272" t="s">
        <v>64</v>
      </c>
      <c r="AJ272" t="s">
        <v>73</v>
      </c>
      <c r="AK272" t="s">
        <v>97</v>
      </c>
    </row>
    <row r="273" spans="1:37" x14ac:dyDescent="0.25">
      <c r="A273">
        <v>788</v>
      </c>
      <c r="B273" t="s">
        <v>918</v>
      </c>
      <c r="C273" t="s">
        <v>952</v>
      </c>
      <c r="D273" t="s">
        <v>953</v>
      </c>
      <c r="E273" t="s">
        <v>175</v>
      </c>
      <c r="F273" t="s">
        <v>119</v>
      </c>
      <c r="G273" t="s">
        <v>918</v>
      </c>
      <c r="H273" t="s">
        <v>954</v>
      </c>
      <c r="I273" t="s">
        <v>86</v>
      </c>
      <c r="J273">
        <v>0</v>
      </c>
      <c r="K273">
        <v>1.81</v>
      </c>
      <c r="L273" s="116" t="s">
        <v>94</v>
      </c>
      <c r="M273" t="s">
        <v>439</v>
      </c>
      <c r="N273" t="s">
        <v>41</v>
      </c>
      <c r="O273" t="s">
        <v>41</v>
      </c>
      <c r="P273" t="s">
        <v>50</v>
      </c>
      <c r="Q273" t="s">
        <v>70</v>
      </c>
      <c r="R273" t="s">
        <v>52</v>
      </c>
      <c r="S273" t="s">
        <v>45</v>
      </c>
      <c r="T273" t="s">
        <v>104</v>
      </c>
      <c r="U273" t="s">
        <v>119</v>
      </c>
      <c r="V273" t="s">
        <v>61</v>
      </c>
      <c r="W273" t="s">
        <v>71</v>
      </c>
      <c r="X273" t="s">
        <v>170</v>
      </c>
      <c r="Y273" t="s">
        <v>55</v>
      </c>
      <c r="AB273" t="s">
        <v>104</v>
      </c>
      <c r="AC273" t="s">
        <v>104</v>
      </c>
      <c r="AD273" t="s">
        <v>40</v>
      </c>
      <c r="AE273" t="s">
        <v>63</v>
      </c>
      <c r="AF273" t="s">
        <v>958</v>
      </c>
      <c r="AG273" t="s">
        <v>959</v>
      </c>
      <c r="AH273" t="s">
        <v>960</v>
      </c>
      <c r="AI273" t="s">
        <v>64</v>
      </c>
      <c r="AJ273" t="s">
        <v>73</v>
      </c>
      <c r="AK273" t="s">
        <v>97</v>
      </c>
    </row>
    <row r="274" spans="1:37" x14ac:dyDescent="0.25">
      <c r="A274">
        <v>788</v>
      </c>
      <c r="B274" t="s">
        <v>918</v>
      </c>
      <c r="C274" t="s">
        <v>952</v>
      </c>
      <c r="D274" t="s">
        <v>953</v>
      </c>
      <c r="E274" t="s">
        <v>175</v>
      </c>
      <c r="F274" t="s">
        <v>119</v>
      </c>
      <c r="G274" t="s">
        <v>918</v>
      </c>
      <c r="H274" t="s">
        <v>954</v>
      </c>
      <c r="I274" t="s">
        <v>86</v>
      </c>
      <c r="J274">
        <v>0</v>
      </c>
      <c r="K274">
        <v>1.81</v>
      </c>
      <c r="L274" s="116" t="s">
        <v>94</v>
      </c>
      <c r="M274" t="s">
        <v>439</v>
      </c>
      <c r="N274" t="s">
        <v>41</v>
      </c>
      <c r="O274" t="s">
        <v>41</v>
      </c>
      <c r="P274" t="s">
        <v>50</v>
      </c>
      <c r="Q274" t="s">
        <v>70</v>
      </c>
      <c r="R274" t="s">
        <v>52</v>
      </c>
      <c r="S274" t="s">
        <v>45</v>
      </c>
      <c r="T274" t="s">
        <v>104</v>
      </c>
      <c r="U274" t="s">
        <v>119</v>
      </c>
      <c r="V274" t="s">
        <v>61</v>
      </c>
      <c r="W274" t="s">
        <v>71</v>
      </c>
      <c r="X274" t="s">
        <v>170</v>
      </c>
      <c r="Y274" t="s">
        <v>55</v>
      </c>
      <c r="AB274" t="s">
        <v>104</v>
      </c>
      <c r="AC274" t="s">
        <v>104</v>
      </c>
      <c r="AD274" t="s">
        <v>40</v>
      </c>
      <c r="AE274" t="s">
        <v>63</v>
      </c>
      <c r="AF274" t="s">
        <v>961</v>
      </c>
      <c r="AG274" t="s">
        <v>962</v>
      </c>
      <c r="AH274" t="s">
        <v>963</v>
      </c>
      <c r="AI274" t="s">
        <v>72</v>
      </c>
      <c r="AJ274" t="s">
        <v>73</v>
      </c>
      <c r="AK274" t="s">
        <v>58</v>
      </c>
    </row>
    <row r="275" spans="1:37" x14ac:dyDescent="0.25">
      <c r="A275">
        <v>788</v>
      </c>
      <c r="B275" t="s">
        <v>918</v>
      </c>
      <c r="C275" t="s">
        <v>952</v>
      </c>
      <c r="D275" t="s">
        <v>953</v>
      </c>
      <c r="E275" t="s">
        <v>175</v>
      </c>
      <c r="F275" t="s">
        <v>119</v>
      </c>
      <c r="G275" t="s">
        <v>918</v>
      </c>
      <c r="H275" t="s">
        <v>954</v>
      </c>
      <c r="I275" t="s">
        <v>86</v>
      </c>
      <c r="J275">
        <v>0</v>
      </c>
      <c r="K275">
        <v>1.81</v>
      </c>
      <c r="L275" s="116" t="s">
        <v>94</v>
      </c>
      <c r="M275" t="s">
        <v>439</v>
      </c>
      <c r="N275" t="s">
        <v>41</v>
      </c>
      <c r="O275" t="s">
        <v>41</v>
      </c>
      <c r="P275" t="s">
        <v>50</v>
      </c>
      <c r="Q275" t="s">
        <v>70</v>
      </c>
      <c r="R275" t="s">
        <v>52</v>
      </c>
      <c r="S275" t="s">
        <v>45</v>
      </c>
      <c r="T275" t="s">
        <v>104</v>
      </c>
      <c r="U275" t="s">
        <v>119</v>
      </c>
      <c r="V275" t="s">
        <v>61</v>
      </c>
      <c r="W275" t="s">
        <v>71</v>
      </c>
      <c r="X275" t="s">
        <v>170</v>
      </c>
      <c r="Y275" t="s">
        <v>55</v>
      </c>
      <c r="AB275" t="s">
        <v>104</v>
      </c>
      <c r="AC275" t="s">
        <v>104</v>
      </c>
      <c r="AD275" t="s">
        <v>40</v>
      </c>
      <c r="AE275" t="s">
        <v>63</v>
      </c>
      <c r="AF275" t="s">
        <v>964</v>
      </c>
      <c r="AG275" t="s">
        <v>965</v>
      </c>
      <c r="AH275" t="s">
        <v>966</v>
      </c>
      <c r="AI275" t="s">
        <v>64</v>
      </c>
      <c r="AJ275" t="s">
        <v>73</v>
      </c>
      <c r="AK275" t="s">
        <v>97</v>
      </c>
    </row>
    <row r="276" spans="1:37" x14ac:dyDescent="0.25">
      <c r="A276">
        <v>788</v>
      </c>
      <c r="B276" t="s">
        <v>918</v>
      </c>
      <c r="C276" t="s">
        <v>952</v>
      </c>
      <c r="D276" t="s">
        <v>953</v>
      </c>
      <c r="E276" t="s">
        <v>175</v>
      </c>
      <c r="F276" t="s">
        <v>119</v>
      </c>
      <c r="G276" t="s">
        <v>918</v>
      </c>
      <c r="H276" t="s">
        <v>954</v>
      </c>
      <c r="I276" t="s">
        <v>86</v>
      </c>
      <c r="J276">
        <v>0</v>
      </c>
      <c r="K276">
        <v>1.81</v>
      </c>
      <c r="L276" s="116" t="s">
        <v>94</v>
      </c>
      <c r="M276" t="s">
        <v>439</v>
      </c>
      <c r="N276" t="s">
        <v>41</v>
      </c>
      <c r="O276" t="s">
        <v>41</v>
      </c>
      <c r="P276" t="s">
        <v>50</v>
      </c>
      <c r="Q276" t="s">
        <v>70</v>
      </c>
      <c r="R276" t="s">
        <v>52</v>
      </c>
      <c r="S276" t="s">
        <v>45</v>
      </c>
      <c r="T276" t="s">
        <v>104</v>
      </c>
      <c r="U276" t="s">
        <v>119</v>
      </c>
      <c r="V276" t="s">
        <v>61</v>
      </c>
      <c r="W276" t="s">
        <v>71</v>
      </c>
      <c r="X276" t="s">
        <v>170</v>
      </c>
      <c r="Y276" t="s">
        <v>55</v>
      </c>
      <c r="AB276" t="s">
        <v>104</v>
      </c>
      <c r="AC276" t="s">
        <v>104</v>
      </c>
      <c r="AD276" t="s">
        <v>40</v>
      </c>
      <c r="AE276" t="s">
        <v>63</v>
      </c>
      <c r="AF276" t="s">
        <v>967</v>
      </c>
      <c r="AG276" t="s">
        <v>968</v>
      </c>
      <c r="AH276" t="s">
        <v>969</v>
      </c>
      <c r="AI276" t="s">
        <v>64</v>
      </c>
      <c r="AJ276" t="s">
        <v>73</v>
      </c>
      <c r="AK276" t="s">
        <v>97</v>
      </c>
    </row>
    <row r="277" spans="1:37" x14ac:dyDescent="0.25">
      <c r="A277">
        <v>788</v>
      </c>
      <c r="B277" t="s">
        <v>918</v>
      </c>
      <c r="C277" t="s">
        <v>952</v>
      </c>
      <c r="D277" t="s">
        <v>953</v>
      </c>
      <c r="E277" t="s">
        <v>175</v>
      </c>
      <c r="F277" t="s">
        <v>119</v>
      </c>
      <c r="G277" t="s">
        <v>918</v>
      </c>
      <c r="H277" t="s">
        <v>954</v>
      </c>
      <c r="I277" t="s">
        <v>86</v>
      </c>
      <c r="J277">
        <v>0</v>
      </c>
      <c r="K277">
        <v>1.81</v>
      </c>
      <c r="L277" s="116" t="s">
        <v>94</v>
      </c>
      <c r="M277" t="s">
        <v>439</v>
      </c>
      <c r="N277" t="s">
        <v>41</v>
      </c>
      <c r="O277" t="s">
        <v>41</v>
      </c>
      <c r="P277" t="s">
        <v>50</v>
      </c>
      <c r="Q277" t="s">
        <v>70</v>
      </c>
      <c r="R277" t="s">
        <v>52</v>
      </c>
      <c r="S277" t="s">
        <v>45</v>
      </c>
      <c r="T277" t="s">
        <v>104</v>
      </c>
      <c r="U277" t="s">
        <v>119</v>
      </c>
      <c r="V277" t="s">
        <v>53</v>
      </c>
      <c r="W277" t="s">
        <v>71</v>
      </c>
      <c r="X277" t="s">
        <v>170</v>
      </c>
      <c r="Y277" t="s">
        <v>55</v>
      </c>
      <c r="AB277" t="s">
        <v>104</v>
      </c>
      <c r="AC277" t="s">
        <v>104</v>
      </c>
      <c r="AD277" t="s">
        <v>40</v>
      </c>
      <c r="AE277" t="s">
        <v>63</v>
      </c>
      <c r="AF277" t="s">
        <v>970</v>
      </c>
      <c r="AG277" t="s">
        <v>971</v>
      </c>
      <c r="AH277" t="s">
        <v>972</v>
      </c>
      <c r="AI277" t="s">
        <v>72</v>
      </c>
      <c r="AJ277" t="s">
        <v>73</v>
      </c>
      <c r="AK277" t="s">
        <v>58</v>
      </c>
    </row>
    <row r="278" spans="1:37" x14ac:dyDescent="0.25">
      <c r="A278">
        <v>788</v>
      </c>
      <c r="B278" t="s">
        <v>918</v>
      </c>
      <c r="C278" t="s">
        <v>952</v>
      </c>
      <c r="D278" t="s">
        <v>953</v>
      </c>
      <c r="E278" t="s">
        <v>175</v>
      </c>
      <c r="F278" t="s">
        <v>119</v>
      </c>
      <c r="G278" t="s">
        <v>918</v>
      </c>
      <c r="H278" t="s">
        <v>954</v>
      </c>
      <c r="I278" t="s">
        <v>86</v>
      </c>
      <c r="J278">
        <v>0</v>
      </c>
      <c r="K278">
        <v>1.81</v>
      </c>
      <c r="L278" s="116" t="s">
        <v>94</v>
      </c>
      <c r="M278" t="s">
        <v>439</v>
      </c>
      <c r="N278" t="s">
        <v>41</v>
      </c>
      <c r="O278" t="s">
        <v>41</v>
      </c>
      <c r="P278" t="s">
        <v>50</v>
      </c>
      <c r="Q278" t="s">
        <v>70</v>
      </c>
      <c r="R278" t="s">
        <v>52</v>
      </c>
      <c r="S278" t="s">
        <v>45</v>
      </c>
      <c r="T278" t="s">
        <v>104</v>
      </c>
      <c r="U278" t="s">
        <v>119</v>
      </c>
      <c r="V278" t="s">
        <v>53</v>
      </c>
      <c r="W278" t="s">
        <v>71</v>
      </c>
      <c r="X278" t="s">
        <v>170</v>
      </c>
      <c r="Y278" t="s">
        <v>55</v>
      </c>
      <c r="AB278" t="s">
        <v>104</v>
      </c>
      <c r="AC278" t="s">
        <v>104</v>
      </c>
      <c r="AD278" t="s">
        <v>40</v>
      </c>
      <c r="AE278" t="s">
        <v>56</v>
      </c>
      <c r="AF278" t="s">
        <v>973</v>
      </c>
      <c r="AG278" t="s">
        <v>971</v>
      </c>
      <c r="AH278" t="s">
        <v>972</v>
      </c>
      <c r="AI278" t="s">
        <v>57</v>
      </c>
      <c r="AJ278" t="s">
        <v>58</v>
      </c>
      <c r="AK278" t="s">
        <v>58</v>
      </c>
    </row>
    <row r="279" spans="1:37" x14ac:dyDescent="0.25">
      <c r="A279">
        <v>788</v>
      </c>
      <c r="B279" t="s">
        <v>918</v>
      </c>
      <c r="C279" t="s">
        <v>952</v>
      </c>
      <c r="D279" t="s">
        <v>953</v>
      </c>
      <c r="E279" t="s">
        <v>175</v>
      </c>
      <c r="F279" t="s">
        <v>119</v>
      </c>
      <c r="G279" t="s">
        <v>918</v>
      </c>
      <c r="H279" t="s">
        <v>954</v>
      </c>
      <c r="I279" t="s">
        <v>86</v>
      </c>
      <c r="J279">
        <v>0</v>
      </c>
      <c r="K279">
        <v>1.81</v>
      </c>
      <c r="L279" s="116" t="s">
        <v>94</v>
      </c>
      <c r="M279" t="s">
        <v>439</v>
      </c>
      <c r="N279" t="s">
        <v>41</v>
      </c>
      <c r="O279" t="s">
        <v>41</v>
      </c>
      <c r="P279" t="s">
        <v>50</v>
      </c>
      <c r="Q279" t="s">
        <v>70</v>
      </c>
      <c r="R279" t="s">
        <v>52</v>
      </c>
      <c r="S279" t="s">
        <v>45</v>
      </c>
      <c r="T279" t="s">
        <v>104</v>
      </c>
      <c r="U279" t="s">
        <v>119</v>
      </c>
      <c r="V279" t="s">
        <v>61</v>
      </c>
      <c r="W279" t="s">
        <v>71</v>
      </c>
      <c r="X279" t="s">
        <v>170</v>
      </c>
      <c r="Y279" t="s">
        <v>55</v>
      </c>
      <c r="AB279" t="s">
        <v>104</v>
      </c>
      <c r="AC279" t="s">
        <v>104</v>
      </c>
      <c r="AD279" t="s">
        <v>40</v>
      </c>
      <c r="AE279" t="s">
        <v>63</v>
      </c>
      <c r="AF279" t="s">
        <v>974</v>
      </c>
      <c r="AG279" t="s">
        <v>975</v>
      </c>
      <c r="AH279" t="s">
        <v>976</v>
      </c>
      <c r="AI279" t="s">
        <v>72</v>
      </c>
      <c r="AJ279" t="s">
        <v>92</v>
      </c>
      <c r="AK279" t="s">
        <v>58</v>
      </c>
    </row>
    <row r="280" spans="1:37" x14ac:dyDescent="0.25">
      <c r="A280">
        <v>788</v>
      </c>
      <c r="B280" t="s">
        <v>918</v>
      </c>
      <c r="C280" t="s">
        <v>952</v>
      </c>
      <c r="D280" t="s">
        <v>953</v>
      </c>
      <c r="E280" t="s">
        <v>175</v>
      </c>
      <c r="F280" t="s">
        <v>119</v>
      </c>
      <c r="G280" t="s">
        <v>918</v>
      </c>
      <c r="H280" t="s">
        <v>954</v>
      </c>
      <c r="I280" t="s">
        <v>86</v>
      </c>
      <c r="J280">
        <v>0</v>
      </c>
      <c r="K280">
        <v>1.81</v>
      </c>
      <c r="L280" s="116" t="s">
        <v>94</v>
      </c>
      <c r="M280" t="s">
        <v>439</v>
      </c>
      <c r="N280" t="s">
        <v>41</v>
      </c>
      <c r="O280" t="s">
        <v>41</v>
      </c>
      <c r="P280" t="s">
        <v>50</v>
      </c>
      <c r="Q280" t="s">
        <v>70</v>
      </c>
      <c r="R280" t="s">
        <v>52</v>
      </c>
      <c r="S280" t="s">
        <v>45</v>
      </c>
      <c r="T280" t="s">
        <v>104</v>
      </c>
      <c r="U280" t="s">
        <v>119</v>
      </c>
      <c r="V280" t="s">
        <v>61</v>
      </c>
      <c r="W280" t="s">
        <v>71</v>
      </c>
      <c r="X280" t="s">
        <v>170</v>
      </c>
      <c r="Y280" t="s">
        <v>55</v>
      </c>
      <c r="AB280" t="s">
        <v>104</v>
      </c>
      <c r="AC280" t="s">
        <v>104</v>
      </c>
      <c r="AD280" t="s">
        <v>40</v>
      </c>
      <c r="AE280" t="s">
        <v>63</v>
      </c>
      <c r="AF280" t="s">
        <v>977</v>
      </c>
      <c r="AG280" t="s">
        <v>978</v>
      </c>
      <c r="AH280" t="s">
        <v>979</v>
      </c>
      <c r="AI280" t="s">
        <v>72</v>
      </c>
      <c r="AJ280" t="s">
        <v>73</v>
      </c>
      <c r="AK280" t="s">
        <v>58</v>
      </c>
    </row>
    <row r="281" spans="1:37" x14ac:dyDescent="0.25">
      <c r="A281">
        <v>788</v>
      </c>
      <c r="B281" t="s">
        <v>918</v>
      </c>
      <c r="C281" t="s">
        <v>952</v>
      </c>
      <c r="D281" t="s">
        <v>953</v>
      </c>
      <c r="E281" t="s">
        <v>175</v>
      </c>
      <c r="F281" t="s">
        <v>119</v>
      </c>
      <c r="G281" t="s">
        <v>918</v>
      </c>
      <c r="H281" t="s">
        <v>954</v>
      </c>
      <c r="I281" t="s">
        <v>86</v>
      </c>
      <c r="J281">
        <v>0</v>
      </c>
      <c r="K281">
        <v>1.81</v>
      </c>
      <c r="L281" s="116" t="s">
        <v>94</v>
      </c>
      <c r="M281" t="s">
        <v>439</v>
      </c>
      <c r="N281" t="s">
        <v>41</v>
      </c>
      <c r="O281" t="s">
        <v>41</v>
      </c>
      <c r="P281" t="s">
        <v>50</v>
      </c>
      <c r="Q281" t="s">
        <v>70</v>
      </c>
      <c r="R281" t="s">
        <v>52</v>
      </c>
      <c r="S281" t="s">
        <v>45</v>
      </c>
      <c r="T281" t="s">
        <v>104</v>
      </c>
      <c r="U281" t="s">
        <v>119</v>
      </c>
      <c r="V281" t="s">
        <v>53</v>
      </c>
      <c r="W281" t="s">
        <v>71</v>
      </c>
      <c r="X281" t="s">
        <v>170</v>
      </c>
      <c r="Y281" t="s">
        <v>55</v>
      </c>
      <c r="AB281" t="s">
        <v>104</v>
      </c>
      <c r="AC281" t="s">
        <v>104</v>
      </c>
      <c r="AD281" t="s">
        <v>40</v>
      </c>
      <c r="AE281" t="s">
        <v>63</v>
      </c>
      <c r="AF281" t="s">
        <v>980</v>
      </c>
      <c r="AG281" t="s">
        <v>981</v>
      </c>
      <c r="AH281" t="s">
        <v>982</v>
      </c>
      <c r="AI281" t="s">
        <v>64</v>
      </c>
      <c r="AJ281" t="s">
        <v>73</v>
      </c>
      <c r="AK281" t="s">
        <v>58</v>
      </c>
    </row>
    <row r="282" spans="1:37" x14ac:dyDescent="0.25">
      <c r="A282">
        <v>788</v>
      </c>
      <c r="B282" t="s">
        <v>918</v>
      </c>
      <c r="C282" t="s">
        <v>952</v>
      </c>
      <c r="D282" t="s">
        <v>953</v>
      </c>
      <c r="E282" t="s">
        <v>175</v>
      </c>
      <c r="F282" t="s">
        <v>119</v>
      </c>
      <c r="G282" t="s">
        <v>918</v>
      </c>
      <c r="H282" t="s">
        <v>954</v>
      </c>
      <c r="I282" t="s">
        <v>86</v>
      </c>
      <c r="J282">
        <v>0</v>
      </c>
      <c r="K282">
        <v>1.81</v>
      </c>
      <c r="L282" s="116" t="s">
        <v>94</v>
      </c>
      <c r="M282" t="s">
        <v>439</v>
      </c>
      <c r="N282" t="s">
        <v>41</v>
      </c>
      <c r="O282" t="s">
        <v>41</v>
      </c>
      <c r="P282" t="s">
        <v>50</v>
      </c>
      <c r="Q282" t="s">
        <v>70</v>
      </c>
      <c r="R282" t="s">
        <v>52</v>
      </c>
      <c r="S282" t="s">
        <v>45</v>
      </c>
      <c r="T282" t="s">
        <v>104</v>
      </c>
      <c r="U282" t="s">
        <v>119</v>
      </c>
      <c r="V282" t="s">
        <v>53</v>
      </c>
      <c r="W282" t="s">
        <v>71</v>
      </c>
      <c r="X282" t="s">
        <v>170</v>
      </c>
      <c r="Y282" t="s">
        <v>55</v>
      </c>
      <c r="AB282" t="s">
        <v>104</v>
      </c>
      <c r="AC282" t="s">
        <v>104</v>
      </c>
      <c r="AD282" t="s">
        <v>40</v>
      </c>
      <c r="AE282" t="s">
        <v>63</v>
      </c>
      <c r="AF282" t="s">
        <v>983</v>
      </c>
      <c r="AG282" t="s">
        <v>984</v>
      </c>
      <c r="AH282" t="s">
        <v>985</v>
      </c>
      <c r="AI282" t="s">
        <v>64</v>
      </c>
      <c r="AJ282" t="s">
        <v>73</v>
      </c>
      <c r="AK282" t="s">
        <v>58</v>
      </c>
    </row>
    <row r="283" spans="1:37" x14ac:dyDescent="0.25">
      <c r="A283">
        <v>788</v>
      </c>
      <c r="B283" t="s">
        <v>918</v>
      </c>
      <c r="C283" t="s">
        <v>952</v>
      </c>
      <c r="D283" t="s">
        <v>953</v>
      </c>
      <c r="E283" t="s">
        <v>175</v>
      </c>
      <c r="F283" t="s">
        <v>119</v>
      </c>
      <c r="G283" t="s">
        <v>918</v>
      </c>
      <c r="H283" t="s">
        <v>954</v>
      </c>
      <c r="I283" t="s">
        <v>86</v>
      </c>
      <c r="J283">
        <v>0</v>
      </c>
      <c r="K283">
        <v>1.81</v>
      </c>
      <c r="L283" s="116" t="s">
        <v>94</v>
      </c>
      <c r="M283" t="s">
        <v>439</v>
      </c>
      <c r="N283" t="s">
        <v>41</v>
      </c>
      <c r="O283" t="s">
        <v>41</v>
      </c>
      <c r="P283" t="s">
        <v>50</v>
      </c>
      <c r="Q283" t="s">
        <v>70</v>
      </c>
      <c r="R283" t="s">
        <v>52</v>
      </c>
      <c r="S283" t="s">
        <v>45</v>
      </c>
      <c r="T283" t="s">
        <v>104</v>
      </c>
      <c r="U283" t="s">
        <v>119</v>
      </c>
      <c r="V283" t="s">
        <v>53</v>
      </c>
      <c r="W283" t="s">
        <v>71</v>
      </c>
      <c r="X283" t="s">
        <v>170</v>
      </c>
      <c r="Y283" t="s">
        <v>55</v>
      </c>
      <c r="AB283" t="s">
        <v>104</v>
      </c>
      <c r="AC283" t="s">
        <v>104</v>
      </c>
      <c r="AD283" t="s">
        <v>40</v>
      </c>
      <c r="AE283" t="s">
        <v>63</v>
      </c>
      <c r="AF283" t="s">
        <v>986</v>
      </c>
      <c r="AG283" t="s">
        <v>987</v>
      </c>
      <c r="AH283" t="s">
        <v>988</v>
      </c>
      <c r="AI283" t="s">
        <v>72</v>
      </c>
      <c r="AJ283" t="s">
        <v>92</v>
      </c>
      <c r="AK283" t="s">
        <v>58</v>
      </c>
    </row>
    <row r="284" spans="1:37" x14ac:dyDescent="0.25">
      <c r="A284">
        <v>788</v>
      </c>
      <c r="B284" t="s">
        <v>918</v>
      </c>
      <c r="C284" t="s">
        <v>952</v>
      </c>
      <c r="D284" t="s">
        <v>953</v>
      </c>
      <c r="E284" t="s">
        <v>175</v>
      </c>
      <c r="F284" t="s">
        <v>119</v>
      </c>
      <c r="G284" t="s">
        <v>918</v>
      </c>
      <c r="H284" t="s">
        <v>954</v>
      </c>
      <c r="I284" t="s">
        <v>86</v>
      </c>
      <c r="J284">
        <v>0</v>
      </c>
      <c r="K284">
        <v>1.81</v>
      </c>
      <c r="L284" s="116" t="s">
        <v>94</v>
      </c>
      <c r="M284" t="s">
        <v>439</v>
      </c>
      <c r="N284" t="s">
        <v>41</v>
      </c>
      <c r="O284" t="s">
        <v>41</v>
      </c>
      <c r="P284" t="s">
        <v>50</v>
      </c>
      <c r="Q284" t="s">
        <v>70</v>
      </c>
      <c r="R284" t="s">
        <v>52</v>
      </c>
      <c r="S284" t="s">
        <v>45</v>
      </c>
      <c r="T284" t="s">
        <v>104</v>
      </c>
      <c r="U284" t="s">
        <v>119</v>
      </c>
      <c r="V284" t="s">
        <v>53</v>
      </c>
      <c r="W284" t="s">
        <v>71</v>
      </c>
      <c r="X284" t="s">
        <v>170</v>
      </c>
      <c r="Y284" t="s">
        <v>55</v>
      </c>
      <c r="AB284" t="s">
        <v>104</v>
      </c>
      <c r="AC284" t="s">
        <v>104</v>
      </c>
      <c r="AD284" t="s">
        <v>40</v>
      </c>
      <c r="AE284" t="s">
        <v>63</v>
      </c>
      <c r="AF284" t="s">
        <v>989</v>
      </c>
      <c r="AG284" t="s">
        <v>990</v>
      </c>
      <c r="AH284" t="s">
        <v>991</v>
      </c>
      <c r="AI284" t="s">
        <v>72</v>
      </c>
      <c r="AJ284" t="s">
        <v>73</v>
      </c>
      <c r="AK284" t="s">
        <v>58</v>
      </c>
    </row>
    <row r="285" spans="1:37" x14ac:dyDescent="0.25">
      <c r="A285">
        <v>788</v>
      </c>
      <c r="B285" t="s">
        <v>918</v>
      </c>
      <c r="C285" t="s">
        <v>952</v>
      </c>
      <c r="D285" t="s">
        <v>953</v>
      </c>
      <c r="E285" t="s">
        <v>175</v>
      </c>
      <c r="F285" t="s">
        <v>119</v>
      </c>
      <c r="G285" t="s">
        <v>918</v>
      </c>
      <c r="H285" t="s">
        <v>954</v>
      </c>
      <c r="I285" t="s">
        <v>86</v>
      </c>
      <c r="J285">
        <v>0</v>
      </c>
      <c r="K285">
        <v>1.81</v>
      </c>
      <c r="L285" s="116" t="s">
        <v>94</v>
      </c>
      <c r="M285" t="s">
        <v>439</v>
      </c>
      <c r="N285" t="s">
        <v>41</v>
      </c>
      <c r="O285" t="s">
        <v>41</v>
      </c>
      <c r="P285" t="s">
        <v>50</v>
      </c>
      <c r="Q285" t="s">
        <v>70</v>
      </c>
      <c r="R285" t="s">
        <v>52</v>
      </c>
      <c r="S285" t="s">
        <v>45</v>
      </c>
      <c r="T285" t="s">
        <v>104</v>
      </c>
      <c r="U285" t="s">
        <v>119</v>
      </c>
      <c r="V285" t="s">
        <v>79</v>
      </c>
      <c r="W285" t="s">
        <v>71</v>
      </c>
      <c r="X285" t="s">
        <v>170</v>
      </c>
      <c r="Y285" t="s">
        <v>55</v>
      </c>
      <c r="Z285" t="s">
        <v>63</v>
      </c>
      <c r="AA285" t="s">
        <v>992</v>
      </c>
      <c r="AB285" t="s">
        <v>993</v>
      </c>
      <c r="AC285" t="s">
        <v>994</v>
      </c>
      <c r="AD285" t="s">
        <v>41</v>
      </c>
      <c r="AG285" t="s">
        <v>104</v>
      </c>
      <c r="AH285" t="s">
        <v>104</v>
      </c>
      <c r="AJ285" t="s">
        <v>58</v>
      </c>
      <c r="AK285" t="s">
        <v>58</v>
      </c>
    </row>
    <row r="286" spans="1:37" x14ac:dyDescent="0.25">
      <c r="A286">
        <v>788</v>
      </c>
      <c r="B286" t="s">
        <v>918</v>
      </c>
      <c r="C286" t="s">
        <v>952</v>
      </c>
      <c r="D286" t="s">
        <v>953</v>
      </c>
      <c r="E286" t="s">
        <v>175</v>
      </c>
      <c r="F286" t="s">
        <v>119</v>
      </c>
      <c r="G286" t="s">
        <v>918</v>
      </c>
      <c r="H286" t="s">
        <v>954</v>
      </c>
      <c r="I286" t="s">
        <v>86</v>
      </c>
      <c r="J286">
        <v>0</v>
      </c>
      <c r="K286">
        <v>1.81</v>
      </c>
      <c r="L286" s="116" t="s">
        <v>94</v>
      </c>
      <c r="M286" t="s">
        <v>439</v>
      </c>
      <c r="N286" t="s">
        <v>41</v>
      </c>
      <c r="O286" t="s">
        <v>41</v>
      </c>
      <c r="P286" t="s">
        <v>50</v>
      </c>
      <c r="Q286" t="s">
        <v>70</v>
      </c>
      <c r="R286" t="s">
        <v>52</v>
      </c>
      <c r="S286" t="s">
        <v>45</v>
      </c>
      <c r="T286" t="s">
        <v>104</v>
      </c>
      <c r="U286" t="s">
        <v>119</v>
      </c>
      <c r="V286" t="s">
        <v>53</v>
      </c>
      <c r="W286" t="s">
        <v>71</v>
      </c>
      <c r="X286" t="s">
        <v>170</v>
      </c>
      <c r="Y286" t="s">
        <v>55</v>
      </c>
      <c r="AB286" t="s">
        <v>104</v>
      </c>
      <c r="AC286" t="s">
        <v>104</v>
      </c>
      <c r="AD286" t="s">
        <v>40</v>
      </c>
      <c r="AE286" t="s">
        <v>56</v>
      </c>
      <c r="AF286" t="s">
        <v>995</v>
      </c>
      <c r="AG286" t="s">
        <v>996</v>
      </c>
      <c r="AH286" t="s">
        <v>997</v>
      </c>
      <c r="AI286" t="s">
        <v>64</v>
      </c>
      <c r="AJ286" t="s">
        <v>73</v>
      </c>
      <c r="AK286" t="s">
        <v>58</v>
      </c>
    </row>
    <row r="287" spans="1:37" x14ac:dyDescent="0.25">
      <c r="A287">
        <v>788</v>
      </c>
      <c r="B287" t="s">
        <v>918</v>
      </c>
      <c r="C287" t="s">
        <v>952</v>
      </c>
      <c r="D287" t="s">
        <v>953</v>
      </c>
      <c r="E287" t="s">
        <v>175</v>
      </c>
      <c r="F287" t="s">
        <v>119</v>
      </c>
      <c r="G287" t="s">
        <v>918</v>
      </c>
      <c r="H287" t="s">
        <v>954</v>
      </c>
      <c r="I287" t="s">
        <v>86</v>
      </c>
      <c r="J287">
        <v>0</v>
      </c>
      <c r="K287">
        <v>1.81</v>
      </c>
      <c r="L287" s="116" t="s">
        <v>94</v>
      </c>
      <c r="M287" t="s">
        <v>439</v>
      </c>
      <c r="N287" t="s">
        <v>41</v>
      </c>
      <c r="O287" t="s">
        <v>41</v>
      </c>
      <c r="P287" t="s">
        <v>50</v>
      </c>
      <c r="Q287" t="s">
        <v>70</v>
      </c>
      <c r="R287" t="s">
        <v>52</v>
      </c>
      <c r="S287" t="s">
        <v>45</v>
      </c>
      <c r="T287" t="s">
        <v>104</v>
      </c>
      <c r="U287" t="s">
        <v>119</v>
      </c>
      <c r="V287" t="s">
        <v>61</v>
      </c>
      <c r="W287" t="s">
        <v>71</v>
      </c>
      <c r="X287" t="s">
        <v>170</v>
      </c>
      <c r="Y287" t="s">
        <v>55</v>
      </c>
      <c r="AB287" t="s">
        <v>104</v>
      </c>
      <c r="AC287" t="s">
        <v>104</v>
      </c>
      <c r="AD287" t="s">
        <v>40</v>
      </c>
      <c r="AE287" t="s">
        <v>63</v>
      </c>
      <c r="AF287" t="s">
        <v>998</v>
      </c>
      <c r="AG287" t="s">
        <v>999</v>
      </c>
      <c r="AH287" t="s">
        <v>1000</v>
      </c>
      <c r="AI287" t="s">
        <v>57</v>
      </c>
      <c r="AJ287" t="s">
        <v>92</v>
      </c>
      <c r="AK287" t="s">
        <v>58</v>
      </c>
    </row>
    <row r="288" spans="1:37" x14ac:dyDescent="0.25">
      <c r="A288">
        <v>788</v>
      </c>
      <c r="B288" t="s">
        <v>918</v>
      </c>
      <c r="C288" t="s">
        <v>952</v>
      </c>
      <c r="D288" t="s">
        <v>953</v>
      </c>
      <c r="E288" t="s">
        <v>175</v>
      </c>
      <c r="F288" t="s">
        <v>119</v>
      </c>
      <c r="G288" t="s">
        <v>918</v>
      </c>
      <c r="H288" t="s">
        <v>954</v>
      </c>
      <c r="I288" t="s">
        <v>86</v>
      </c>
      <c r="J288">
        <v>0</v>
      </c>
      <c r="K288">
        <v>1.81</v>
      </c>
      <c r="L288" s="116" t="s">
        <v>94</v>
      </c>
      <c r="M288" t="s">
        <v>439</v>
      </c>
      <c r="N288" t="s">
        <v>41</v>
      </c>
      <c r="O288" t="s">
        <v>41</v>
      </c>
      <c r="P288" t="s">
        <v>50</v>
      </c>
      <c r="Q288" t="s">
        <v>70</v>
      </c>
      <c r="R288" t="s">
        <v>52</v>
      </c>
      <c r="S288" t="s">
        <v>45</v>
      </c>
      <c r="T288" t="s">
        <v>104</v>
      </c>
      <c r="U288" t="s">
        <v>119</v>
      </c>
      <c r="V288" t="s">
        <v>61</v>
      </c>
      <c r="W288" t="s">
        <v>71</v>
      </c>
      <c r="X288" t="s">
        <v>170</v>
      </c>
      <c r="Y288" t="s">
        <v>55</v>
      </c>
      <c r="AB288" t="s">
        <v>104</v>
      </c>
      <c r="AC288" t="s">
        <v>104</v>
      </c>
      <c r="AD288" t="s">
        <v>40</v>
      </c>
      <c r="AE288" t="s">
        <v>63</v>
      </c>
      <c r="AF288" t="s">
        <v>1001</v>
      </c>
      <c r="AG288" t="s">
        <v>1002</v>
      </c>
      <c r="AH288" t="s">
        <v>1003</v>
      </c>
      <c r="AI288" t="s">
        <v>64</v>
      </c>
      <c r="AJ288" t="s">
        <v>73</v>
      </c>
      <c r="AK288" t="s">
        <v>97</v>
      </c>
    </row>
    <row r="289" spans="1:37" x14ac:dyDescent="0.25">
      <c r="A289">
        <v>788</v>
      </c>
      <c r="B289" t="s">
        <v>918</v>
      </c>
      <c r="C289" t="s">
        <v>952</v>
      </c>
      <c r="D289" t="s">
        <v>953</v>
      </c>
      <c r="E289" t="s">
        <v>175</v>
      </c>
      <c r="F289" t="s">
        <v>119</v>
      </c>
      <c r="G289" t="s">
        <v>918</v>
      </c>
      <c r="H289" t="s">
        <v>954</v>
      </c>
      <c r="I289" t="s">
        <v>86</v>
      </c>
      <c r="J289">
        <v>0</v>
      </c>
      <c r="K289">
        <v>1.81</v>
      </c>
      <c r="L289" s="116" t="s">
        <v>94</v>
      </c>
      <c r="M289" t="s">
        <v>439</v>
      </c>
      <c r="N289" t="s">
        <v>41</v>
      </c>
      <c r="O289" t="s">
        <v>41</v>
      </c>
      <c r="P289" t="s">
        <v>50</v>
      </c>
      <c r="Q289" t="s">
        <v>70</v>
      </c>
      <c r="R289" t="s">
        <v>52</v>
      </c>
      <c r="S289" t="s">
        <v>45</v>
      </c>
      <c r="T289" t="s">
        <v>104</v>
      </c>
      <c r="U289" t="s">
        <v>119</v>
      </c>
      <c r="V289" t="s">
        <v>61</v>
      </c>
      <c r="W289" t="s">
        <v>71</v>
      </c>
      <c r="X289" t="s">
        <v>170</v>
      </c>
      <c r="Y289" t="s">
        <v>55</v>
      </c>
      <c r="AB289" t="s">
        <v>104</v>
      </c>
      <c r="AC289" t="s">
        <v>104</v>
      </c>
      <c r="AD289" t="s">
        <v>40</v>
      </c>
      <c r="AE289" t="s">
        <v>56</v>
      </c>
      <c r="AF289" t="s">
        <v>1004</v>
      </c>
      <c r="AG289" t="s">
        <v>1005</v>
      </c>
      <c r="AH289" t="s">
        <v>1006</v>
      </c>
      <c r="AI289" t="s">
        <v>72</v>
      </c>
      <c r="AJ289" t="s">
        <v>73</v>
      </c>
      <c r="AK289" t="s">
        <v>58</v>
      </c>
    </row>
    <row r="290" spans="1:37" x14ac:dyDescent="0.25">
      <c r="A290">
        <v>788</v>
      </c>
      <c r="B290" t="s">
        <v>918</v>
      </c>
      <c r="C290" t="s">
        <v>952</v>
      </c>
      <c r="D290" t="s">
        <v>953</v>
      </c>
      <c r="E290" t="s">
        <v>175</v>
      </c>
      <c r="F290" t="s">
        <v>119</v>
      </c>
      <c r="G290" t="s">
        <v>918</v>
      </c>
      <c r="H290" t="s">
        <v>954</v>
      </c>
      <c r="I290" t="s">
        <v>86</v>
      </c>
      <c r="J290">
        <v>0</v>
      </c>
      <c r="K290">
        <v>1.81</v>
      </c>
      <c r="L290" s="116" t="s">
        <v>94</v>
      </c>
      <c r="M290" t="s">
        <v>439</v>
      </c>
      <c r="N290" t="s">
        <v>41</v>
      </c>
      <c r="O290" t="s">
        <v>41</v>
      </c>
      <c r="P290" t="s">
        <v>50</v>
      </c>
      <c r="Q290" t="s">
        <v>70</v>
      </c>
      <c r="R290" t="s">
        <v>52</v>
      </c>
      <c r="S290" t="s">
        <v>45</v>
      </c>
      <c r="T290" t="s">
        <v>104</v>
      </c>
      <c r="U290" t="s">
        <v>119</v>
      </c>
      <c r="V290" t="s">
        <v>53</v>
      </c>
      <c r="W290" t="s">
        <v>71</v>
      </c>
      <c r="X290" t="s">
        <v>170</v>
      </c>
      <c r="Y290" t="s">
        <v>55</v>
      </c>
      <c r="AB290" t="s">
        <v>104</v>
      </c>
      <c r="AC290" t="s">
        <v>104</v>
      </c>
      <c r="AD290" t="s">
        <v>40</v>
      </c>
      <c r="AE290" t="s">
        <v>63</v>
      </c>
      <c r="AF290" t="s">
        <v>1007</v>
      </c>
      <c r="AG290" t="s">
        <v>1008</v>
      </c>
      <c r="AH290" t="s">
        <v>1009</v>
      </c>
      <c r="AI290" t="s">
        <v>72</v>
      </c>
      <c r="AJ290" t="s">
        <v>73</v>
      </c>
      <c r="AK290" t="s">
        <v>58</v>
      </c>
    </row>
    <row r="291" spans="1:37" x14ac:dyDescent="0.25">
      <c r="A291">
        <v>788</v>
      </c>
      <c r="B291" t="s">
        <v>918</v>
      </c>
      <c r="C291" t="s">
        <v>952</v>
      </c>
      <c r="D291" t="s">
        <v>953</v>
      </c>
      <c r="E291" t="s">
        <v>175</v>
      </c>
      <c r="F291" t="s">
        <v>119</v>
      </c>
      <c r="G291" t="s">
        <v>918</v>
      </c>
      <c r="H291" t="s">
        <v>954</v>
      </c>
      <c r="I291" t="s">
        <v>86</v>
      </c>
      <c r="J291">
        <v>0</v>
      </c>
      <c r="K291">
        <v>1.81</v>
      </c>
      <c r="L291" s="116" t="s">
        <v>94</v>
      </c>
      <c r="M291" t="s">
        <v>439</v>
      </c>
      <c r="N291" t="s">
        <v>41</v>
      </c>
      <c r="O291" t="s">
        <v>41</v>
      </c>
      <c r="P291" t="s">
        <v>50</v>
      </c>
      <c r="Q291" t="s">
        <v>70</v>
      </c>
      <c r="R291" t="s">
        <v>52</v>
      </c>
      <c r="S291" t="s">
        <v>45</v>
      </c>
      <c r="T291" t="s">
        <v>104</v>
      </c>
      <c r="U291" t="s">
        <v>119</v>
      </c>
      <c r="V291" t="s">
        <v>53</v>
      </c>
      <c r="W291" t="s">
        <v>71</v>
      </c>
      <c r="X291" t="s">
        <v>170</v>
      </c>
      <c r="Y291" t="s">
        <v>55</v>
      </c>
      <c r="AB291" t="s">
        <v>104</v>
      </c>
      <c r="AC291" t="s">
        <v>104</v>
      </c>
      <c r="AD291" t="s">
        <v>40</v>
      </c>
      <c r="AE291" t="s">
        <v>63</v>
      </c>
      <c r="AF291" t="s">
        <v>1010</v>
      </c>
      <c r="AG291" t="s">
        <v>1011</v>
      </c>
      <c r="AH291" t="s">
        <v>1012</v>
      </c>
      <c r="AI291" t="s">
        <v>64</v>
      </c>
      <c r="AJ291" t="s">
        <v>73</v>
      </c>
      <c r="AK291" t="s">
        <v>58</v>
      </c>
    </row>
    <row r="292" spans="1:37" x14ac:dyDescent="0.25">
      <c r="A292">
        <v>788</v>
      </c>
      <c r="B292" t="s">
        <v>918</v>
      </c>
      <c r="C292" t="s">
        <v>952</v>
      </c>
      <c r="D292" t="s">
        <v>953</v>
      </c>
      <c r="E292" t="s">
        <v>175</v>
      </c>
      <c r="F292" t="s">
        <v>119</v>
      </c>
      <c r="G292" t="s">
        <v>918</v>
      </c>
      <c r="H292" t="s">
        <v>954</v>
      </c>
      <c r="I292" t="s">
        <v>86</v>
      </c>
      <c r="J292">
        <v>0</v>
      </c>
      <c r="K292">
        <v>1.81</v>
      </c>
      <c r="L292" s="116" t="s">
        <v>94</v>
      </c>
      <c r="M292" t="s">
        <v>439</v>
      </c>
      <c r="N292" t="s">
        <v>41</v>
      </c>
      <c r="O292" t="s">
        <v>41</v>
      </c>
      <c r="P292" t="s">
        <v>50</v>
      </c>
      <c r="Q292" t="s">
        <v>70</v>
      </c>
      <c r="R292" t="s">
        <v>52</v>
      </c>
      <c r="S292" t="s">
        <v>45</v>
      </c>
      <c r="T292" t="s">
        <v>104</v>
      </c>
      <c r="U292" t="s">
        <v>119</v>
      </c>
      <c r="V292" t="s">
        <v>61</v>
      </c>
      <c r="W292" t="s">
        <v>71</v>
      </c>
      <c r="X292" t="s">
        <v>170</v>
      </c>
      <c r="Y292" t="s">
        <v>55</v>
      </c>
      <c r="AB292" t="s">
        <v>104</v>
      </c>
      <c r="AC292" t="s">
        <v>104</v>
      </c>
      <c r="AD292" t="s">
        <v>40</v>
      </c>
      <c r="AE292" t="s">
        <v>63</v>
      </c>
      <c r="AF292" t="s">
        <v>1013</v>
      </c>
      <c r="AG292" t="s">
        <v>1014</v>
      </c>
      <c r="AH292" t="s">
        <v>1015</v>
      </c>
      <c r="AI292" t="s">
        <v>64</v>
      </c>
      <c r="AJ292" t="s">
        <v>73</v>
      </c>
      <c r="AK292" t="s">
        <v>66</v>
      </c>
    </row>
    <row r="293" spans="1:37" x14ac:dyDescent="0.25">
      <c r="A293">
        <v>788</v>
      </c>
      <c r="B293" t="s">
        <v>918</v>
      </c>
      <c r="C293" t="s">
        <v>952</v>
      </c>
      <c r="D293" t="s">
        <v>953</v>
      </c>
      <c r="E293" t="s">
        <v>175</v>
      </c>
      <c r="F293" t="s">
        <v>119</v>
      </c>
      <c r="G293" t="s">
        <v>918</v>
      </c>
      <c r="H293" t="s">
        <v>954</v>
      </c>
      <c r="I293" t="s">
        <v>86</v>
      </c>
      <c r="J293">
        <v>0</v>
      </c>
      <c r="K293">
        <v>1.81</v>
      </c>
      <c r="L293" s="116" t="s">
        <v>94</v>
      </c>
      <c r="M293" t="s">
        <v>439</v>
      </c>
      <c r="N293" t="s">
        <v>41</v>
      </c>
      <c r="O293" t="s">
        <v>41</v>
      </c>
      <c r="P293" t="s">
        <v>50</v>
      </c>
      <c r="Q293" t="s">
        <v>70</v>
      </c>
      <c r="R293" t="s">
        <v>52</v>
      </c>
      <c r="S293" t="s">
        <v>45</v>
      </c>
      <c r="T293" t="s">
        <v>104</v>
      </c>
      <c r="U293" t="s">
        <v>119</v>
      </c>
      <c r="V293" t="s">
        <v>61</v>
      </c>
      <c r="W293" t="s">
        <v>71</v>
      </c>
      <c r="X293" t="s">
        <v>170</v>
      </c>
      <c r="Y293" t="s">
        <v>55</v>
      </c>
      <c r="AB293" t="s">
        <v>104</v>
      </c>
      <c r="AC293" t="s">
        <v>104</v>
      </c>
      <c r="AD293" t="s">
        <v>40</v>
      </c>
      <c r="AE293" t="s">
        <v>63</v>
      </c>
      <c r="AF293" t="s">
        <v>1016</v>
      </c>
      <c r="AG293" t="s">
        <v>1017</v>
      </c>
      <c r="AH293" t="s">
        <v>1018</v>
      </c>
      <c r="AI293" t="s">
        <v>72</v>
      </c>
      <c r="AJ293" t="s">
        <v>73</v>
      </c>
      <c r="AK293" t="s">
        <v>58</v>
      </c>
    </row>
    <row r="294" spans="1:37" x14ac:dyDescent="0.25">
      <c r="A294">
        <v>788</v>
      </c>
      <c r="B294" t="s">
        <v>918</v>
      </c>
      <c r="C294" t="s">
        <v>952</v>
      </c>
      <c r="D294" t="s">
        <v>953</v>
      </c>
      <c r="E294" t="s">
        <v>175</v>
      </c>
      <c r="F294" t="s">
        <v>119</v>
      </c>
      <c r="G294" t="s">
        <v>918</v>
      </c>
      <c r="H294" t="s">
        <v>954</v>
      </c>
      <c r="I294" t="s">
        <v>86</v>
      </c>
      <c r="J294">
        <v>0</v>
      </c>
      <c r="K294">
        <v>1.81</v>
      </c>
      <c r="L294" s="116" t="s">
        <v>94</v>
      </c>
      <c r="M294" t="s">
        <v>439</v>
      </c>
      <c r="N294" t="s">
        <v>41</v>
      </c>
      <c r="O294" t="s">
        <v>41</v>
      </c>
      <c r="P294" t="s">
        <v>50</v>
      </c>
      <c r="Q294" t="s">
        <v>70</v>
      </c>
      <c r="R294" t="s">
        <v>52</v>
      </c>
      <c r="S294" t="s">
        <v>45</v>
      </c>
      <c r="T294" t="s">
        <v>104</v>
      </c>
      <c r="U294" t="s">
        <v>119</v>
      </c>
      <c r="V294" t="s">
        <v>61</v>
      </c>
      <c r="W294" t="s">
        <v>71</v>
      </c>
      <c r="X294" t="s">
        <v>170</v>
      </c>
      <c r="Y294" t="s">
        <v>55</v>
      </c>
      <c r="Z294" t="s">
        <v>104</v>
      </c>
      <c r="AB294" t="s">
        <v>104</v>
      </c>
      <c r="AC294" t="s">
        <v>104</v>
      </c>
      <c r="AD294" t="s">
        <v>40</v>
      </c>
      <c r="AE294" t="s">
        <v>63</v>
      </c>
      <c r="AF294" t="s">
        <v>1019</v>
      </c>
      <c r="AG294" t="s">
        <v>1020</v>
      </c>
      <c r="AH294" t="s">
        <v>1021</v>
      </c>
      <c r="AI294" t="s">
        <v>57</v>
      </c>
      <c r="AJ294" t="s">
        <v>92</v>
      </c>
      <c r="AK294" t="s">
        <v>58</v>
      </c>
    </row>
    <row r="295" spans="1:37" x14ac:dyDescent="0.25">
      <c r="A295">
        <v>791</v>
      </c>
      <c r="B295" t="s">
        <v>918</v>
      </c>
      <c r="C295" t="s">
        <v>1022</v>
      </c>
      <c r="D295" t="s">
        <v>1023</v>
      </c>
      <c r="E295" t="s">
        <v>109</v>
      </c>
      <c r="F295" t="s">
        <v>119</v>
      </c>
      <c r="G295" t="s">
        <v>918</v>
      </c>
      <c r="H295" t="s">
        <v>1024</v>
      </c>
      <c r="I295" t="s">
        <v>38</v>
      </c>
      <c r="J295">
        <v>0</v>
      </c>
      <c r="K295">
        <v>1.89</v>
      </c>
      <c r="L295" s="116" t="s">
        <v>74</v>
      </c>
      <c r="M295" t="s">
        <v>475</v>
      </c>
      <c r="N295" t="s">
        <v>41</v>
      </c>
      <c r="O295" t="s">
        <v>41</v>
      </c>
      <c r="P295" t="s">
        <v>50</v>
      </c>
      <c r="Q295" t="s">
        <v>93</v>
      </c>
      <c r="R295" t="s">
        <v>48</v>
      </c>
      <c r="S295" t="s">
        <v>45</v>
      </c>
      <c r="T295" t="s">
        <v>104</v>
      </c>
      <c r="U295" t="s">
        <v>119</v>
      </c>
      <c r="V295" t="s">
        <v>53</v>
      </c>
      <c r="W295" t="s">
        <v>71</v>
      </c>
      <c r="X295" t="s">
        <v>170</v>
      </c>
      <c r="Y295" t="s">
        <v>55</v>
      </c>
      <c r="AB295" t="s">
        <v>104</v>
      </c>
      <c r="AC295" t="s">
        <v>104</v>
      </c>
      <c r="AD295" t="s">
        <v>40</v>
      </c>
      <c r="AE295" t="s">
        <v>63</v>
      </c>
      <c r="AF295" t="s">
        <v>1025</v>
      </c>
      <c r="AG295" t="s">
        <v>1026</v>
      </c>
      <c r="AH295" t="s">
        <v>1027</v>
      </c>
      <c r="AI295" t="s">
        <v>57</v>
      </c>
      <c r="AJ295" t="s">
        <v>58</v>
      </c>
      <c r="AK295" t="s">
        <v>58</v>
      </c>
    </row>
    <row r="296" spans="1:37" x14ac:dyDescent="0.25">
      <c r="A296">
        <v>791</v>
      </c>
      <c r="B296" t="s">
        <v>918</v>
      </c>
      <c r="C296" t="s">
        <v>1022</v>
      </c>
      <c r="D296" t="s">
        <v>1023</v>
      </c>
      <c r="E296" t="s">
        <v>109</v>
      </c>
      <c r="F296" t="s">
        <v>119</v>
      </c>
      <c r="G296" t="s">
        <v>918</v>
      </c>
      <c r="H296" t="s">
        <v>1024</v>
      </c>
      <c r="I296" t="s">
        <v>38</v>
      </c>
      <c r="J296">
        <v>0</v>
      </c>
      <c r="K296">
        <v>1.89</v>
      </c>
      <c r="L296" s="116" t="s">
        <v>74</v>
      </c>
      <c r="M296" t="s">
        <v>475</v>
      </c>
      <c r="N296" t="s">
        <v>41</v>
      </c>
      <c r="O296" t="s">
        <v>41</v>
      </c>
      <c r="P296" t="s">
        <v>50</v>
      </c>
      <c r="Q296" t="s">
        <v>93</v>
      </c>
      <c r="R296" t="s">
        <v>48</v>
      </c>
      <c r="S296" t="s">
        <v>45</v>
      </c>
      <c r="T296" t="s">
        <v>104</v>
      </c>
      <c r="U296" t="s">
        <v>119</v>
      </c>
      <c r="V296" t="s">
        <v>61</v>
      </c>
      <c r="W296" t="s">
        <v>71</v>
      </c>
      <c r="X296" t="s">
        <v>170</v>
      </c>
      <c r="Y296" t="s">
        <v>55</v>
      </c>
      <c r="AB296" t="s">
        <v>104</v>
      </c>
      <c r="AC296" t="s">
        <v>104</v>
      </c>
      <c r="AD296" t="s">
        <v>40</v>
      </c>
      <c r="AE296" t="s">
        <v>63</v>
      </c>
      <c r="AF296" t="s">
        <v>1028</v>
      </c>
      <c r="AG296" t="s">
        <v>1029</v>
      </c>
      <c r="AH296" t="s">
        <v>1030</v>
      </c>
      <c r="AI296" t="s">
        <v>64</v>
      </c>
      <c r="AJ296" t="s">
        <v>73</v>
      </c>
      <c r="AK296" t="s">
        <v>97</v>
      </c>
    </row>
    <row r="297" spans="1:37" x14ac:dyDescent="0.25">
      <c r="A297">
        <v>791</v>
      </c>
      <c r="B297" t="s">
        <v>918</v>
      </c>
      <c r="C297" t="s">
        <v>1022</v>
      </c>
      <c r="D297" t="s">
        <v>1023</v>
      </c>
      <c r="E297" t="s">
        <v>109</v>
      </c>
      <c r="F297" t="s">
        <v>119</v>
      </c>
      <c r="G297" t="s">
        <v>918</v>
      </c>
      <c r="H297" t="s">
        <v>1024</v>
      </c>
      <c r="I297" t="s">
        <v>38</v>
      </c>
      <c r="J297">
        <v>0</v>
      </c>
      <c r="K297">
        <v>1.89</v>
      </c>
      <c r="L297" s="116" t="s">
        <v>74</v>
      </c>
      <c r="M297" t="s">
        <v>475</v>
      </c>
      <c r="N297" t="s">
        <v>41</v>
      </c>
      <c r="O297" t="s">
        <v>41</v>
      </c>
      <c r="P297" t="s">
        <v>50</v>
      </c>
      <c r="Q297" t="s">
        <v>93</v>
      </c>
      <c r="R297" t="s">
        <v>48</v>
      </c>
      <c r="S297" t="s">
        <v>45</v>
      </c>
      <c r="T297" t="s">
        <v>104</v>
      </c>
      <c r="U297" t="s">
        <v>119</v>
      </c>
      <c r="V297" t="s">
        <v>53</v>
      </c>
      <c r="W297" t="s">
        <v>71</v>
      </c>
      <c r="X297" t="s">
        <v>170</v>
      </c>
      <c r="Y297" t="s">
        <v>55</v>
      </c>
      <c r="AB297" t="s">
        <v>104</v>
      </c>
      <c r="AC297" t="s">
        <v>104</v>
      </c>
      <c r="AD297" t="s">
        <v>40</v>
      </c>
      <c r="AE297" t="s">
        <v>63</v>
      </c>
      <c r="AF297" t="s">
        <v>1031</v>
      </c>
      <c r="AG297" t="s">
        <v>1032</v>
      </c>
      <c r="AH297" t="s">
        <v>1033</v>
      </c>
      <c r="AI297" t="s">
        <v>57</v>
      </c>
      <c r="AJ297" t="s">
        <v>58</v>
      </c>
      <c r="AK297" t="s">
        <v>58</v>
      </c>
    </row>
    <row r="298" spans="1:37" x14ac:dyDescent="0.25">
      <c r="A298">
        <v>791</v>
      </c>
      <c r="B298" t="s">
        <v>918</v>
      </c>
      <c r="C298" t="s">
        <v>1022</v>
      </c>
      <c r="D298" t="s">
        <v>1023</v>
      </c>
      <c r="E298" t="s">
        <v>109</v>
      </c>
      <c r="F298" t="s">
        <v>119</v>
      </c>
      <c r="G298" t="s">
        <v>918</v>
      </c>
      <c r="H298" t="s">
        <v>1024</v>
      </c>
      <c r="I298" t="s">
        <v>38</v>
      </c>
      <c r="J298">
        <v>0</v>
      </c>
      <c r="K298">
        <v>1.89</v>
      </c>
      <c r="L298" s="116" t="s">
        <v>74</v>
      </c>
      <c r="M298" t="s">
        <v>475</v>
      </c>
      <c r="N298" t="s">
        <v>41</v>
      </c>
      <c r="O298" t="s">
        <v>41</v>
      </c>
      <c r="P298" t="s">
        <v>50</v>
      </c>
      <c r="Q298" t="s">
        <v>93</v>
      </c>
      <c r="R298" t="s">
        <v>48</v>
      </c>
      <c r="S298" t="s">
        <v>45</v>
      </c>
      <c r="T298" t="s">
        <v>104</v>
      </c>
      <c r="U298" t="s">
        <v>119</v>
      </c>
      <c r="V298" t="s">
        <v>53</v>
      </c>
      <c r="W298" t="s">
        <v>71</v>
      </c>
      <c r="X298" t="s">
        <v>170</v>
      </c>
      <c r="Y298" t="s">
        <v>55</v>
      </c>
      <c r="Z298" t="s">
        <v>104</v>
      </c>
      <c r="AB298" t="s">
        <v>104</v>
      </c>
      <c r="AC298" t="s">
        <v>104</v>
      </c>
      <c r="AD298" t="s">
        <v>40</v>
      </c>
      <c r="AE298" t="s">
        <v>63</v>
      </c>
      <c r="AF298" t="s">
        <v>1034</v>
      </c>
      <c r="AG298" t="s">
        <v>1035</v>
      </c>
      <c r="AH298" t="s">
        <v>1036</v>
      </c>
      <c r="AI298" t="s">
        <v>57</v>
      </c>
      <c r="AJ298" t="s">
        <v>58</v>
      </c>
      <c r="AK298" t="s">
        <v>58</v>
      </c>
    </row>
    <row r="299" spans="1:37" x14ac:dyDescent="0.25">
      <c r="A299">
        <v>791</v>
      </c>
      <c r="B299" t="s">
        <v>918</v>
      </c>
      <c r="C299" t="s">
        <v>1022</v>
      </c>
      <c r="D299" t="s">
        <v>1023</v>
      </c>
      <c r="E299" t="s">
        <v>109</v>
      </c>
      <c r="F299" t="s">
        <v>119</v>
      </c>
      <c r="G299" t="s">
        <v>918</v>
      </c>
      <c r="H299" t="s">
        <v>1024</v>
      </c>
      <c r="I299" t="s">
        <v>38</v>
      </c>
      <c r="J299">
        <v>0</v>
      </c>
      <c r="K299">
        <v>1.89</v>
      </c>
      <c r="L299" s="116" t="s">
        <v>74</v>
      </c>
      <c r="M299" t="s">
        <v>475</v>
      </c>
      <c r="N299" t="s">
        <v>41</v>
      </c>
      <c r="O299" t="s">
        <v>41</v>
      </c>
      <c r="P299" t="s">
        <v>50</v>
      </c>
      <c r="Q299" t="s">
        <v>93</v>
      </c>
      <c r="R299" t="s">
        <v>48</v>
      </c>
      <c r="S299" t="s">
        <v>45</v>
      </c>
      <c r="T299" t="s">
        <v>104</v>
      </c>
      <c r="U299" t="s">
        <v>119</v>
      </c>
      <c r="V299" t="s">
        <v>61</v>
      </c>
      <c r="W299" t="s">
        <v>71</v>
      </c>
      <c r="X299" t="s">
        <v>170</v>
      </c>
      <c r="Y299" t="s">
        <v>55</v>
      </c>
      <c r="AB299" t="s">
        <v>104</v>
      </c>
      <c r="AC299" t="s">
        <v>104</v>
      </c>
      <c r="AD299" t="s">
        <v>40</v>
      </c>
      <c r="AE299" t="s">
        <v>63</v>
      </c>
      <c r="AF299" t="s">
        <v>1037</v>
      </c>
      <c r="AG299" t="s">
        <v>1038</v>
      </c>
      <c r="AH299" t="s">
        <v>1039</v>
      </c>
      <c r="AI299" t="s">
        <v>64</v>
      </c>
      <c r="AJ299" t="s">
        <v>92</v>
      </c>
      <c r="AK299" t="s">
        <v>66</v>
      </c>
    </row>
    <row r="300" spans="1:37" x14ac:dyDescent="0.25">
      <c r="A300">
        <v>791</v>
      </c>
      <c r="B300" t="s">
        <v>918</v>
      </c>
      <c r="C300" t="s">
        <v>1022</v>
      </c>
      <c r="D300" t="s">
        <v>1023</v>
      </c>
      <c r="E300" t="s">
        <v>109</v>
      </c>
      <c r="F300" t="s">
        <v>119</v>
      </c>
      <c r="G300" t="s">
        <v>918</v>
      </c>
      <c r="H300" t="s">
        <v>1024</v>
      </c>
      <c r="I300" t="s">
        <v>38</v>
      </c>
      <c r="J300">
        <v>0</v>
      </c>
      <c r="K300">
        <v>1.89</v>
      </c>
      <c r="L300" s="116" t="s">
        <v>74</v>
      </c>
      <c r="M300" t="s">
        <v>475</v>
      </c>
      <c r="N300" t="s">
        <v>41</v>
      </c>
      <c r="O300" t="s">
        <v>41</v>
      </c>
      <c r="P300" t="s">
        <v>50</v>
      </c>
      <c r="Q300" t="s">
        <v>93</v>
      </c>
      <c r="R300" t="s">
        <v>48</v>
      </c>
      <c r="S300" t="s">
        <v>45</v>
      </c>
      <c r="T300" t="s">
        <v>104</v>
      </c>
      <c r="U300" t="s">
        <v>119</v>
      </c>
      <c r="V300" t="s">
        <v>61</v>
      </c>
      <c r="W300" t="s">
        <v>71</v>
      </c>
      <c r="X300" t="s">
        <v>170</v>
      </c>
      <c r="Y300" t="s">
        <v>55</v>
      </c>
      <c r="AB300" t="s">
        <v>104</v>
      </c>
      <c r="AC300" t="s">
        <v>104</v>
      </c>
      <c r="AD300" t="s">
        <v>40</v>
      </c>
      <c r="AE300" t="s">
        <v>63</v>
      </c>
      <c r="AF300" t="s">
        <v>1040</v>
      </c>
      <c r="AG300" t="s">
        <v>1041</v>
      </c>
      <c r="AH300" t="s">
        <v>1042</v>
      </c>
      <c r="AI300" t="s">
        <v>64</v>
      </c>
      <c r="AJ300" t="s">
        <v>92</v>
      </c>
      <c r="AK300" t="s">
        <v>100</v>
      </c>
    </row>
    <row r="301" spans="1:37" x14ac:dyDescent="0.25">
      <c r="A301">
        <v>791</v>
      </c>
      <c r="B301" t="s">
        <v>918</v>
      </c>
      <c r="C301" t="s">
        <v>1022</v>
      </c>
      <c r="D301" t="s">
        <v>1023</v>
      </c>
      <c r="E301" t="s">
        <v>109</v>
      </c>
      <c r="F301" t="s">
        <v>119</v>
      </c>
      <c r="G301" t="s">
        <v>918</v>
      </c>
      <c r="H301" t="s">
        <v>1024</v>
      </c>
      <c r="I301" t="s">
        <v>38</v>
      </c>
      <c r="J301">
        <v>0</v>
      </c>
      <c r="K301">
        <v>1.89</v>
      </c>
      <c r="L301" s="116" t="s">
        <v>74</v>
      </c>
      <c r="M301" t="s">
        <v>475</v>
      </c>
      <c r="N301" t="s">
        <v>41</v>
      </c>
      <c r="O301" t="s">
        <v>41</v>
      </c>
      <c r="P301" t="s">
        <v>50</v>
      </c>
      <c r="Q301" t="s">
        <v>93</v>
      </c>
      <c r="R301" t="s">
        <v>48</v>
      </c>
      <c r="S301" t="s">
        <v>45</v>
      </c>
      <c r="T301" t="s">
        <v>104</v>
      </c>
      <c r="U301" t="s">
        <v>119</v>
      </c>
      <c r="V301" t="s">
        <v>61</v>
      </c>
      <c r="W301" t="s">
        <v>71</v>
      </c>
      <c r="X301" t="s">
        <v>170</v>
      </c>
      <c r="Y301" t="s">
        <v>55</v>
      </c>
      <c r="AB301" t="s">
        <v>104</v>
      </c>
      <c r="AC301" t="s">
        <v>104</v>
      </c>
      <c r="AD301" t="s">
        <v>40</v>
      </c>
      <c r="AE301" t="s">
        <v>63</v>
      </c>
      <c r="AF301" t="s">
        <v>1043</v>
      </c>
      <c r="AG301" t="s">
        <v>1044</v>
      </c>
      <c r="AH301" t="s">
        <v>1045</v>
      </c>
      <c r="AI301" t="s">
        <v>64</v>
      </c>
      <c r="AJ301" t="s">
        <v>73</v>
      </c>
      <c r="AK301" t="s">
        <v>100</v>
      </c>
    </row>
    <row r="302" spans="1:37" x14ac:dyDescent="0.25">
      <c r="A302">
        <v>791</v>
      </c>
      <c r="B302" t="s">
        <v>918</v>
      </c>
      <c r="C302" t="s">
        <v>1022</v>
      </c>
      <c r="D302" t="s">
        <v>1023</v>
      </c>
      <c r="E302" t="s">
        <v>109</v>
      </c>
      <c r="F302" t="s">
        <v>119</v>
      </c>
      <c r="G302" t="s">
        <v>918</v>
      </c>
      <c r="H302" t="s">
        <v>1024</v>
      </c>
      <c r="I302" t="s">
        <v>38</v>
      </c>
      <c r="J302">
        <v>0</v>
      </c>
      <c r="K302">
        <v>1.89</v>
      </c>
      <c r="L302" s="116" t="s">
        <v>74</v>
      </c>
      <c r="M302" t="s">
        <v>475</v>
      </c>
      <c r="N302" t="s">
        <v>41</v>
      </c>
      <c r="O302" t="s">
        <v>41</v>
      </c>
      <c r="P302" t="s">
        <v>50</v>
      </c>
      <c r="Q302" t="s">
        <v>93</v>
      </c>
      <c r="R302" t="s">
        <v>48</v>
      </c>
      <c r="S302" t="s">
        <v>45</v>
      </c>
      <c r="T302" t="s">
        <v>104</v>
      </c>
      <c r="U302" t="s">
        <v>119</v>
      </c>
      <c r="V302" t="s">
        <v>53</v>
      </c>
      <c r="W302" t="s">
        <v>71</v>
      </c>
      <c r="X302" t="s">
        <v>170</v>
      </c>
      <c r="Y302" t="s">
        <v>55</v>
      </c>
      <c r="AB302" t="s">
        <v>104</v>
      </c>
      <c r="AC302" t="s">
        <v>104</v>
      </c>
      <c r="AD302" t="s">
        <v>40</v>
      </c>
      <c r="AE302" t="s">
        <v>63</v>
      </c>
      <c r="AF302" t="s">
        <v>1046</v>
      </c>
      <c r="AG302" t="s">
        <v>1047</v>
      </c>
      <c r="AH302" t="s">
        <v>1048</v>
      </c>
      <c r="AI302" t="s">
        <v>57</v>
      </c>
      <c r="AJ302" t="s">
        <v>58</v>
      </c>
      <c r="AK302" t="s">
        <v>58</v>
      </c>
    </row>
    <row r="303" spans="1:37" x14ac:dyDescent="0.25">
      <c r="A303">
        <v>791</v>
      </c>
      <c r="B303" t="s">
        <v>918</v>
      </c>
      <c r="C303" t="s">
        <v>1022</v>
      </c>
      <c r="D303" t="s">
        <v>1023</v>
      </c>
      <c r="E303" t="s">
        <v>109</v>
      </c>
      <c r="F303" t="s">
        <v>119</v>
      </c>
      <c r="G303" t="s">
        <v>918</v>
      </c>
      <c r="H303" t="s">
        <v>1024</v>
      </c>
      <c r="I303" t="s">
        <v>38</v>
      </c>
      <c r="J303">
        <v>0</v>
      </c>
      <c r="K303">
        <v>1.89</v>
      </c>
      <c r="L303" s="116" t="s">
        <v>74</v>
      </c>
      <c r="M303" t="s">
        <v>475</v>
      </c>
      <c r="N303" t="s">
        <v>41</v>
      </c>
      <c r="O303" t="s">
        <v>41</v>
      </c>
      <c r="P303" t="s">
        <v>50</v>
      </c>
      <c r="Q303" t="s">
        <v>93</v>
      </c>
      <c r="R303" t="s">
        <v>48</v>
      </c>
      <c r="S303" t="s">
        <v>45</v>
      </c>
      <c r="T303" t="s">
        <v>104</v>
      </c>
      <c r="U303" t="s">
        <v>119</v>
      </c>
      <c r="V303" t="s">
        <v>53</v>
      </c>
      <c r="W303" t="s">
        <v>96</v>
      </c>
      <c r="X303" t="s">
        <v>170</v>
      </c>
      <c r="Y303" t="s">
        <v>55</v>
      </c>
      <c r="AB303" t="s">
        <v>104</v>
      </c>
      <c r="AC303" t="s">
        <v>104</v>
      </c>
      <c r="AD303" t="s">
        <v>40</v>
      </c>
      <c r="AE303" t="s">
        <v>63</v>
      </c>
      <c r="AF303" t="s">
        <v>1049</v>
      </c>
      <c r="AG303" t="s">
        <v>1050</v>
      </c>
      <c r="AH303" t="s">
        <v>1051</v>
      </c>
      <c r="AI303" t="s">
        <v>57</v>
      </c>
      <c r="AJ303" t="s">
        <v>58</v>
      </c>
      <c r="AK303" t="s">
        <v>58</v>
      </c>
    </row>
    <row r="304" spans="1:37" x14ac:dyDescent="0.25">
      <c r="A304">
        <v>791</v>
      </c>
      <c r="B304" t="s">
        <v>918</v>
      </c>
      <c r="C304" t="s">
        <v>1022</v>
      </c>
      <c r="D304" t="s">
        <v>1023</v>
      </c>
      <c r="E304" t="s">
        <v>109</v>
      </c>
      <c r="F304" t="s">
        <v>119</v>
      </c>
      <c r="G304" t="s">
        <v>918</v>
      </c>
      <c r="H304" t="s">
        <v>1024</v>
      </c>
      <c r="I304" t="s">
        <v>38</v>
      </c>
      <c r="J304">
        <v>0</v>
      </c>
      <c r="K304">
        <v>1.89</v>
      </c>
      <c r="L304" s="116" t="s">
        <v>74</v>
      </c>
      <c r="M304" t="s">
        <v>475</v>
      </c>
      <c r="N304" t="s">
        <v>41</v>
      </c>
      <c r="O304" t="s">
        <v>41</v>
      </c>
      <c r="P304" t="s">
        <v>50</v>
      </c>
      <c r="Q304" t="s">
        <v>93</v>
      </c>
      <c r="R304" t="s">
        <v>48</v>
      </c>
      <c r="S304" t="s">
        <v>45</v>
      </c>
      <c r="T304" t="s">
        <v>104</v>
      </c>
      <c r="U304" t="s">
        <v>119</v>
      </c>
      <c r="V304" t="s">
        <v>53</v>
      </c>
      <c r="W304" t="s">
        <v>71</v>
      </c>
      <c r="X304" t="s">
        <v>170</v>
      </c>
      <c r="Y304" t="s">
        <v>55</v>
      </c>
      <c r="AB304" t="s">
        <v>104</v>
      </c>
      <c r="AC304" t="s">
        <v>104</v>
      </c>
      <c r="AD304" t="s">
        <v>40</v>
      </c>
      <c r="AE304" t="s">
        <v>63</v>
      </c>
      <c r="AF304" t="s">
        <v>1052</v>
      </c>
      <c r="AG304" t="s">
        <v>1053</v>
      </c>
      <c r="AH304" t="s">
        <v>1054</v>
      </c>
      <c r="AI304" t="s">
        <v>57</v>
      </c>
      <c r="AJ304" t="s">
        <v>58</v>
      </c>
      <c r="AK304" t="s">
        <v>58</v>
      </c>
    </row>
    <row r="305" spans="1:37" x14ac:dyDescent="0.25">
      <c r="A305">
        <v>791</v>
      </c>
      <c r="B305" t="s">
        <v>918</v>
      </c>
      <c r="C305" t="s">
        <v>1022</v>
      </c>
      <c r="D305" t="s">
        <v>1023</v>
      </c>
      <c r="E305" t="s">
        <v>109</v>
      </c>
      <c r="F305" t="s">
        <v>119</v>
      </c>
      <c r="G305" t="s">
        <v>918</v>
      </c>
      <c r="H305" t="s">
        <v>1024</v>
      </c>
      <c r="I305" t="s">
        <v>38</v>
      </c>
      <c r="J305">
        <v>0</v>
      </c>
      <c r="K305">
        <v>1.89</v>
      </c>
      <c r="L305" s="116" t="s">
        <v>74</v>
      </c>
      <c r="M305" t="s">
        <v>475</v>
      </c>
      <c r="N305" t="s">
        <v>41</v>
      </c>
      <c r="O305" t="s">
        <v>41</v>
      </c>
      <c r="P305" t="s">
        <v>50</v>
      </c>
      <c r="Q305" t="s">
        <v>93</v>
      </c>
      <c r="R305" t="s">
        <v>48</v>
      </c>
      <c r="S305" t="s">
        <v>45</v>
      </c>
      <c r="T305" t="s">
        <v>104</v>
      </c>
      <c r="U305" t="s">
        <v>119</v>
      </c>
      <c r="V305" t="s">
        <v>53</v>
      </c>
      <c r="W305" t="s">
        <v>71</v>
      </c>
      <c r="X305" t="s">
        <v>170</v>
      </c>
      <c r="Y305" t="s">
        <v>55</v>
      </c>
      <c r="AB305" t="s">
        <v>104</v>
      </c>
      <c r="AC305" t="s">
        <v>104</v>
      </c>
      <c r="AD305" t="s">
        <v>40</v>
      </c>
      <c r="AE305" t="s">
        <v>63</v>
      </c>
      <c r="AF305" t="s">
        <v>1055</v>
      </c>
      <c r="AG305" t="s">
        <v>1056</v>
      </c>
      <c r="AH305" t="s">
        <v>1057</v>
      </c>
      <c r="AI305" t="s">
        <v>57</v>
      </c>
      <c r="AJ305" t="s">
        <v>73</v>
      </c>
      <c r="AK305" t="s">
        <v>58</v>
      </c>
    </row>
    <row r="306" spans="1:37" x14ac:dyDescent="0.25">
      <c r="A306">
        <v>791</v>
      </c>
      <c r="B306" t="s">
        <v>918</v>
      </c>
      <c r="C306" t="s">
        <v>1022</v>
      </c>
      <c r="D306" t="s">
        <v>1023</v>
      </c>
      <c r="E306" t="s">
        <v>109</v>
      </c>
      <c r="F306" t="s">
        <v>119</v>
      </c>
      <c r="G306" t="s">
        <v>918</v>
      </c>
      <c r="H306" t="s">
        <v>1024</v>
      </c>
      <c r="I306" t="s">
        <v>38</v>
      </c>
      <c r="J306">
        <v>0</v>
      </c>
      <c r="K306">
        <v>1.89</v>
      </c>
      <c r="L306" s="116" t="s">
        <v>74</v>
      </c>
      <c r="M306" t="s">
        <v>475</v>
      </c>
      <c r="N306" t="s">
        <v>41</v>
      </c>
      <c r="O306" t="s">
        <v>41</v>
      </c>
      <c r="P306" t="s">
        <v>50</v>
      </c>
      <c r="Q306" t="s">
        <v>93</v>
      </c>
      <c r="R306" t="s">
        <v>48</v>
      </c>
      <c r="S306" t="s">
        <v>45</v>
      </c>
      <c r="T306" t="s">
        <v>104</v>
      </c>
      <c r="U306" t="s">
        <v>119</v>
      </c>
      <c r="V306" t="s">
        <v>53</v>
      </c>
      <c r="W306" t="s">
        <v>71</v>
      </c>
      <c r="X306" t="s">
        <v>170</v>
      </c>
      <c r="Y306" t="s">
        <v>55</v>
      </c>
      <c r="AB306" t="s">
        <v>104</v>
      </c>
      <c r="AC306" t="s">
        <v>104</v>
      </c>
      <c r="AD306" t="s">
        <v>40</v>
      </c>
      <c r="AE306" t="s">
        <v>63</v>
      </c>
      <c r="AF306" t="s">
        <v>1058</v>
      </c>
      <c r="AG306" t="s">
        <v>1059</v>
      </c>
      <c r="AH306" t="s">
        <v>1060</v>
      </c>
      <c r="AI306" t="s">
        <v>57</v>
      </c>
      <c r="AJ306" t="s">
        <v>73</v>
      </c>
      <c r="AK306" t="s">
        <v>58</v>
      </c>
    </row>
    <row r="307" spans="1:37" x14ac:dyDescent="0.25">
      <c r="A307">
        <v>791</v>
      </c>
      <c r="B307" t="s">
        <v>918</v>
      </c>
      <c r="C307" t="s">
        <v>1022</v>
      </c>
      <c r="D307" t="s">
        <v>1023</v>
      </c>
      <c r="E307" t="s">
        <v>109</v>
      </c>
      <c r="F307" t="s">
        <v>119</v>
      </c>
      <c r="G307" t="s">
        <v>918</v>
      </c>
      <c r="H307" t="s">
        <v>1024</v>
      </c>
      <c r="I307" t="s">
        <v>38</v>
      </c>
      <c r="J307">
        <v>0</v>
      </c>
      <c r="K307">
        <v>1.89</v>
      </c>
      <c r="L307" s="116" t="s">
        <v>74</v>
      </c>
      <c r="M307" t="s">
        <v>475</v>
      </c>
      <c r="N307" t="s">
        <v>41</v>
      </c>
      <c r="O307" t="s">
        <v>41</v>
      </c>
      <c r="P307" t="s">
        <v>50</v>
      </c>
      <c r="Q307" t="s">
        <v>93</v>
      </c>
      <c r="R307" t="s">
        <v>48</v>
      </c>
      <c r="S307" t="s">
        <v>45</v>
      </c>
      <c r="T307" t="s">
        <v>104</v>
      </c>
      <c r="U307" t="s">
        <v>119</v>
      </c>
      <c r="V307" t="s">
        <v>53</v>
      </c>
      <c r="W307" t="s">
        <v>71</v>
      </c>
      <c r="X307" t="s">
        <v>170</v>
      </c>
      <c r="Y307" t="s">
        <v>55</v>
      </c>
      <c r="AB307" t="s">
        <v>104</v>
      </c>
      <c r="AC307" t="s">
        <v>104</v>
      </c>
      <c r="AD307" t="s">
        <v>40</v>
      </c>
      <c r="AE307" t="s">
        <v>63</v>
      </c>
      <c r="AF307" t="s">
        <v>1061</v>
      </c>
      <c r="AG307" t="s">
        <v>1062</v>
      </c>
      <c r="AH307" t="s">
        <v>1063</v>
      </c>
      <c r="AI307" t="s">
        <v>57</v>
      </c>
      <c r="AJ307" t="s">
        <v>58</v>
      </c>
      <c r="AK307" t="s">
        <v>58</v>
      </c>
    </row>
    <row r="308" spans="1:37" x14ac:dyDescent="0.25">
      <c r="A308">
        <v>791</v>
      </c>
      <c r="B308" t="s">
        <v>918</v>
      </c>
      <c r="C308" t="s">
        <v>1022</v>
      </c>
      <c r="D308" t="s">
        <v>1023</v>
      </c>
      <c r="E308" t="s">
        <v>109</v>
      </c>
      <c r="F308" t="s">
        <v>119</v>
      </c>
      <c r="G308" t="s">
        <v>918</v>
      </c>
      <c r="H308" t="s">
        <v>1024</v>
      </c>
      <c r="I308" t="s">
        <v>38</v>
      </c>
      <c r="J308">
        <v>0</v>
      </c>
      <c r="K308">
        <v>1.89</v>
      </c>
      <c r="L308" s="116" t="s">
        <v>74</v>
      </c>
      <c r="M308" t="s">
        <v>475</v>
      </c>
      <c r="N308" t="s">
        <v>41</v>
      </c>
      <c r="O308" t="s">
        <v>41</v>
      </c>
      <c r="P308" t="s">
        <v>50</v>
      </c>
      <c r="Q308" t="s">
        <v>93</v>
      </c>
      <c r="R308" t="s">
        <v>48</v>
      </c>
      <c r="S308" t="s">
        <v>45</v>
      </c>
      <c r="T308" t="s">
        <v>104</v>
      </c>
      <c r="U308" t="s">
        <v>119</v>
      </c>
      <c r="V308" t="s">
        <v>53</v>
      </c>
      <c r="W308" t="s">
        <v>71</v>
      </c>
      <c r="X308" t="s">
        <v>170</v>
      </c>
      <c r="Y308" t="s">
        <v>55</v>
      </c>
      <c r="AB308" t="s">
        <v>104</v>
      </c>
      <c r="AC308" t="s">
        <v>104</v>
      </c>
      <c r="AD308" t="s">
        <v>40</v>
      </c>
      <c r="AE308" t="s">
        <v>63</v>
      </c>
      <c r="AF308" t="s">
        <v>1064</v>
      </c>
      <c r="AG308" t="s">
        <v>1065</v>
      </c>
      <c r="AH308" t="s">
        <v>1066</v>
      </c>
      <c r="AI308" t="s">
        <v>57</v>
      </c>
      <c r="AJ308" t="s">
        <v>58</v>
      </c>
      <c r="AK308" t="s">
        <v>58</v>
      </c>
    </row>
    <row r="309" spans="1:37" x14ac:dyDescent="0.25">
      <c r="A309">
        <v>791</v>
      </c>
      <c r="B309" t="s">
        <v>918</v>
      </c>
      <c r="C309" t="s">
        <v>1022</v>
      </c>
      <c r="D309" t="s">
        <v>1023</v>
      </c>
      <c r="E309" t="s">
        <v>109</v>
      </c>
      <c r="F309" t="s">
        <v>119</v>
      </c>
      <c r="G309" t="s">
        <v>918</v>
      </c>
      <c r="H309" t="s">
        <v>1024</v>
      </c>
      <c r="I309" t="s">
        <v>38</v>
      </c>
      <c r="J309">
        <v>0</v>
      </c>
      <c r="K309">
        <v>1.89</v>
      </c>
      <c r="L309" s="116" t="s">
        <v>74</v>
      </c>
      <c r="M309" t="s">
        <v>475</v>
      </c>
      <c r="N309" t="s">
        <v>41</v>
      </c>
      <c r="O309" t="s">
        <v>41</v>
      </c>
      <c r="P309" t="s">
        <v>50</v>
      </c>
      <c r="Q309" t="s">
        <v>93</v>
      </c>
      <c r="R309" t="s">
        <v>48</v>
      </c>
      <c r="S309" t="s">
        <v>45</v>
      </c>
      <c r="T309" t="s">
        <v>104</v>
      </c>
      <c r="U309" t="s">
        <v>119</v>
      </c>
      <c r="V309" t="s">
        <v>53</v>
      </c>
      <c r="W309" t="s">
        <v>71</v>
      </c>
      <c r="X309" t="s">
        <v>170</v>
      </c>
      <c r="Y309" t="s">
        <v>55</v>
      </c>
      <c r="AB309" t="s">
        <v>104</v>
      </c>
      <c r="AC309" t="s">
        <v>104</v>
      </c>
      <c r="AD309" t="s">
        <v>40</v>
      </c>
      <c r="AE309" t="s">
        <v>63</v>
      </c>
      <c r="AF309" t="s">
        <v>1067</v>
      </c>
      <c r="AG309" t="s">
        <v>1068</v>
      </c>
      <c r="AH309" t="s">
        <v>1069</v>
      </c>
      <c r="AI309" t="s">
        <v>57</v>
      </c>
      <c r="AJ309" t="s">
        <v>58</v>
      </c>
      <c r="AK309" t="s">
        <v>58</v>
      </c>
    </row>
    <row r="310" spans="1:37" x14ac:dyDescent="0.25">
      <c r="A310">
        <v>791</v>
      </c>
      <c r="B310" t="s">
        <v>918</v>
      </c>
      <c r="C310" t="s">
        <v>1022</v>
      </c>
      <c r="D310" t="s">
        <v>1023</v>
      </c>
      <c r="E310" t="s">
        <v>109</v>
      </c>
      <c r="F310" t="s">
        <v>119</v>
      </c>
      <c r="G310" t="s">
        <v>918</v>
      </c>
      <c r="H310" t="s">
        <v>1024</v>
      </c>
      <c r="I310" t="s">
        <v>38</v>
      </c>
      <c r="J310">
        <v>0</v>
      </c>
      <c r="K310">
        <v>1.89</v>
      </c>
      <c r="L310" s="116" t="s">
        <v>74</v>
      </c>
      <c r="M310" t="s">
        <v>475</v>
      </c>
      <c r="N310" t="s">
        <v>41</v>
      </c>
      <c r="O310" t="s">
        <v>41</v>
      </c>
      <c r="P310" t="s">
        <v>50</v>
      </c>
      <c r="Q310" t="s">
        <v>93</v>
      </c>
      <c r="R310" t="s">
        <v>48</v>
      </c>
      <c r="S310" t="s">
        <v>45</v>
      </c>
      <c r="T310" t="s">
        <v>104</v>
      </c>
      <c r="U310" t="s">
        <v>119</v>
      </c>
      <c r="V310" t="s">
        <v>61</v>
      </c>
      <c r="W310" t="s">
        <v>71</v>
      </c>
      <c r="X310" t="s">
        <v>170</v>
      </c>
      <c r="Y310" t="s">
        <v>55</v>
      </c>
      <c r="AB310" t="s">
        <v>104</v>
      </c>
      <c r="AC310" t="s">
        <v>104</v>
      </c>
      <c r="AD310" t="s">
        <v>40</v>
      </c>
      <c r="AE310" t="s">
        <v>63</v>
      </c>
      <c r="AF310" t="s">
        <v>1070</v>
      </c>
      <c r="AG310" t="s">
        <v>1071</v>
      </c>
      <c r="AH310" t="s">
        <v>1072</v>
      </c>
      <c r="AI310" t="s">
        <v>64</v>
      </c>
      <c r="AJ310" t="s">
        <v>73</v>
      </c>
      <c r="AK310" t="s">
        <v>100</v>
      </c>
    </row>
    <row r="311" spans="1:37" x14ac:dyDescent="0.25">
      <c r="A311">
        <v>791</v>
      </c>
      <c r="B311" t="s">
        <v>918</v>
      </c>
      <c r="C311" t="s">
        <v>1022</v>
      </c>
      <c r="D311" t="s">
        <v>1023</v>
      </c>
      <c r="E311" t="s">
        <v>109</v>
      </c>
      <c r="F311" t="s">
        <v>119</v>
      </c>
      <c r="G311" t="s">
        <v>918</v>
      </c>
      <c r="H311" t="s">
        <v>1024</v>
      </c>
      <c r="I311" t="s">
        <v>38</v>
      </c>
      <c r="J311">
        <v>0</v>
      </c>
      <c r="K311">
        <v>1.89</v>
      </c>
      <c r="L311" s="116" t="s">
        <v>74</v>
      </c>
      <c r="M311" t="s">
        <v>475</v>
      </c>
      <c r="N311" t="s">
        <v>41</v>
      </c>
      <c r="O311" t="s">
        <v>41</v>
      </c>
      <c r="P311" t="s">
        <v>50</v>
      </c>
      <c r="Q311" t="s">
        <v>93</v>
      </c>
      <c r="R311" t="s">
        <v>48</v>
      </c>
      <c r="S311" t="s">
        <v>45</v>
      </c>
      <c r="T311" t="s">
        <v>104</v>
      </c>
      <c r="U311" t="s">
        <v>119</v>
      </c>
      <c r="V311" t="s">
        <v>53</v>
      </c>
      <c r="W311" t="s">
        <v>71</v>
      </c>
      <c r="X311" t="s">
        <v>170</v>
      </c>
      <c r="Y311" t="s">
        <v>55</v>
      </c>
      <c r="AB311" t="s">
        <v>104</v>
      </c>
      <c r="AC311" t="s">
        <v>104</v>
      </c>
      <c r="AD311" t="s">
        <v>40</v>
      </c>
      <c r="AE311" t="s">
        <v>63</v>
      </c>
      <c r="AF311" t="s">
        <v>1073</v>
      </c>
      <c r="AG311" t="s">
        <v>1074</v>
      </c>
      <c r="AH311" t="s">
        <v>1075</v>
      </c>
      <c r="AI311" t="s">
        <v>57</v>
      </c>
      <c r="AJ311" t="s">
        <v>58</v>
      </c>
      <c r="AK311" t="s">
        <v>58</v>
      </c>
    </row>
    <row r="312" spans="1:37" x14ac:dyDescent="0.25">
      <c r="A312">
        <v>791</v>
      </c>
      <c r="B312" t="s">
        <v>918</v>
      </c>
      <c r="C312" t="s">
        <v>1022</v>
      </c>
      <c r="D312" t="s">
        <v>1023</v>
      </c>
      <c r="E312" t="s">
        <v>109</v>
      </c>
      <c r="F312" t="s">
        <v>119</v>
      </c>
      <c r="G312" t="s">
        <v>918</v>
      </c>
      <c r="H312" t="s">
        <v>1024</v>
      </c>
      <c r="I312" t="s">
        <v>38</v>
      </c>
      <c r="J312">
        <v>0</v>
      </c>
      <c r="K312">
        <v>1.89</v>
      </c>
      <c r="L312" s="116" t="s">
        <v>74</v>
      </c>
      <c r="M312" t="s">
        <v>475</v>
      </c>
      <c r="N312" t="s">
        <v>41</v>
      </c>
      <c r="O312" t="s">
        <v>41</v>
      </c>
      <c r="P312" t="s">
        <v>50</v>
      </c>
      <c r="Q312" t="s">
        <v>93</v>
      </c>
      <c r="R312" t="s">
        <v>48</v>
      </c>
      <c r="S312" t="s">
        <v>45</v>
      </c>
      <c r="T312" t="s">
        <v>104</v>
      </c>
      <c r="U312" t="s">
        <v>119</v>
      </c>
      <c r="V312" t="s">
        <v>61</v>
      </c>
      <c r="W312" t="s">
        <v>62</v>
      </c>
      <c r="X312" t="s">
        <v>170</v>
      </c>
      <c r="Y312" t="s">
        <v>55</v>
      </c>
      <c r="AB312" t="s">
        <v>104</v>
      </c>
      <c r="AC312" t="s">
        <v>104</v>
      </c>
      <c r="AD312" t="s">
        <v>40</v>
      </c>
      <c r="AE312" t="s">
        <v>63</v>
      </c>
      <c r="AF312" t="s">
        <v>1076</v>
      </c>
      <c r="AG312" t="s">
        <v>1077</v>
      </c>
      <c r="AH312" t="s">
        <v>1078</v>
      </c>
      <c r="AI312" t="s">
        <v>72</v>
      </c>
      <c r="AJ312" t="s">
        <v>92</v>
      </c>
      <c r="AK312" t="s">
        <v>58</v>
      </c>
    </row>
    <row r="313" spans="1:37" x14ac:dyDescent="0.25">
      <c r="A313">
        <v>791</v>
      </c>
      <c r="B313" t="s">
        <v>918</v>
      </c>
      <c r="C313" t="s">
        <v>1022</v>
      </c>
      <c r="D313" t="s">
        <v>1023</v>
      </c>
      <c r="E313" t="s">
        <v>109</v>
      </c>
      <c r="F313" t="s">
        <v>119</v>
      </c>
      <c r="G313" t="s">
        <v>918</v>
      </c>
      <c r="H313" t="s">
        <v>1024</v>
      </c>
      <c r="I313" t="s">
        <v>38</v>
      </c>
      <c r="J313">
        <v>0</v>
      </c>
      <c r="K313">
        <v>1.89</v>
      </c>
      <c r="L313" s="116" t="s">
        <v>74</v>
      </c>
      <c r="M313" t="s">
        <v>475</v>
      </c>
      <c r="N313" t="s">
        <v>41</v>
      </c>
      <c r="O313" t="s">
        <v>41</v>
      </c>
      <c r="P313" t="s">
        <v>50</v>
      </c>
      <c r="Q313" t="s">
        <v>93</v>
      </c>
      <c r="R313" t="s">
        <v>48</v>
      </c>
      <c r="S313" t="s">
        <v>45</v>
      </c>
      <c r="T313" t="s">
        <v>104</v>
      </c>
      <c r="U313" t="s">
        <v>119</v>
      </c>
      <c r="V313" t="s">
        <v>61</v>
      </c>
      <c r="W313" t="s">
        <v>71</v>
      </c>
      <c r="X313" t="s">
        <v>170</v>
      </c>
      <c r="Y313" t="s">
        <v>55</v>
      </c>
      <c r="AB313" t="s">
        <v>104</v>
      </c>
      <c r="AC313" t="s">
        <v>104</v>
      </c>
      <c r="AD313" t="s">
        <v>40</v>
      </c>
      <c r="AE313" t="s">
        <v>63</v>
      </c>
      <c r="AF313" t="s">
        <v>1079</v>
      </c>
      <c r="AG313" t="s">
        <v>1080</v>
      </c>
      <c r="AH313" t="s">
        <v>1081</v>
      </c>
      <c r="AI313" t="s">
        <v>72</v>
      </c>
      <c r="AJ313" t="s">
        <v>58</v>
      </c>
      <c r="AK313" t="s">
        <v>58</v>
      </c>
    </row>
    <row r="314" spans="1:37" x14ac:dyDescent="0.25">
      <c r="A314">
        <v>791</v>
      </c>
      <c r="B314" t="s">
        <v>918</v>
      </c>
      <c r="C314" t="s">
        <v>1022</v>
      </c>
      <c r="D314" t="s">
        <v>1023</v>
      </c>
      <c r="E314" t="s">
        <v>109</v>
      </c>
      <c r="F314" t="s">
        <v>119</v>
      </c>
      <c r="G314" t="s">
        <v>918</v>
      </c>
      <c r="H314" t="s">
        <v>1024</v>
      </c>
      <c r="I314" t="s">
        <v>38</v>
      </c>
      <c r="J314">
        <v>0</v>
      </c>
      <c r="K314">
        <v>1.89</v>
      </c>
      <c r="L314" s="116" t="s">
        <v>74</v>
      </c>
      <c r="M314" t="s">
        <v>475</v>
      </c>
      <c r="N314" t="s">
        <v>41</v>
      </c>
      <c r="O314" t="s">
        <v>41</v>
      </c>
      <c r="P314" t="s">
        <v>50</v>
      </c>
      <c r="Q314" t="s">
        <v>93</v>
      </c>
      <c r="R314" t="s">
        <v>48</v>
      </c>
      <c r="S314" t="s">
        <v>45</v>
      </c>
      <c r="T314" t="s">
        <v>104</v>
      </c>
      <c r="U314" t="s">
        <v>119</v>
      </c>
      <c r="V314" t="s">
        <v>61</v>
      </c>
      <c r="W314" t="s">
        <v>71</v>
      </c>
      <c r="X314" t="s">
        <v>170</v>
      </c>
      <c r="Y314" t="s">
        <v>55</v>
      </c>
      <c r="AB314" t="s">
        <v>104</v>
      </c>
      <c r="AC314" t="s">
        <v>104</v>
      </c>
      <c r="AD314" t="s">
        <v>40</v>
      </c>
      <c r="AE314" t="s">
        <v>63</v>
      </c>
      <c r="AF314" t="s">
        <v>1082</v>
      </c>
      <c r="AG314" t="s">
        <v>1083</v>
      </c>
      <c r="AH314" t="s">
        <v>1084</v>
      </c>
      <c r="AI314" t="s">
        <v>72</v>
      </c>
      <c r="AJ314" t="s">
        <v>73</v>
      </c>
      <c r="AK314" t="s">
        <v>58</v>
      </c>
    </row>
    <row r="315" spans="1:37" x14ac:dyDescent="0.25">
      <c r="A315">
        <v>791</v>
      </c>
      <c r="B315" t="s">
        <v>918</v>
      </c>
      <c r="C315" t="s">
        <v>1022</v>
      </c>
      <c r="D315" t="s">
        <v>1023</v>
      </c>
      <c r="E315" t="s">
        <v>109</v>
      </c>
      <c r="F315" t="s">
        <v>119</v>
      </c>
      <c r="G315" t="s">
        <v>918</v>
      </c>
      <c r="H315" t="s">
        <v>1024</v>
      </c>
      <c r="I315" t="s">
        <v>38</v>
      </c>
      <c r="J315">
        <v>0</v>
      </c>
      <c r="K315">
        <v>1.89</v>
      </c>
      <c r="L315" s="116" t="s">
        <v>74</v>
      </c>
      <c r="M315" t="s">
        <v>475</v>
      </c>
      <c r="N315" t="s">
        <v>41</v>
      </c>
      <c r="O315" t="s">
        <v>41</v>
      </c>
      <c r="P315" t="s">
        <v>50</v>
      </c>
      <c r="Q315" t="s">
        <v>93</v>
      </c>
      <c r="R315" t="s">
        <v>48</v>
      </c>
      <c r="S315" t="s">
        <v>45</v>
      </c>
      <c r="T315" t="s">
        <v>104</v>
      </c>
      <c r="U315" t="s">
        <v>119</v>
      </c>
      <c r="V315" t="s">
        <v>53</v>
      </c>
      <c r="W315" t="s">
        <v>71</v>
      </c>
      <c r="X315" t="s">
        <v>170</v>
      </c>
      <c r="Y315" t="s">
        <v>55</v>
      </c>
      <c r="AB315" t="s">
        <v>104</v>
      </c>
      <c r="AC315" t="s">
        <v>104</v>
      </c>
      <c r="AD315" t="s">
        <v>40</v>
      </c>
      <c r="AE315" t="s">
        <v>63</v>
      </c>
      <c r="AF315" t="s">
        <v>1085</v>
      </c>
      <c r="AG315" t="s">
        <v>1086</v>
      </c>
      <c r="AH315" t="s">
        <v>1087</v>
      </c>
      <c r="AI315" t="s">
        <v>57</v>
      </c>
      <c r="AJ315" t="s">
        <v>58</v>
      </c>
      <c r="AK315" t="s">
        <v>58</v>
      </c>
    </row>
    <row r="316" spans="1:37" x14ac:dyDescent="0.25">
      <c r="A316">
        <v>791</v>
      </c>
      <c r="B316" t="s">
        <v>918</v>
      </c>
      <c r="C316" t="s">
        <v>1022</v>
      </c>
      <c r="D316" t="s">
        <v>1023</v>
      </c>
      <c r="E316" t="s">
        <v>109</v>
      </c>
      <c r="F316" t="s">
        <v>119</v>
      </c>
      <c r="G316" t="s">
        <v>918</v>
      </c>
      <c r="H316" t="s">
        <v>1024</v>
      </c>
      <c r="I316" t="s">
        <v>38</v>
      </c>
      <c r="J316">
        <v>0</v>
      </c>
      <c r="K316">
        <v>1.89</v>
      </c>
      <c r="L316" s="116" t="s">
        <v>74</v>
      </c>
      <c r="M316" t="s">
        <v>475</v>
      </c>
      <c r="N316" t="s">
        <v>41</v>
      </c>
      <c r="O316" t="s">
        <v>41</v>
      </c>
      <c r="P316" t="s">
        <v>50</v>
      </c>
      <c r="Q316" t="s">
        <v>93</v>
      </c>
      <c r="R316" t="s">
        <v>48</v>
      </c>
      <c r="S316" t="s">
        <v>45</v>
      </c>
      <c r="T316" t="s">
        <v>104</v>
      </c>
      <c r="U316" t="s">
        <v>119</v>
      </c>
      <c r="V316" t="s">
        <v>79</v>
      </c>
      <c r="W316" t="s">
        <v>71</v>
      </c>
      <c r="X316" t="s">
        <v>170</v>
      </c>
      <c r="Y316" t="s">
        <v>55</v>
      </c>
      <c r="Z316" t="s">
        <v>63</v>
      </c>
      <c r="AA316" t="s">
        <v>1088</v>
      </c>
      <c r="AB316" t="s">
        <v>1089</v>
      </c>
      <c r="AC316" t="s">
        <v>1090</v>
      </c>
      <c r="AD316" t="s">
        <v>40</v>
      </c>
      <c r="AG316" t="s">
        <v>104</v>
      </c>
      <c r="AH316" t="s">
        <v>104</v>
      </c>
      <c r="AJ316" t="s">
        <v>58</v>
      </c>
      <c r="AK316" t="s">
        <v>58</v>
      </c>
    </row>
    <row r="317" spans="1:37" x14ac:dyDescent="0.25">
      <c r="A317">
        <v>791</v>
      </c>
      <c r="B317" t="s">
        <v>918</v>
      </c>
      <c r="C317" t="s">
        <v>1022</v>
      </c>
      <c r="D317" t="s">
        <v>1023</v>
      </c>
      <c r="E317" t="s">
        <v>109</v>
      </c>
      <c r="F317" t="s">
        <v>119</v>
      </c>
      <c r="G317" t="s">
        <v>918</v>
      </c>
      <c r="H317" t="s">
        <v>1024</v>
      </c>
      <c r="I317" t="s">
        <v>38</v>
      </c>
      <c r="J317">
        <v>0</v>
      </c>
      <c r="K317">
        <v>1.89</v>
      </c>
      <c r="L317" s="116" t="s">
        <v>74</v>
      </c>
      <c r="M317" t="s">
        <v>475</v>
      </c>
      <c r="N317" t="s">
        <v>41</v>
      </c>
      <c r="O317" t="s">
        <v>41</v>
      </c>
      <c r="P317" t="s">
        <v>50</v>
      </c>
      <c r="Q317" t="s">
        <v>93</v>
      </c>
      <c r="R317" t="s">
        <v>48</v>
      </c>
      <c r="S317" t="s">
        <v>45</v>
      </c>
      <c r="T317" t="s">
        <v>104</v>
      </c>
      <c r="U317" t="s">
        <v>119</v>
      </c>
      <c r="V317" t="s">
        <v>61</v>
      </c>
      <c r="W317" t="s">
        <v>71</v>
      </c>
      <c r="X317" t="s">
        <v>170</v>
      </c>
      <c r="Y317" t="s">
        <v>55</v>
      </c>
      <c r="AB317" t="s">
        <v>104</v>
      </c>
      <c r="AC317" t="s">
        <v>104</v>
      </c>
      <c r="AD317" t="s">
        <v>40</v>
      </c>
      <c r="AE317" t="s">
        <v>63</v>
      </c>
      <c r="AF317" t="s">
        <v>1091</v>
      </c>
      <c r="AG317" t="s">
        <v>1092</v>
      </c>
      <c r="AH317" t="s">
        <v>1093</v>
      </c>
      <c r="AI317" t="s">
        <v>64</v>
      </c>
      <c r="AJ317" t="s">
        <v>73</v>
      </c>
      <c r="AK317" t="s">
        <v>97</v>
      </c>
    </row>
    <row r="318" spans="1:37" x14ac:dyDescent="0.25">
      <c r="A318">
        <v>791</v>
      </c>
      <c r="B318" t="s">
        <v>918</v>
      </c>
      <c r="C318" t="s">
        <v>1022</v>
      </c>
      <c r="D318" t="s">
        <v>1023</v>
      </c>
      <c r="E318" t="s">
        <v>109</v>
      </c>
      <c r="F318" t="s">
        <v>119</v>
      </c>
      <c r="G318" t="s">
        <v>918</v>
      </c>
      <c r="H318" t="s">
        <v>1024</v>
      </c>
      <c r="I318" t="s">
        <v>38</v>
      </c>
      <c r="J318">
        <v>0</v>
      </c>
      <c r="K318">
        <v>1.89</v>
      </c>
      <c r="L318" s="116" t="s">
        <v>74</v>
      </c>
      <c r="M318" t="s">
        <v>475</v>
      </c>
      <c r="N318" t="s">
        <v>41</v>
      </c>
      <c r="O318" t="s">
        <v>41</v>
      </c>
      <c r="P318" t="s">
        <v>50</v>
      </c>
      <c r="Q318" t="s">
        <v>93</v>
      </c>
      <c r="R318" t="s">
        <v>48</v>
      </c>
      <c r="S318" t="s">
        <v>45</v>
      </c>
      <c r="T318" t="s">
        <v>104</v>
      </c>
      <c r="U318" t="s">
        <v>119</v>
      </c>
      <c r="V318" t="s">
        <v>61</v>
      </c>
      <c r="W318" t="s">
        <v>71</v>
      </c>
      <c r="X318" t="s">
        <v>170</v>
      </c>
      <c r="Y318" t="s">
        <v>55</v>
      </c>
      <c r="AB318" t="s">
        <v>104</v>
      </c>
      <c r="AC318" t="s">
        <v>104</v>
      </c>
      <c r="AD318" t="s">
        <v>40</v>
      </c>
      <c r="AE318" t="s">
        <v>63</v>
      </c>
      <c r="AF318" t="s">
        <v>1094</v>
      </c>
      <c r="AG318" t="s">
        <v>1095</v>
      </c>
      <c r="AH318" t="s">
        <v>1096</v>
      </c>
      <c r="AI318" t="s">
        <v>72</v>
      </c>
      <c r="AJ318" t="s">
        <v>73</v>
      </c>
      <c r="AK318" t="s">
        <v>58</v>
      </c>
    </row>
    <row r="319" spans="1:37" x14ac:dyDescent="0.25">
      <c r="A319">
        <v>791</v>
      </c>
      <c r="B319" t="s">
        <v>918</v>
      </c>
      <c r="C319" t="s">
        <v>1022</v>
      </c>
      <c r="D319" t="s">
        <v>1023</v>
      </c>
      <c r="E319" t="s">
        <v>109</v>
      </c>
      <c r="F319" t="s">
        <v>119</v>
      </c>
      <c r="G319" t="s">
        <v>918</v>
      </c>
      <c r="H319" t="s">
        <v>1024</v>
      </c>
      <c r="I319" t="s">
        <v>38</v>
      </c>
      <c r="J319">
        <v>0</v>
      </c>
      <c r="K319">
        <v>1.89</v>
      </c>
      <c r="L319" s="116" t="s">
        <v>74</v>
      </c>
      <c r="M319" t="s">
        <v>475</v>
      </c>
      <c r="N319" t="s">
        <v>41</v>
      </c>
      <c r="O319" t="s">
        <v>41</v>
      </c>
      <c r="P319" t="s">
        <v>50</v>
      </c>
      <c r="Q319" t="s">
        <v>93</v>
      </c>
      <c r="R319" t="s">
        <v>48</v>
      </c>
      <c r="S319" t="s">
        <v>45</v>
      </c>
      <c r="T319" t="s">
        <v>104</v>
      </c>
      <c r="U319" t="s">
        <v>119</v>
      </c>
      <c r="V319" t="s">
        <v>61</v>
      </c>
      <c r="W319" t="s">
        <v>71</v>
      </c>
      <c r="X319" t="s">
        <v>170</v>
      </c>
      <c r="Y319" t="s">
        <v>55</v>
      </c>
      <c r="AB319" t="s">
        <v>104</v>
      </c>
      <c r="AC319" t="s">
        <v>104</v>
      </c>
      <c r="AD319" t="s">
        <v>40</v>
      </c>
      <c r="AE319" t="s">
        <v>63</v>
      </c>
      <c r="AF319" t="s">
        <v>1097</v>
      </c>
      <c r="AG319" t="s">
        <v>1098</v>
      </c>
      <c r="AH319" t="s">
        <v>1099</v>
      </c>
      <c r="AI319" t="s">
        <v>64</v>
      </c>
      <c r="AJ319" t="s">
        <v>73</v>
      </c>
      <c r="AK319" t="s">
        <v>100</v>
      </c>
    </row>
    <row r="320" spans="1:37" x14ac:dyDescent="0.25">
      <c r="A320">
        <v>791</v>
      </c>
      <c r="B320" t="s">
        <v>918</v>
      </c>
      <c r="C320" t="s">
        <v>1022</v>
      </c>
      <c r="D320" t="s">
        <v>1023</v>
      </c>
      <c r="E320" t="s">
        <v>109</v>
      </c>
      <c r="F320" t="s">
        <v>119</v>
      </c>
      <c r="G320" t="s">
        <v>918</v>
      </c>
      <c r="H320" t="s">
        <v>1024</v>
      </c>
      <c r="I320" t="s">
        <v>38</v>
      </c>
      <c r="J320">
        <v>0</v>
      </c>
      <c r="K320">
        <v>1.89</v>
      </c>
      <c r="L320" s="116" t="s">
        <v>74</v>
      </c>
      <c r="M320" t="s">
        <v>475</v>
      </c>
      <c r="N320" t="s">
        <v>41</v>
      </c>
      <c r="O320" t="s">
        <v>41</v>
      </c>
      <c r="P320" t="s">
        <v>50</v>
      </c>
      <c r="Q320" t="s">
        <v>93</v>
      </c>
      <c r="R320" t="s">
        <v>48</v>
      </c>
      <c r="S320" t="s">
        <v>45</v>
      </c>
      <c r="T320" t="s">
        <v>104</v>
      </c>
      <c r="U320" t="s">
        <v>119</v>
      </c>
      <c r="V320" t="s">
        <v>61</v>
      </c>
      <c r="W320" t="s">
        <v>71</v>
      </c>
      <c r="X320" t="s">
        <v>170</v>
      </c>
      <c r="Y320" t="s">
        <v>55</v>
      </c>
      <c r="AB320" t="s">
        <v>104</v>
      </c>
      <c r="AC320" t="s">
        <v>104</v>
      </c>
      <c r="AD320" t="s">
        <v>40</v>
      </c>
      <c r="AE320" t="s">
        <v>56</v>
      </c>
      <c r="AF320" t="s">
        <v>1100</v>
      </c>
      <c r="AG320" t="s">
        <v>1101</v>
      </c>
      <c r="AH320" t="s">
        <v>1102</v>
      </c>
      <c r="AI320" t="s">
        <v>72</v>
      </c>
      <c r="AJ320" t="s">
        <v>58</v>
      </c>
      <c r="AK320" t="s">
        <v>58</v>
      </c>
    </row>
    <row r="321" spans="1:37" x14ac:dyDescent="0.25">
      <c r="A321">
        <v>791</v>
      </c>
      <c r="B321" t="s">
        <v>918</v>
      </c>
      <c r="C321" t="s">
        <v>1022</v>
      </c>
      <c r="D321" t="s">
        <v>1023</v>
      </c>
      <c r="E321" t="s">
        <v>109</v>
      </c>
      <c r="F321" t="s">
        <v>119</v>
      </c>
      <c r="G321" t="s">
        <v>918</v>
      </c>
      <c r="H321" t="s">
        <v>1024</v>
      </c>
      <c r="I321" t="s">
        <v>38</v>
      </c>
      <c r="J321">
        <v>0</v>
      </c>
      <c r="K321">
        <v>1.89</v>
      </c>
      <c r="L321" s="116" t="s">
        <v>74</v>
      </c>
      <c r="M321" t="s">
        <v>475</v>
      </c>
      <c r="N321" t="s">
        <v>41</v>
      </c>
      <c r="O321" t="s">
        <v>41</v>
      </c>
      <c r="P321" t="s">
        <v>50</v>
      </c>
      <c r="Q321" t="s">
        <v>93</v>
      </c>
      <c r="R321" t="s">
        <v>48</v>
      </c>
      <c r="S321" t="s">
        <v>45</v>
      </c>
      <c r="T321" t="s">
        <v>104</v>
      </c>
      <c r="U321" t="s">
        <v>119</v>
      </c>
      <c r="V321" t="s">
        <v>61</v>
      </c>
      <c r="W321" t="s">
        <v>71</v>
      </c>
      <c r="X321" t="s">
        <v>170</v>
      </c>
      <c r="Y321" t="s">
        <v>55</v>
      </c>
      <c r="AB321" t="s">
        <v>104</v>
      </c>
      <c r="AC321" t="s">
        <v>104</v>
      </c>
      <c r="AD321" t="s">
        <v>40</v>
      </c>
      <c r="AE321" t="s">
        <v>63</v>
      </c>
      <c r="AF321" t="s">
        <v>1103</v>
      </c>
      <c r="AG321" t="s">
        <v>1104</v>
      </c>
      <c r="AH321" t="s">
        <v>1105</v>
      </c>
      <c r="AI321" t="s">
        <v>64</v>
      </c>
      <c r="AJ321" t="s">
        <v>73</v>
      </c>
      <c r="AK321" t="s">
        <v>100</v>
      </c>
    </row>
    <row r="322" spans="1:37" x14ac:dyDescent="0.25">
      <c r="A322">
        <v>791</v>
      </c>
      <c r="B322" t="s">
        <v>918</v>
      </c>
      <c r="C322" t="s">
        <v>1022</v>
      </c>
      <c r="D322" t="s">
        <v>1023</v>
      </c>
      <c r="E322" t="s">
        <v>109</v>
      </c>
      <c r="F322" t="s">
        <v>119</v>
      </c>
      <c r="G322" t="s">
        <v>918</v>
      </c>
      <c r="H322" t="s">
        <v>1024</v>
      </c>
      <c r="I322" t="s">
        <v>38</v>
      </c>
      <c r="J322">
        <v>0</v>
      </c>
      <c r="K322">
        <v>1.89</v>
      </c>
      <c r="L322" s="116" t="s">
        <v>74</v>
      </c>
      <c r="M322" t="s">
        <v>475</v>
      </c>
      <c r="N322" t="s">
        <v>41</v>
      </c>
      <c r="O322" t="s">
        <v>41</v>
      </c>
      <c r="P322" t="s">
        <v>50</v>
      </c>
      <c r="Q322" t="s">
        <v>93</v>
      </c>
      <c r="R322" t="s">
        <v>48</v>
      </c>
      <c r="S322" t="s">
        <v>45</v>
      </c>
      <c r="T322" t="s">
        <v>104</v>
      </c>
      <c r="U322" t="s">
        <v>119</v>
      </c>
      <c r="V322" t="s">
        <v>61</v>
      </c>
      <c r="W322" t="s">
        <v>71</v>
      </c>
      <c r="X322" t="s">
        <v>170</v>
      </c>
      <c r="Y322" t="s">
        <v>55</v>
      </c>
      <c r="AB322" t="s">
        <v>104</v>
      </c>
      <c r="AC322" t="s">
        <v>104</v>
      </c>
      <c r="AD322" t="s">
        <v>40</v>
      </c>
      <c r="AE322" t="s">
        <v>63</v>
      </c>
      <c r="AF322" t="s">
        <v>1106</v>
      </c>
      <c r="AG322" t="s">
        <v>1107</v>
      </c>
      <c r="AH322" t="s">
        <v>1108</v>
      </c>
      <c r="AI322" t="s">
        <v>72</v>
      </c>
      <c r="AJ322" t="s">
        <v>73</v>
      </c>
      <c r="AK322" t="s">
        <v>58</v>
      </c>
    </row>
    <row r="323" spans="1:37" x14ac:dyDescent="0.25">
      <c r="A323">
        <v>791</v>
      </c>
      <c r="B323" t="s">
        <v>918</v>
      </c>
      <c r="C323" t="s">
        <v>1022</v>
      </c>
      <c r="D323" t="s">
        <v>1023</v>
      </c>
      <c r="E323" t="s">
        <v>109</v>
      </c>
      <c r="F323" t="s">
        <v>119</v>
      </c>
      <c r="G323" t="s">
        <v>918</v>
      </c>
      <c r="H323" t="s">
        <v>1024</v>
      </c>
      <c r="I323" t="s">
        <v>38</v>
      </c>
      <c r="J323">
        <v>0</v>
      </c>
      <c r="K323">
        <v>1.89</v>
      </c>
      <c r="L323" s="116" t="s">
        <v>74</v>
      </c>
      <c r="M323" t="s">
        <v>475</v>
      </c>
      <c r="N323" t="s">
        <v>41</v>
      </c>
      <c r="O323" t="s">
        <v>41</v>
      </c>
      <c r="P323" t="s">
        <v>50</v>
      </c>
      <c r="Q323" t="s">
        <v>93</v>
      </c>
      <c r="R323" t="s">
        <v>48</v>
      </c>
      <c r="S323" t="s">
        <v>45</v>
      </c>
      <c r="T323" t="s">
        <v>104</v>
      </c>
      <c r="U323" t="s">
        <v>119</v>
      </c>
      <c r="V323" t="s">
        <v>61</v>
      </c>
      <c r="W323" t="s">
        <v>71</v>
      </c>
      <c r="X323" t="s">
        <v>170</v>
      </c>
      <c r="Y323" t="s">
        <v>55</v>
      </c>
      <c r="AB323" t="s">
        <v>104</v>
      </c>
      <c r="AC323" t="s">
        <v>104</v>
      </c>
      <c r="AD323" t="s">
        <v>40</v>
      </c>
      <c r="AE323" t="s">
        <v>63</v>
      </c>
      <c r="AF323" t="s">
        <v>1109</v>
      </c>
      <c r="AG323" t="s">
        <v>1110</v>
      </c>
      <c r="AH323" t="s">
        <v>1111</v>
      </c>
      <c r="AI323" t="s">
        <v>72</v>
      </c>
      <c r="AJ323" t="s">
        <v>73</v>
      </c>
      <c r="AK323" t="s">
        <v>58</v>
      </c>
    </row>
    <row r="324" spans="1:37" x14ac:dyDescent="0.25">
      <c r="A324">
        <v>791</v>
      </c>
      <c r="B324" t="s">
        <v>918</v>
      </c>
      <c r="C324" t="s">
        <v>1022</v>
      </c>
      <c r="D324" t="s">
        <v>1023</v>
      </c>
      <c r="E324" t="s">
        <v>109</v>
      </c>
      <c r="F324" t="s">
        <v>119</v>
      </c>
      <c r="G324" t="s">
        <v>918</v>
      </c>
      <c r="H324" t="s">
        <v>1024</v>
      </c>
      <c r="I324" t="s">
        <v>38</v>
      </c>
      <c r="J324">
        <v>0</v>
      </c>
      <c r="K324">
        <v>1.89</v>
      </c>
      <c r="L324" s="116" t="s">
        <v>74</v>
      </c>
      <c r="M324" t="s">
        <v>475</v>
      </c>
      <c r="N324" t="s">
        <v>41</v>
      </c>
      <c r="O324" t="s">
        <v>41</v>
      </c>
      <c r="P324" t="s">
        <v>50</v>
      </c>
      <c r="Q324" t="s">
        <v>93</v>
      </c>
      <c r="R324" t="s">
        <v>48</v>
      </c>
      <c r="S324" t="s">
        <v>45</v>
      </c>
      <c r="T324" t="s">
        <v>104</v>
      </c>
      <c r="U324" t="s">
        <v>119</v>
      </c>
      <c r="V324" t="s">
        <v>61</v>
      </c>
      <c r="W324" t="s">
        <v>71</v>
      </c>
      <c r="X324" t="s">
        <v>170</v>
      </c>
      <c r="Y324" t="s">
        <v>55</v>
      </c>
      <c r="AB324" t="s">
        <v>104</v>
      </c>
      <c r="AC324" t="s">
        <v>104</v>
      </c>
      <c r="AD324" t="s">
        <v>40</v>
      </c>
      <c r="AE324" t="s">
        <v>56</v>
      </c>
      <c r="AF324" t="s">
        <v>1112</v>
      </c>
      <c r="AG324" t="s">
        <v>1113</v>
      </c>
      <c r="AH324" t="s">
        <v>1114</v>
      </c>
      <c r="AI324" t="s">
        <v>72</v>
      </c>
      <c r="AJ324" t="s">
        <v>73</v>
      </c>
      <c r="AK324" t="s">
        <v>58</v>
      </c>
    </row>
    <row r="325" spans="1:37" x14ac:dyDescent="0.25">
      <c r="A325">
        <v>791</v>
      </c>
      <c r="B325" t="s">
        <v>918</v>
      </c>
      <c r="C325" t="s">
        <v>1022</v>
      </c>
      <c r="D325" t="s">
        <v>1023</v>
      </c>
      <c r="E325" t="s">
        <v>109</v>
      </c>
      <c r="F325" t="s">
        <v>119</v>
      </c>
      <c r="G325" t="s">
        <v>918</v>
      </c>
      <c r="H325" t="s">
        <v>1024</v>
      </c>
      <c r="I325" t="s">
        <v>38</v>
      </c>
      <c r="J325">
        <v>0</v>
      </c>
      <c r="K325">
        <v>1.89</v>
      </c>
      <c r="L325" s="116" t="s">
        <v>74</v>
      </c>
      <c r="M325" t="s">
        <v>475</v>
      </c>
      <c r="N325" t="s">
        <v>41</v>
      </c>
      <c r="O325" t="s">
        <v>41</v>
      </c>
      <c r="P325" t="s">
        <v>50</v>
      </c>
      <c r="Q325" t="s">
        <v>93</v>
      </c>
      <c r="R325" t="s">
        <v>48</v>
      </c>
      <c r="S325" t="s">
        <v>45</v>
      </c>
      <c r="T325" t="s">
        <v>104</v>
      </c>
      <c r="U325" t="s">
        <v>119</v>
      </c>
      <c r="V325" t="s">
        <v>61</v>
      </c>
      <c r="W325" t="s">
        <v>71</v>
      </c>
      <c r="X325" t="s">
        <v>170</v>
      </c>
      <c r="Y325" t="s">
        <v>55</v>
      </c>
      <c r="AB325" t="s">
        <v>104</v>
      </c>
      <c r="AC325" t="s">
        <v>104</v>
      </c>
      <c r="AD325" t="s">
        <v>40</v>
      </c>
      <c r="AE325" t="s">
        <v>63</v>
      </c>
      <c r="AF325" t="s">
        <v>1115</v>
      </c>
      <c r="AG325" t="s">
        <v>1116</v>
      </c>
      <c r="AH325" t="s">
        <v>1117</v>
      </c>
      <c r="AI325" t="s">
        <v>64</v>
      </c>
      <c r="AJ325" t="s">
        <v>73</v>
      </c>
      <c r="AK325" t="s">
        <v>97</v>
      </c>
    </row>
    <row r="326" spans="1:37" x14ac:dyDescent="0.25">
      <c r="A326">
        <v>791</v>
      </c>
      <c r="B326" t="s">
        <v>918</v>
      </c>
      <c r="C326" t="s">
        <v>1022</v>
      </c>
      <c r="D326" t="s">
        <v>1023</v>
      </c>
      <c r="E326" t="s">
        <v>109</v>
      </c>
      <c r="F326" t="s">
        <v>119</v>
      </c>
      <c r="G326" t="s">
        <v>918</v>
      </c>
      <c r="H326" t="s">
        <v>1024</v>
      </c>
      <c r="I326" t="s">
        <v>38</v>
      </c>
      <c r="J326">
        <v>0</v>
      </c>
      <c r="K326">
        <v>1.89</v>
      </c>
      <c r="L326" s="116" t="s">
        <v>74</v>
      </c>
      <c r="M326" t="s">
        <v>475</v>
      </c>
      <c r="N326" t="s">
        <v>41</v>
      </c>
      <c r="O326" t="s">
        <v>41</v>
      </c>
      <c r="P326" t="s">
        <v>50</v>
      </c>
      <c r="Q326" t="s">
        <v>93</v>
      </c>
      <c r="R326" t="s">
        <v>48</v>
      </c>
      <c r="S326" t="s">
        <v>45</v>
      </c>
      <c r="T326" t="s">
        <v>104</v>
      </c>
      <c r="U326" t="s">
        <v>119</v>
      </c>
      <c r="V326" t="s">
        <v>61</v>
      </c>
      <c r="W326" t="s">
        <v>71</v>
      </c>
      <c r="X326" t="s">
        <v>170</v>
      </c>
      <c r="Y326" t="s">
        <v>55</v>
      </c>
      <c r="Z326" t="s">
        <v>104</v>
      </c>
      <c r="AB326" t="s">
        <v>104</v>
      </c>
      <c r="AC326" t="s">
        <v>104</v>
      </c>
      <c r="AD326" t="s">
        <v>40</v>
      </c>
      <c r="AE326" t="s">
        <v>63</v>
      </c>
      <c r="AF326" t="s">
        <v>1118</v>
      </c>
      <c r="AG326" t="s">
        <v>1119</v>
      </c>
      <c r="AH326" t="s">
        <v>1120</v>
      </c>
      <c r="AI326" t="s">
        <v>64</v>
      </c>
      <c r="AJ326" t="s">
        <v>73</v>
      </c>
      <c r="AK326" t="s">
        <v>97</v>
      </c>
    </row>
    <row r="327" spans="1:37" x14ac:dyDescent="0.25">
      <c r="A327">
        <v>791</v>
      </c>
      <c r="B327" t="s">
        <v>918</v>
      </c>
      <c r="C327" t="s">
        <v>1022</v>
      </c>
      <c r="D327" t="s">
        <v>1023</v>
      </c>
      <c r="E327" t="s">
        <v>109</v>
      </c>
      <c r="F327" t="s">
        <v>119</v>
      </c>
      <c r="G327" t="s">
        <v>918</v>
      </c>
      <c r="H327" t="s">
        <v>1024</v>
      </c>
      <c r="I327" t="s">
        <v>38</v>
      </c>
      <c r="J327">
        <v>0</v>
      </c>
      <c r="K327">
        <v>1.89</v>
      </c>
      <c r="L327" s="116" t="s">
        <v>74</v>
      </c>
      <c r="M327" t="s">
        <v>475</v>
      </c>
      <c r="N327" t="s">
        <v>41</v>
      </c>
      <c r="O327" t="s">
        <v>41</v>
      </c>
      <c r="P327" t="s">
        <v>50</v>
      </c>
      <c r="Q327" t="s">
        <v>93</v>
      </c>
      <c r="R327" t="s">
        <v>48</v>
      </c>
      <c r="S327" t="s">
        <v>45</v>
      </c>
      <c r="T327" t="s">
        <v>104</v>
      </c>
      <c r="U327" t="s">
        <v>119</v>
      </c>
      <c r="V327" t="s">
        <v>61</v>
      </c>
      <c r="W327" t="s">
        <v>71</v>
      </c>
      <c r="X327" t="s">
        <v>170</v>
      </c>
      <c r="Y327" t="s">
        <v>55</v>
      </c>
      <c r="AB327" t="s">
        <v>104</v>
      </c>
      <c r="AC327" t="s">
        <v>104</v>
      </c>
      <c r="AD327" t="s">
        <v>40</v>
      </c>
      <c r="AE327" t="s">
        <v>63</v>
      </c>
      <c r="AF327" t="s">
        <v>1121</v>
      </c>
      <c r="AG327" t="s">
        <v>1122</v>
      </c>
      <c r="AH327" t="s">
        <v>1123</v>
      </c>
      <c r="AI327" t="s">
        <v>64</v>
      </c>
      <c r="AJ327" t="s">
        <v>73</v>
      </c>
      <c r="AK327" t="s">
        <v>100</v>
      </c>
    </row>
    <row r="328" spans="1:37" x14ac:dyDescent="0.25">
      <c r="A328">
        <v>791</v>
      </c>
      <c r="B328" t="s">
        <v>918</v>
      </c>
      <c r="C328" t="s">
        <v>1022</v>
      </c>
      <c r="D328" t="s">
        <v>1023</v>
      </c>
      <c r="E328" t="s">
        <v>109</v>
      </c>
      <c r="F328" t="s">
        <v>119</v>
      </c>
      <c r="G328" t="s">
        <v>918</v>
      </c>
      <c r="H328" t="s">
        <v>1024</v>
      </c>
      <c r="I328" t="s">
        <v>38</v>
      </c>
      <c r="J328">
        <v>0</v>
      </c>
      <c r="K328">
        <v>1.89</v>
      </c>
      <c r="L328" s="116" t="s">
        <v>74</v>
      </c>
      <c r="M328" t="s">
        <v>475</v>
      </c>
      <c r="N328" t="s">
        <v>41</v>
      </c>
      <c r="O328" t="s">
        <v>41</v>
      </c>
      <c r="P328" t="s">
        <v>50</v>
      </c>
      <c r="Q328" t="s">
        <v>93</v>
      </c>
      <c r="R328" t="s">
        <v>48</v>
      </c>
      <c r="S328" t="s">
        <v>45</v>
      </c>
      <c r="T328" t="s">
        <v>104</v>
      </c>
      <c r="U328" t="s">
        <v>119</v>
      </c>
      <c r="V328" t="s">
        <v>53</v>
      </c>
      <c r="W328" t="s">
        <v>71</v>
      </c>
      <c r="X328" t="s">
        <v>170</v>
      </c>
      <c r="Y328" t="s">
        <v>55</v>
      </c>
      <c r="AB328" t="s">
        <v>104</v>
      </c>
      <c r="AC328" t="s">
        <v>104</v>
      </c>
      <c r="AD328" t="s">
        <v>40</v>
      </c>
      <c r="AE328" t="s">
        <v>63</v>
      </c>
      <c r="AF328" t="s">
        <v>1124</v>
      </c>
      <c r="AG328" t="s">
        <v>1125</v>
      </c>
      <c r="AH328" t="s">
        <v>1126</v>
      </c>
      <c r="AI328" t="s">
        <v>57</v>
      </c>
      <c r="AJ328" t="s">
        <v>58</v>
      </c>
      <c r="AK328" t="s">
        <v>58</v>
      </c>
    </row>
    <row r="329" spans="1:37" x14ac:dyDescent="0.25">
      <c r="A329">
        <v>791</v>
      </c>
      <c r="B329" t="s">
        <v>918</v>
      </c>
      <c r="C329" t="s">
        <v>1022</v>
      </c>
      <c r="D329" t="s">
        <v>1023</v>
      </c>
      <c r="E329" t="s">
        <v>109</v>
      </c>
      <c r="F329" t="s">
        <v>119</v>
      </c>
      <c r="G329" t="s">
        <v>918</v>
      </c>
      <c r="H329" t="s">
        <v>1024</v>
      </c>
      <c r="I329" t="s">
        <v>38</v>
      </c>
      <c r="J329">
        <v>0</v>
      </c>
      <c r="K329">
        <v>1.89</v>
      </c>
      <c r="L329" s="116" t="s">
        <v>74</v>
      </c>
      <c r="M329" t="s">
        <v>475</v>
      </c>
      <c r="N329" t="s">
        <v>41</v>
      </c>
      <c r="O329" t="s">
        <v>41</v>
      </c>
      <c r="P329" t="s">
        <v>50</v>
      </c>
      <c r="Q329" t="s">
        <v>93</v>
      </c>
      <c r="R329" t="s">
        <v>48</v>
      </c>
      <c r="S329" t="s">
        <v>45</v>
      </c>
      <c r="T329" t="s">
        <v>104</v>
      </c>
      <c r="U329" t="s">
        <v>119</v>
      </c>
      <c r="V329" t="s">
        <v>61</v>
      </c>
      <c r="W329" t="s">
        <v>71</v>
      </c>
      <c r="X329" t="s">
        <v>170</v>
      </c>
      <c r="Y329" t="s">
        <v>55</v>
      </c>
      <c r="AB329" t="s">
        <v>104</v>
      </c>
      <c r="AC329" t="s">
        <v>104</v>
      </c>
      <c r="AD329" t="s">
        <v>40</v>
      </c>
      <c r="AE329" t="s">
        <v>63</v>
      </c>
      <c r="AF329" t="s">
        <v>1127</v>
      </c>
      <c r="AG329" t="s">
        <v>1128</v>
      </c>
      <c r="AH329" t="s">
        <v>1129</v>
      </c>
      <c r="AI329" t="s">
        <v>72</v>
      </c>
      <c r="AJ329" t="s">
        <v>73</v>
      </c>
      <c r="AK329" t="s">
        <v>58</v>
      </c>
    </row>
    <row r="330" spans="1:37" x14ac:dyDescent="0.25">
      <c r="A330">
        <v>791</v>
      </c>
      <c r="B330" t="s">
        <v>918</v>
      </c>
      <c r="C330" t="s">
        <v>1022</v>
      </c>
      <c r="D330" t="s">
        <v>1023</v>
      </c>
      <c r="E330" t="s">
        <v>109</v>
      </c>
      <c r="F330" t="s">
        <v>119</v>
      </c>
      <c r="G330" t="s">
        <v>918</v>
      </c>
      <c r="H330" t="s">
        <v>1024</v>
      </c>
      <c r="I330" t="s">
        <v>38</v>
      </c>
      <c r="J330">
        <v>0</v>
      </c>
      <c r="K330">
        <v>1.89</v>
      </c>
      <c r="L330" s="116" t="s">
        <v>74</v>
      </c>
      <c r="M330" t="s">
        <v>475</v>
      </c>
      <c r="N330" t="s">
        <v>41</v>
      </c>
      <c r="O330" t="s">
        <v>41</v>
      </c>
      <c r="P330" t="s">
        <v>50</v>
      </c>
      <c r="Q330" t="s">
        <v>93</v>
      </c>
      <c r="R330" t="s">
        <v>48</v>
      </c>
      <c r="S330" t="s">
        <v>45</v>
      </c>
      <c r="T330" t="s">
        <v>104</v>
      </c>
      <c r="U330" t="s">
        <v>119</v>
      </c>
      <c r="V330" t="s">
        <v>61</v>
      </c>
      <c r="W330" t="s">
        <v>71</v>
      </c>
      <c r="X330" t="s">
        <v>170</v>
      </c>
      <c r="Y330" t="s">
        <v>55</v>
      </c>
      <c r="AB330" t="s">
        <v>104</v>
      </c>
      <c r="AC330" t="s">
        <v>104</v>
      </c>
      <c r="AD330" t="s">
        <v>40</v>
      </c>
      <c r="AE330" t="s">
        <v>63</v>
      </c>
      <c r="AF330" t="s">
        <v>1130</v>
      </c>
      <c r="AG330" t="s">
        <v>1131</v>
      </c>
      <c r="AH330" t="s">
        <v>1129</v>
      </c>
      <c r="AI330" t="s">
        <v>72</v>
      </c>
      <c r="AJ330" t="s">
        <v>73</v>
      </c>
      <c r="AK330" t="s">
        <v>58</v>
      </c>
    </row>
    <row r="331" spans="1:37" x14ac:dyDescent="0.25">
      <c r="A331">
        <v>791</v>
      </c>
      <c r="B331" t="s">
        <v>918</v>
      </c>
      <c r="C331" t="s">
        <v>1022</v>
      </c>
      <c r="D331" t="s">
        <v>1023</v>
      </c>
      <c r="E331" t="s">
        <v>109</v>
      </c>
      <c r="F331" t="s">
        <v>119</v>
      </c>
      <c r="G331" t="s">
        <v>918</v>
      </c>
      <c r="H331" t="s">
        <v>1024</v>
      </c>
      <c r="I331" t="s">
        <v>38</v>
      </c>
      <c r="J331">
        <v>0</v>
      </c>
      <c r="K331">
        <v>1.89</v>
      </c>
      <c r="L331" s="116" t="s">
        <v>74</v>
      </c>
      <c r="M331" t="s">
        <v>475</v>
      </c>
      <c r="N331" t="s">
        <v>41</v>
      </c>
      <c r="O331" t="s">
        <v>41</v>
      </c>
      <c r="P331" t="s">
        <v>50</v>
      </c>
      <c r="Q331" t="s">
        <v>93</v>
      </c>
      <c r="R331" t="s">
        <v>48</v>
      </c>
      <c r="S331" t="s">
        <v>45</v>
      </c>
      <c r="T331" t="s">
        <v>104</v>
      </c>
      <c r="U331" t="s">
        <v>119</v>
      </c>
      <c r="V331" t="s">
        <v>61</v>
      </c>
      <c r="W331" t="s">
        <v>71</v>
      </c>
      <c r="X331" t="s">
        <v>170</v>
      </c>
      <c r="Y331" t="s">
        <v>55</v>
      </c>
      <c r="AB331" t="s">
        <v>104</v>
      </c>
      <c r="AC331" t="s">
        <v>104</v>
      </c>
      <c r="AD331" t="s">
        <v>40</v>
      </c>
      <c r="AE331" t="s">
        <v>63</v>
      </c>
      <c r="AF331" t="s">
        <v>1132</v>
      </c>
      <c r="AG331" t="s">
        <v>1133</v>
      </c>
      <c r="AH331" t="s">
        <v>1134</v>
      </c>
      <c r="AI331" t="s">
        <v>64</v>
      </c>
      <c r="AJ331" t="s">
        <v>58</v>
      </c>
      <c r="AK331" t="s">
        <v>100</v>
      </c>
    </row>
    <row r="332" spans="1:37" x14ac:dyDescent="0.25">
      <c r="A332">
        <v>791</v>
      </c>
      <c r="B332" t="s">
        <v>918</v>
      </c>
      <c r="C332" t="s">
        <v>1022</v>
      </c>
      <c r="D332" t="s">
        <v>1023</v>
      </c>
      <c r="E332" t="s">
        <v>109</v>
      </c>
      <c r="F332" t="s">
        <v>119</v>
      </c>
      <c r="G332" t="s">
        <v>918</v>
      </c>
      <c r="H332" t="s">
        <v>1024</v>
      </c>
      <c r="I332" t="s">
        <v>38</v>
      </c>
      <c r="J332">
        <v>0</v>
      </c>
      <c r="K332">
        <v>1.89</v>
      </c>
      <c r="L332" s="116" t="s">
        <v>74</v>
      </c>
      <c r="M332" t="s">
        <v>475</v>
      </c>
      <c r="N332" t="s">
        <v>41</v>
      </c>
      <c r="O332" t="s">
        <v>41</v>
      </c>
      <c r="P332" t="s">
        <v>50</v>
      </c>
      <c r="Q332" t="s">
        <v>93</v>
      </c>
      <c r="R332" t="s">
        <v>48</v>
      </c>
      <c r="S332" t="s">
        <v>45</v>
      </c>
      <c r="T332" t="s">
        <v>104</v>
      </c>
      <c r="U332" t="s">
        <v>119</v>
      </c>
      <c r="V332" t="s">
        <v>53</v>
      </c>
      <c r="W332" t="s">
        <v>71</v>
      </c>
      <c r="X332" t="s">
        <v>170</v>
      </c>
      <c r="Y332" t="s">
        <v>55</v>
      </c>
      <c r="AB332" t="s">
        <v>104</v>
      </c>
      <c r="AC332" t="s">
        <v>104</v>
      </c>
      <c r="AD332" t="s">
        <v>40</v>
      </c>
      <c r="AE332" t="s">
        <v>63</v>
      </c>
      <c r="AF332" t="s">
        <v>1135</v>
      </c>
      <c r="AG332" t="s">
        <v>1136</v>
      </c>
      <c r="AH332" t="s">
        <v>1137</v>
      </c>
      <c r="AI332" t="s">
        <v>57</v>
      </c>
      <c r="AJ332" t="s">
        <v>58</v>
      </c>
      <c r="AK332" t="s">
        <v>58</v>
      </c>
    </row>
    <row r="333" spans="1:37" x14ac:dyDescent="0.25">
      <c r="A333">
        <v>791</v>
      </c>
      <c r="B333" t="s">
        <v>918</v>
      </c>
      <c r="C333" t="s">
        <v>1022</v>
      </c>
      <c r="D333" t="s">
        <v>1023</v>
      </c>
      <c r="E333" t="s">
        <v>109</v>
      </c>
      <c r="F333" t="s">
        <v>119</v>
      </c>
      <c r="G333" t="s">
        <v>918</v>
      </c>
      <c r="H333" t="s">
        <v>1024</v>
      </c>
      <c r="I333" t="s">
        <v>38</v>
      </c>
      <c r="J333">
        <v>0</v>
      </c>
      <c r="K333">
        <v>1.89</v>
      </c>
      <c r="L333" s="116" t="s">
        <v>74</v>
      </c>
      <c r="M333" t="s">
        <v>475</v>
      </c>
      <c r="N333" t="s">
        <v>41</v>
      </c>
      <c r="O333" t="s">
        <v>41</v>
      </c>
      <c r="P333" t="s">
        <v>50</v>
      </c>
      <c r="Q333" t="s">
        <v>93</v>
      </c>
      <c r="R333" t="s">
        <v>48</v>
      </c>
      <c r="S333" t="s">
        <v>45</v>
      </c>
      <c r="T333" t="s">
        <v>104</v>
      </c>
      <c r="U333" t="s">
        <v>119</v>
      </c>
      <c r="V333" t="s">
        <v>53</v>
      </c>
      <c r="W333" t="s">
        <v>71</v>
      </c>
      <c r="X333" t="s">
        <v>170</v>
      </c>
      <c r="Y333" t="s">
        <v>55</v>
      </c>
      <c r="AB333" t="s">
        <v>104</v>
      </c>
      <c r="AC333" t="s">
        <v>104</v>
      </c>
      <c r="AD333" t="s">
        <v>40</v>
      </c>
      <c r="AE333" t="s">
        <v>77</v>
      </c>
      <c r="AF333" t="s">
        <v>1138</v>
      </c>
      <c r="AG333" t="s">
        <v>1139</v>
      </c>
      <c r="AH333" t="s">
        <v>1140</v>
      </c>
      <c r="AI333" t="s">
        <v>57</v>
      </c>
      <c r="AJ333" t="s">
        <v>58</v>
      </c>
      <c r="AK333" t="s">
        <v>58</v>
      </c>
    </row>
    <row r="334" spans="1:37" x14ac:dyDescent="0.25">
      <c r="A334">
        <v>791</v>
      </c>
      <c r="B334" t="s">
        <v>918</v>
      </c>
      <c r="C334" t="s">
        <v>1022</v>
      </c>
      <c r="D334" t="s">
        <v>1023</v>
      </c>
      <c r="E334" t="s">
        <v>109</v>
      </c>
      <c r="F334" t="s">
        <v>119</v>
      </c>
      <c r="G334" t="s">
        <v>918</v>
      </c>
      <c r="H334" t="s">
        <v>1024</v>
      </c>
      <c r="I334" t="s">
        <v>38</v>
      </c>
      <c r="J334">
        <v>0</v>
      </c>
      <c r="K334">
        <v>1.89</v>
      </c>
      <c r="L334" s="116" t="s">
        <v>74</v>
      </c>
      <c r="M334" t="s">
        <v>475</v>
      </c>
      <c r="N334" t="s">
        <v>41</v>
      </c>
      <c r="O334" t="s">
        <v>41</v>
      </c>
      <c r="P334" t="s">
        <v>50</v>
      </c>
      <c r="Q334" t="s">
        <v>93</v>
      </c>
      <c r="R334" t="s">
        <v>48</v>
      </c>
      <c r="S334" t="s">
        <v>45</v>
      </c>
      <c r="T334" t="s">
        <v>104</v>
      </c>
      <c r="U334" t="s">
        <v>119</v>
      </c>
      <c r="V334" t="s">
        <v>61</v>
      </c>
      <c r="W334" t="s">
        <v>71</v>
      </c>
      <c r="X334" t="s">
        <v>170</v>
      </c>
      <c r="Y334" t="s">
        <v>55</v>
      </c>
      <c r="AB334" t="s">
        <v>104</v>
      </c>
      <c r="AC334" t="s">
        <v>104</v>
      </c>
      <c r="AD334" t="s">
        <v>40</v>
      </c>
      <c r="AE334" t="s">
        <v>63</v>
      </c>
      <c r="AF334" t="s">
        <v>1141</v>
      </c>
      <c r="AG334" t="s">
        <v>1142</v>
      </c>
      <c r="AH334" t="s">
        <v>1143</v>
      </c>
      <c r="AI334" t="s">
        <v>72</v>
      </c>
      <c r="AJ334" t="s">
        <v>73</v>
      </c>
      <c r="AK334" t="s">
        <v>58</v>
      </c>
    </row>
    <row r="335" spans="1:37" x14ac:dyDescent="0.25">
      <c r="A335">
        <v>791</v>
      </c>
      <c r="B335" t="s">
        <v>918</v>
      </c>
      <c r="C335" t="s">
        <v>1022</v>
      </c>
      <c r="D335" t="s">
        <v>1023</v>
      </c>
      <c r="E335" t="s">
        <v>109</v>
      </c>
      <c r="F335" t="s">
        <v>119</v>
      </c>
      <c r="G335" t="s">
        <v>918</v>
      </c>
      <c r="H335" t="s">
        <v>1024</v>
      </c>
      <c r="I335" t="s">
        <v>38</v>
      </c>
      <c r="J335">
        <v>0</v>
      </c>
      <c r="K335">
        <v>1.89</v>
      </c>
      <c r="L335" s="116" t="s">
        <v>74</v>
      </c>
      <c r="M335" t="s">
        <v>475</v>
      </c>
      <c r="N335" t="s">
        <v>41</v>
      </c>
      <c r="O335" t="s">
        <v>41</v>
      </c>
      <c r="P335" t="s">
        <v>50</v>
      </c>
      <c r="Q335" t="s">
        <v>93</v>
      </c>
      <c r="R335" t="s">
        <v>48</v>
      </c>
      <c r="S335" t="s">
        <v>45</v>
      </c>
      <c r="T335" t="s">
        <v>104</v>
      </c>
      <c r="U335" t="s">
        <v>119</v>
      </c>
      <c r="V335" t="s">
        <v>61</v>
      </c>
      <c r="W335" t="s">
        <v>71</v>
      </c>
      <c r="X335" t="s">
        <v>170</v>
      </c>
      <c r="Y335" t="s">
        <v>55</v>
      </c>
      <c r="AB335" t="s">
        <v>104</v>
      </c>
      <c r="AC335" t="s">
        <v>104</v>
      </c>
      <c r="AD335" t="s">
        <v>40</v>
      </c>
      <c r="AE335" t="s">
        <v>63</v>
      </c>
      <c r="AF335" t="s">
        <v>1144</v>
      </c>
      <c r="AG335" t="s">
        <v>1145</v>
      </c>
      <c r="AH335" t="s">
        <v>1146</v>
      </c>
      <c r="AI335" t="s">
        <v>72</v>
      </c>
      <c r="AJ335" t="s">
        <v>58</v>
      </c>
      <c r="AK335" t="s">
        <v>58</v>
      </c>
    </row>
    <row r="336" spans="1:37" x14ac:dyDescent="0.25">
      <c r="A336">
        <v>791</v>
      </c>
      <c r="B336" t="s">
        <v>918</v>
      </c>
      <c r="C336" t="s">
        <v>1022</v>
      </c>
      <c r="D336" t="s">
        <v>1023</v>
      </c>
      <c r="E336" t="s">
        <v>109</v>
      </c>
      <c r="F336" t="s">
        <v>119</v>
      </c>
      <c r="G336" t="s">
        <v>918</v>
      </c>
      <c r="H336" t="s">
        <v>1024</v>
      </c>
      <c r="I336" t="s">
        <v>38</v>
      </c>
      <c r="J336">
        <v>0</v>
      </c>
      <c r="K336">
        <v>1.89</v>
      </c>
      <c r="L336" s="116" t="s">
        <v>74</v>
      </c>
      <c r="M336" t="s">
        <v>475</v>
      </c>
      <c r="N336" t="s">
        <v>41</v>
      </c>
      <c r="O336" t="s">
        <v>41</v>
      </c>
      <c r="P336" t="s">
        <v>50</v>
      </c>
      <c r="Q336" t="s">
        <v>93</v>
      </c>
      <c r="R336" t="s">
        <v>48</v>
      </c>
      <c r="S336" t="s">
        <v>45</v>
      </c>
      <c r="T336" t="s">
        <v>104</v>
      </c>
      <c r="U336" t="s">
        <v>119</v>
      </c>
      <c r="V336" t="s">
        <v>53</v>
      </c>
      <c r="W336" t="s">
        <v>71</v>
      </c>
      <c r="X336" t="s">
        <v>170</v>
      </c>
      <c r="Y336" t="s">
        <v>55</v>
      </c>
      <c r="AB336" t="s">
        <v>104</v>
      </c>
      <c r="AC336" t="s">
        <v>104</v>
      </c>
      <c r="AD336" t="s">
        <v>40</v>
      </c>
      <c r="AE336" t="s">
        <v>63</v>
      </c>
      <c r="AF336" t="s">
        <v>1147</v>
      </c>
      <c r="AG336" t="s">
        <v>1148</v>
      </c>
      <c r="AH336" t="s">
        <v>1149</v>
      </c>
      <c r="AI336" t="s">
        <v>57</v>
      </c>
      <c r="AJ336" t="s">
        <v>58</v>
      </c>
      <c r="AK336" t="s">
        <v>58</v>
      </c>
    </row>
    <row r="337" spans="1:37" x14ac:dyDescent="0.25">
      <c r="A337">
        <v>791</v>
      </c>
      <c r="B337" t="s">
        <v>918</v>
      </c>
      <c r="C337" t="s">
        <v>1022</v>
      </c>
      <c r="D337" t="s">
        <v>1023</v>
      </c>
      <c r="E337" t="s">
        <v>109</v>
      </c>
      <c r="F337" t="s">
        <v>119</v>
      </c>
      <c r="G337" t="s">
        <v>918</v>
      </c>
      <c r="H337" t="s">
        <v>1024</v>
      </c>
      <c r="I337" t="s">
        <v>38</v>
      </c>
      <c r="J337">
        <v>0</v>
      </c>
      <c r="K337">
        <v>1.89</v>
      </c>
      <c r="L337" s="116" t="s">
        <v>74</v>
      </c>
      <c r="M337" t="s">
        <v>475</v>
      </c>
      <c r="N337" t="s">
        <v>41</v>
      </c>
      <c r="O337" t="s">
        <v>41</v>
      </c>
      <c r="P337" t="s">
        <v>50</v>
      </c>
      <c r="Q337" t="s">
        <v>93</v>
      </c>
      <c r="R337" t="s">
        <v>48</v>
      </c>
      <c r="S337" t="s">
        <v>45</v>
      </c>
      <c r="T337" t="s">
        <v>104</v>
      </c>
      <c r="U337" t="s">
        <v>119</v>
      </c>
      <c r="V337" t="s">
        <v>53</v>
      </c>
      <c r="W337" t="s">
        <v>71</v>
      </c>
      <c r="X337" t="s">
        <v>170</v>
      </c>
      <c r="Y337" t="s">
        <v>55</v>
      </c>
      <c r="AB337" t="s">
        <v>104</v>
      </c>
      <c r="AC337" t="s">
        <v>104</v>
      </c>
      <c r="AD337" t="s">
        <v>40</v>
      </c>
      <c r="AE337" t="s">
        <v>63</v>
      </c>
      <c r="AF337" t="s">
        <v>1150</v>
      </c>
      <c r="AG337" t="s">
        <v>1151</v>
      </c>
      <c r="AH337" t="s">
        <v>1152</v>
      </c>
      <c r="AI337" t="s">
        <v>57</v>
      </c>
      <c r="AJ337" t="s">
        <v>58</v>
      </c>
      <c r="AK337" t="s">
        <v>58</v>
      </c>
    </row>
    <row r="338" spans="1:37" x14ac:dyDescent="0.25">
      <c r="A338">
        <v>791</v>
      </c>
      <c r="B338" t="s">
        <v>918</v>
      </c>
      <c r="C338" t="s">
        <v>1022</v>
      </c>
      <c r="D338" t="s">
        <v>1023</v>
      </c>
      <c r="E338" t="s">
        <v>109</v>
      </c>
      <c r="F338" t="s">
        <v>119</v>
      </c>
      <c r="G338" t="s">
        <v>918</v>
      </c>
      <c r="H338" t="s">
        <v>1024</v>
      </c>
      <c r="I338" t="s">
        <v>38</v>
      </c>
      <c r="J338">
        <v>0</v>
      </c>
      <c r="K338">
        <v>1.89</v>
      </c>
      <c r="L338" s="116" t="s">
        <v>74</v>
      </c>
      <c r="M338" t="s">
        <v>475</v>
      </c>
      <c r="N338" t="s">
        <v>41</v>
      </c>
      <c r="O338" t="s">
        <v>41</v>
      </c>
      <c r="P338" t="s">
        <v>50</v>
      </c>
      <c r="Q338" t="s">
        <v>93</v>
      </c>
      <c r="R338" t="s">
        <v>48</v>
      </c>
      <c r="S338" t="s">
        <v>45</v>
      </c>
      <c r="T338" t="s">
        <v>104</v>
      </c>
      <c r="U338" t="s">
        <v>119</v>
      </c>
      <c r="V338" t="s">
        <v>53</v>
      </c>
      <c r="W338" t="s">
        <v>71</v>
      </c>
      <c r="X338" t="s">
        <v>170</v>
      </c>
      <c r="Y338" t="s">
        <v>55</v>
      </c>
      <c r="AB338" t="s">
        <v>104</v>
      </c>
      <c r="AC338" t="s">
        <v>104</v>
      </c>
      <c r="AD338" t="s">
        <v>40</v>
      </c>
      <c r="AE338" t="s">
        <v>63</v>
      </c>
      <c r="AF338" t="s">
        <v>1153</v>
      </c>
      <c r="AG338" t="s">
        <v>1154</v>
      </c>
      <c r="AH338" t="s">
        <v>1155</v>
      </c>
      <c r="AI338" t="s">
        <v>57</v>
      </c>
      <c r="AJ338" t="s">
        <v>58</v>
      </c>
      <c r="AK338" t="s">
        <v>58</v>
      </c>
    </row>
    <row r="339" spans="1:37" x14ac:dyDescent="0.25">
      <c r="A339">
        <v>791</v>
      </c>
      <c r="B339" t="s">
        <v>918</v>
      </c>
      <c r="C339" t="s">
        <v>1022</v>
      </c>
      <c r="D339" t="s">
        <v>1023</v>
      </c>
      <c r="E339" t="s">
        <v>109</v>
      </c>
      <c r="F339" t="s">
        <v>119</v>
      </c>
      <c r="G339" t="s">
        <v>918</v>
      </c>
      <c r="H339" t="s">
        <v>1024</v>
      </c>
      <c r="I339" t="s">
        <v>38</v>
      </c>
      <c r="J339">
        <v>0</v>
      </c>
      <c r="K339">
        <v>1.89</v>
      </c>
      <c r="L339" s="116" t="s">
        <v>74</v>
      </c>
      <c r="M339" t="s">
        <v>475</v>
      </c>
      <c r="N339" t="s">
        <v>41</v>
      </c>
      <c r="O339" t="s">
        <v>41</v>
      </c>
      <c r="P339" t="s">
        <v>50</v>
      </c>
      <c r="Q339" t="s">
        <v>93</v>
      </c>
      <c r="R339" t="s">
        <v>48</v>
      </c>
      <c r="S339" t="s">
        <v>45</v>
      </c>
      <c r="T339" t="s">
        <v>104</v>
      </c>
      <c r="U339" t="s">
        <v>119</v>
      </c>
      <c r="V339" t="s">
        <v>53</v>
      </c>
      <c r="W339" t="s">
        <v>71</v>
      </c>
      <c r="X339" t="s">
        <v>170</v>
      </c>
      <c r="Y339" t="s">
        <v>55</v>
      </c>
      <c r="AB339" t="s">
        <v>104</v>
      </c>
      <c r="AC339" t="s">
        <v>104</v>
      </c>
      <c r="AD339" t="s">
        <v>40</v>
      </c>
      <c r="AE339" t="s">
        <v>63</v>
      </c>
      <c r="AF339" t="s">
        <v>1156</v>
      </c>
      <c r="AG339" t="s">
        <v>1157</v>
      </c>
      <c r="AH339" t="s">
        <v>1158</v>
      </c>
      <c r="AI339" t="s">
        <v>57</v>
      </c>
      <c r="AJ339" t="s">
        <v>58</v>
      </c>
      <c r="AK339" t="s">
        <v>58</v>
      </c>
    </row>
    <row r="340" spans="1:37" x14ac:dyDescent="0.25">
      <c r="A340">
        <v>791</v>
      </c>
      <c r="B340" t="s">
        <v>918</v>
      </c>
      <c r="C340" t="s">
        <v>1022</v>
      </c>
      <c r="D340" t="s">
        <v>1023</v>
      </c>
      <c r="E340" t="s">
        <v>109</v>
      </c>
      <c r="F340" t="s">
        <v>119</v>
      </c>
      <c r="G340" t="s">
        <v>918</v>
      </c>
      <c r="H340" t="s">
        <v>1024</v>
      </c>
      <c r="I340" t="s">
        <v>38</v>
      </c>
      <c r="J340">
        <v>0</v>
      </c>
      <c r="K340">
        <v>1.89</v>
      </c>
      <c r="L340" s="116" t="s">
        <v>74</v>
      </c>
      <c r="M340" t="s">
        <v>475</v>
      </c>
      <c r="N340" t="s">
        <v>41</v>
      </c>
      <c r="O340" t="s">
        <v>41</v>
      </c>
      <c r="P340" t="s">
        <v>50</v>
      </c>
      <c r="Q340" t="s">
        <v>93</v>
      </c>
      <c r="R340" t="s">
        <v>48</v>
      </c>
      <c r="S340" t="s">
        <v>45</v>
      </c>
      <c r="T340" t="s">
        <v>104</v>
      </c>
      <c r="U340" t="s">
        <v>119</v>
      </c>
      <c r="V340" t="s">
        <v>53</v>
      </c>
      <c r="W340" t="s">
        <v>71</v>
      </c>
      <c r="X340" t="s">
        <v>170</v>
      </c>
      <c r="Y340" t="s">
        <v>55</v>
      </c>
      <c r="AB340" t="s">
        <v>104</v>
      </c>
      <c r="AC340" t="s">
        <v>104</v>
      </c>
      <c r="AD340" t="s">
        <v>40</v>
      </c>
      <c r="AE340" t="s">
        <v>63</v>
      </c>
      <c r="AF340" t="s">
        <v>1159</v>
      </c>
      <c r="AG340" t="s">
        <v>1160</v>
      </c>
      <c r="AH340" t="s">
        <v>1161</v>
      </c>
      <c r="AI340" t="s">
        <v>57</v>
      </c>
      <c r="AJ340" t="s">
        <v>58</v>
      </c>
      <c r="AK340" t="s">
        <v>58</v>
      </c>
    </row>
    <row r="341" spans="1:37" x14ac:dyDescent="0.25">
      <c r="A341">
        <v>791</v>
      </c>
      <c r="B341" t="s">
        <v>918</v>
      </c>
      <c r="C341" t="s">
        <v>1022</v>
      </c>
      <c r="D341" t="s">
        <v>1023</v>
      </c>
      <c r="E341" t="s">
        <v>109</v>
      </c>
      <c r="F341" t="s">
        <v>119</v>
      </c>
      <c r="G341" t="s">
        <v>918</v>
      </c>
      <c r="H341" t="s">
        <v>1024</v>
      </c>
      <c r="I341" t="s">
        <v>38</v>
      </c>
      <c r="J341">
        <v>0</v>
      </c>
      <c r="K341">
        <v>1.89</v>
      </c>
      <c r="L341" s="116" t="s">
        <v>74</v>
      </c>
      <c r="M341" t="s">
        <v>475</v>
      </c>
      <c r="N341" t="s">
        <v>41</v>
      </c>
      <c r="O341" t="s">
        <v>41</v>
      </c>
      <c r="P341" t="s">
        <v>50</v>
      </c>
      <c r="Q341" t="s">
        <v>93</v>
      </c>
      <c r="R341" t="s">
        <v>48</v>
      </c>
      <c r="S341" t="s">
        <v>45</v>
      </c>
      <c r="T341" t="s">
        <v>104</v>
      </c>
      <c r="U341" t="s">
        <v>119</v>
      </c>
      <c r="V341" t="s">
        <v>61</v>
      </c>
      <c r="W341" t="s">
        <v>71</v>
      </c>
      <c r="X341" t="s">
        <v>170</v>
      </c>
      <c r="Y341" t="s">
        <v>55</v>
      </c>
      <c r="AB341" t="s">
        <v>104</v>
      </c>
      <c r="AC341" t="s">
        <v>104</v>
      </c>
      <c r="AD341" t="s">
        <v>40</v>
      </c>
      <c r="AE341" t="s">
        <v>63</v>
      </c>
      <c r="AF341" t="s">
        <v>1162</v>
      </c>
      <c r="AG341" t="s">
        <v>1163</v>
      </c>
      <c r="AH341" t="s">
        <v>1164</v>
      </c>
      <c r="AI341" t="s">
        <v>64</v>
      </c>
      <c r="AJ341" t="s">
        <v>73</v>
      </c>
      <c r="AK341" t="s">
        <v>100</v>
      </c>
    </row>
    <row r="342" spans="1:37" x14ac:dyDescent="0.25">
      <c r="A342">
        <v>791</v>
      </c>
      <c r="B342" t="s">
        <v>918</v>
      </c>
      <c r="C342" t="s">
        <v>1022</v>
      </c>
      <c r="D342" t="s">
        <v>1023</v>
      </c>
      <c r="E342" t="s">
        <v>109</v>
      </c>
      <c r="F342" t="s">
        <v>119</v>
      </c>
      <c r="G342" t="s">
        <v>918</v>
      </c>
      <c r="H342" t="s">
        <v>1024</v>
      </c>
      <c r="I342" t="s">
        <v>38</v>
      </c>
      <c r="J342">
        <v>0</v>
      </c>
      <c r="K342">
        <v>1.89</v>
      </c>
      <c r="L342" s="116" t="s">
        <v>74</v>
      </c>
      <c r="M342" t="s">
        <v>475</v>
      </c>
      <c r="N342" t="s">
        <v>41</v>
      </c>
      <c r="O342" t="s">
        <v>41</v>
      </c>
      <c r="P342" t="s">
        <v>50</v>
      </c>
      <c r="Q342" t="s">
        <v>93</v>
      </c>
      <c r="R342" t="s">
        <v>48</v>
      </c>
      <c r="S342" t="s">
        <v>45</v>
      </c>
      <c r="T342" t="s">
        <v>104</v>
      </c>
      <c r="U342" t="s">
        <v>119</v>
      </c>
      <c r="V342" t="s">
        <v>61</v>
      </c>
      <c r="W342" t="s">
        <v>62</v>
      </c>
      <c r="X342" t="s">
        <v>170</v>
      </c>
      <c r="Y342" t="s">
        <v>55</v>
      </c>
      <c r="AB342" t="s">
        <v>104</v>
      </c>
      <c r="AC342" t="s">
        <v>104</v>
      </c>
      <c r="AD342" t="s">
        <v>40</v>
      </c>
      <c r="AE342" t="s">
        <v>63</v>
      </c>
      <c r="AF342" t="s">
        <v>1165</v>
      </c>
      <c r="AG342" t="s">
        <v>1166</v>
      </c>
      <c r="AH342" t="s">
        <v>1167</v>
      </c>
      <c r="AI342" t="s">
        <v>72</v>
      </c>
      <c r="AJ342" t="s">
        <v>58</v>
      </c>
      <c r="AK342" t="s">
        <v>58</v>
      </c>
    </row>
    <row r="343" spans="1:37" x14ac:dyDescent="0.25">
      <c r="A343">
        <v>791</v>
      </c>
      <c r="B343" t="s">
        <v>918</v>
      </c>
      <c r="C343" t="s">
        <v>1022</v>
      </c>
      <c r="D343" t="s">
        <v>1023</v>
      </c>
      <c r="E343" t="s">
        <v>109</v>
      </c>
      <c r="F343" t="s">
        <v>119</v>
      </c>
      <c r="G343" t="s">
        <v>918</v>
      </c>
      <c r="H343" t="s">
        <v>1024</v>
      </c>
      <c r="I343" t="s">
        <v>38</v>
      </c>
      <c r="J343">
        <v>0</v>
      </c>
      <c r="K343">
        <v>1.89</v>
      </c>
      <c r="L343" s="116" t="s">
        <v>74</v>
      </c>
      <c r="M343" t="s">
        <v>475</v>
      </c>
      <c r="N343" t="s">
        <v>41</v>
      </c>
      <c r="O343" t="s">
        <v>41</v>
      </c>
      <c r="P343" t="s">
        <v>50</v>
      </c>
      <c r="Q343" t="s">
        <v>93</v>
      </c>
      <c r="R343" t="s">
        <v>48</v>
      </c>
      <c r="S343" t="s">
        <v>45</v>
      </c>
      <c r="T343" t="s">
        <v>104</v>
      </c>
      <c r="U343" t="s">
        <v>119</v>
      </c>
      <c r="V343" t="s">
        <v>61</v>
      </c>
      <c r="W343" t="s">
        <v>54</v>
      </c>
      <c r="X343" t="s">
        <v>170</v>
      </c>
      <c r="Y343" t="s">
        <v>55</v>
      </c>
      <c r="AB343" t="s">
        <v>104</v>
      </c>
      <c r="AC343" t="s">
        <v>104</v>
      </c>
      <c r="AD343" t="s">
        <v>40</v>
      </c>
      <c r="AE343" t="s">
        <v>63</v>
      </c>
      <c r="AF343" t="s">
        <v>1168</v>
      </c>
      <c r="AG343" t="s">
        <v>1169</v>
      </c>
      <c r="AH343" t="s">
        <v>1170</v>
      </c>
      <c r="AI343" t="s">
        <v>289</v>
      </c>
      <c r="AJ343" t="s">
        <v>73</v>
      </c>
      <c r="AK343" t="s">
        <v>58</v>
      </c>
    </row>
    <row r="344" spans="1:37" x14ac:dyDescent="0.25">
      <c r="A344">
        <v>791</v>
      </c>
      <c r="B344" t="s">
        <v>918</v>
      </c>
      <c r="C344" t="s">
        <v>1022</v>
      </c>
      <c r="D344" t="s">
        <v>1023</v>
      </c>
      <c r="E344" t="s">
        <v>109</v>
      </c>
      <c r="F344" t="s">
        <v>119</v>
      </c>
      <c r="G344" t="s">
        <v>918</v>
      </c>
      <c r="H344" t="s">
        <v>1024</v>
      </c>
      <c r="I344" t="s">
        <v>38</v>
      </c>
      <c r="J344">
        <v>0</v>
      </c>
      <c r="K344">
        <v>1.89</v>
      </c>
      <c r="L344" s="116" t="s">
        <v>74</v>
      </c>
      <c r="M344" t="s">
        <v>475</v>
      </c>
      <c r="N344" t="s">
        <v>41</v>
      </c>
      <c r="O344" t="s">
        <v>41</v>
      </c>
      <c r="P344" t="s">
        <v>50</v>
      </c>
      <c r="Q344" t="s">
        <v>93</v>
      </c>
      <c r="R344" t="s">
        <v>48</v>
      </c>
      <c r="S344" t="s">
        <v>45</v>
      </c>
      <c r="T344" t="s">
        <v>104</v>
      </c>
      <c r="U344" t="s">
        <v>119</v>
      </c>
      <c r="V344" t="s">
        <v>61</v>
      </c>
      <c r="W344" t="s">
        <v>71</v>
      </c>
      <c r="X344" t="s">
        <v>170</v>
      </c>
      <c r="Y344" t="s">
        <v>55</v>
      </c>
      <c r="AB344" t="s">
        <v>104</v>
      </c>
      <c r="AC344" t="s">
        <v>104</v>
      </c>
      <c r="AD344" t="s">
        <v>40</v>
      </c>
      <c r="AE344" t="s">
        <v>63</v>
      </c>
      <c r="AF344" t="s">
        <v>1171</v>
      </c>
      <c r="AG344" t="s">
        <v>1172</v>
      </c>
      <c r="AH344" t="s">
        <v>1173</v>
      </c>
      <c r="AI344" t="s">
        <v>64</v>
      </c>
      <c r="AJ344" t="s">
        <v>73</v>
      </c>
      <c r="AK344" t="s">
        <v>97</v>
      </c>
    </row>
    <row r="345" spans="1:37" x14ac:dyDescent="0.25">
      <c r="A345">
        <v>791</v>
      </c>
      <c r="B345" t="s">
        <v>918</v>
      </c>
      <c r="C345" t="s">
        <v>1022</v>
      </c>
      <c r="D345" t="s">
        <v>1023</v>
      </c>
      <c r="E345" t="s">
        <v>109</v>
      </c>
      <c r="F345" t="s">
        <v>119</v>
      </c>
      <c r="G345" t="s">
        <v>918</v>
      </c>
      <c r="H345" t="s">
        <v>1024</v>
      </c>
      <c r="I345" t="s">
        <v>38</v>
      </c>
      <c r="J345">
        <v>0</v>
      </c>
      <c r="K345">
        <v>1.89</v>
      </c>
      <c r="L345" s="116" t="s">
        <v>74</v>
      </c>
      <c r="M345" t="s">
        <v>475</v>
      </c>
      <c r="N345" t="s">
        <v>41</v>
      </c>
      <c r="O345" t="s">
        <v>41</v>
      </c>
      <c r="P345" t="s">
        <v>50</v>
      </c>
      <c r="Q345" t="s">
        <v>93</v>
      </c>
      <c r="R345" t="s">
        <v>48</v>
      </c>
      <c r="S345" t="s">
        <v>45</v>
      </c>
      <c r="T345" t="s">
        <v>104</v>
      </c>
      <c r="U345" t="s">
        <v>119</v>
      </c>
      <c r="V345" t="s">
        <v>61</v>
      </c>
      <c r="W345" t="s">
        <v>71</v>
      </c>
      <c r="X345" t="s">
        <v>170</v>
      </c>
      <c r="Y345" t="s">
        <v>55</v>
      </c>
      <c r="AB345" t="s">
        <v>104</v>
      </c>
      <c r="AC345" t="s">
        <v>104</v>
      </c>
      <c r="AD345" t="s">
        <v>40</v>
      </c>
      <c r="AE345" t="s">
        <v>63</v>
      </c>
      <c r="AF345" t="s">
        <v>1174</v>
      </c>
      <c r="AG345" t="s">
        <v>1175</v>
      </c>
      <c r="AH345" t="s">
        <v>1176</v>
      </c>
      <c r="AI345" t="s">
        <v>72</v>
      </c>
      <c r="AJ345" t="s">
        <v>58</v>
      </c>
      <c r="AK345" t="s">
        <v>58</v>
      </c>
    </row>
    <row r="346" spans="1:37" x14ac:dyDescent="0.25">
      <c r="A346">
        <v>791</v>
      </c>
      <c r="B346" t="s">
        <v>918</v>
      </c>
      <c r="C346" t="s">
        <v>1022</v>
      </c>
      <c r="D346" t="s">
        <v>1023</v>
      </c>
      <c r="E346" t="s">
        <v>109</v>
      </c>
      <c r="F346" t="s">
        <v>119</v>
      </c>
      <c r="G346" t="s">
        <v>918</v>
      </c>
      <c r="H346" t="s">
        <v>1024</v>
      </c>
      <c r="I346" t="s">
        <v>38</v>
      </c>
      <c r="J346">
        <v>0</v>
      </c>
      <c r="K346">
        <v>1.89</v>
      </c>
      <c r="L346" s="116" t="s">
        <v>74</v>
      </c>
      <c r="M346" t="s">
        <v>475</v>
      </c>
      <c r="N346" t="s">
        <v>41</v>
      </c>
      <c r="O346" t="s">
        <v>41</v>
      </c>
      <c r="P346" t="s">
        <v>50</v>
      </c>
      <c r="Q346" t="s">
        <v>93</v>
      </c>
      <c r="R346" t="s">
        <v>48</v>
      </c>
      <c r="S346" t="s">
        <v>45</v>
      </c>
      <c r="T346" t="s">
        <v>104</v>
      </c>
      <c r="U346" t="s">
        <v>119</v>
      </c>
      <c r="V346" t="s">
        <v>61</v>
      </c>
      <c r="W346" t="s">
        <v>71</v>
      </c>
      <c r="X346" t="s">
        <v>170</v>
      </c>
      <c r="Y346" t="s">
        <v>55</v>
      </c>
      <c r="AB346" t="s">
        <v>104</v>
      </c>
      <c r="AC346" t="s">
        <v>104</v>
      </c>
      <c r="AD346" t="s">
        <v>40</v>
      </c>
      <c r="AE346" t="s">
        <v>63</v>
      </c>
      <c r="AF346" t="s">
        <v>1177</v>
      </c>
      <c r="AG346" t="s">
        <v>1178</v>
      </c>
      <c r="AH346" t="s">
        <v>1179</v>
      </c>
      <c r="AI346" t="s">
        <v>64</v>
      </c>
      <c r="AJ346" t="s">
        <v>58</v>
      </c>
      <c r="AK346" t="s">
        <v>66</v>
      </c>
    </row>
    <row r="347" spans="1:37" x14ac:dyDescent="0.25">
      <c r="A347">
        <v>791</v>
      </c>
      <c r="B347" t="s">
        <v>918</v>
      </c>
      <c r="C347" t="s">
        <v>1022</v>
      </c>
      <c r="D347" t="s">
        <v>1023</v>
      </c>
      <c r="E347" t="s">
        <v>109</v>
      </c>
      <c r="F347" t="s">
        <v>119</v>
      </c>
      <c r="G347" t="s">
        <v>918</v>
      </c>
      <c r="H347" t="s">
        <v>1024</v>
      </c>
      <c r="I347" t="s">
        <v>38</v>
      </c>
      <c r="J347">
        <v>0</v>
      </c>
      <c r="K347">
        <v>1.89</v>
      </c>
      <c r="L347" s="116" t="s">
        <v>74</v>
      </c>
      <c r="M347" t="s">
        <v>475</v>
      </c>
      <c r="N347" t="s">
        <v>41</v>
      </c>
      <c r="O347" t="s">
        <v>41</v>
      </c>
      <c r="P347" t="s">
        <v>50</v>
      </c>
      <c r="Q347" t="s">
        <v>93</v>
      </c>
      <c r="R347" t="s">
        <v>48</v>
      </c>
      <c r="S347" t="s">
        <v>45</v>
      </c>
      <c r="T347" t="s">
        <v>104</v>
      </c>
      <c r="U347" t="s">
        <v>119</v>
      </c>
      <c r="V347" t="s">
        <v>53</v>
      </c>
      <c r="W347" t="s">
        <v>54</v>
      </c>
      <c r="X347" t="s">
        <v>170</v>
      </c>
      <c r="Y347" t="s">
        <v>55</v>
      </c>
      <c r="AB347" t="s">
        <v>104</v>
      </c>
      <c r="AC347" t="s">
        <v>104</v>
      </c>
      <c r="AD347" t="s">
        <v>40</v>
      </c>
      <c r="AE347" t="s">
        <v>63</v>
      </c>
      <c r="AF347" t="s">
        <v>1180</v>
      </c>
      <c r="AG347" t="s">
        <v>1181</v>
      </c>
      <c r="AH347" t="s">
        <v>1182</v>
      </c>
      <c r="AI347" t="s">
        <v>289</v>
      </c>
      <c r="AJ347" t="s">
        <v>58</v>
      </c>
      <c r="AK347" t="s">
        <v>58</v>
      </c>
    </row>
    <row r="348" spans="1:37" x14ac:dyDescent="0.25">
      <c r="A348">
        <v>791</v>
      </c>
      <c r="B348" t="s">
        <v>918</v>
      </c>
      <c r="C348" t="s">
        <v>1022</v>
      </c>
      <c r="D348" t="s">
        <v>1023</v>
      </c>
      <c r="E348" t="s">
        <v>109</v>
      </c>
      <c r="F348" t="s">
        <v>119</v>
      </c>
      <c r="G348" t="s">
        <v>918</v>
      </c>
      <c r="H348" t="s">
        <v>1024</v>
      </c>
      <c r="I348" t="s">
        <v>38</v>
      </c>
      <c r="J348">
        <v>0</v>
      </c>
      <c r="K348">
        <v>1.89</v>
      </c>
      <c r="L348" s="116" t="s">
        <v>74</v>
      </c>
      <c r="M348" t="s">
        <v>475</v>
      </c>
      <c r="N348" t="s">
        <v>41</v>
      </c>
      <c r="O348" t="s">
        <v>41</v>
      </c>
      <c r="P348" t="s">
        <v>50</v>
      </c>
      <c r="Q348" t="s">
        <v>93</v>
      </c>
      <c r="R348" t="s">
        <v>48</v>
      </c>
      <c r="S348" t="s">
        <v>45</v>
      </c>
      <c r="T348" t="s">
        <v>104</v>
      </c>
      <c r="U348" t="s">
        <v>119</v>
      </c>
      <c r="V348" t="s">
        <v>53</v>
      </c>
      <c r="W348" t="s">
        <v>71</v>
      </c>
      <c r="X348" t="s">
        <v>170</v>
      </c>
      <c r="Y348" t="s">
        <v>55</v>
      </c>
      <c r="AB348" t="s">
        <v>104</v>
      </c>
      <c r="AC348" t="s">
        <v>104</v>
      </c>
      <c r="AD348" t="s">
        <v>40</v>
      </c>
      <c r="AE348" t="s">
        <v>63</v>
      </c>
      <c r="AF348" t="s">
        <v>1183</v>
      </c>
      <c r="AG348" t="s">
        <v>1184</v>
      </c>
      <c r="AH348" t="s">
        <v>1185</v>
      </c>
      <c r="AI348" t="s">
        <v>57</v>
      </c>
      <c r="AJ348" t="s">
        <v>58</v>
      </c>
      <c r="AK348" t="s">
        <v>58</v>
      </c>
    </row>
    <row r="349" spans="1:37" x14ac:dyDescent="0.25">
      <c r="A349">
        <v>791</v>
      </c>
      <c r="B349" t="s">
        <v>918</v>
      </c>
      <c r="C349" t="s">
        <v>1022</v>
      </c>
      <c r="D349" t="s">
        <v>1023</v>
      </c>
      <c r="E349" t="s">
        <v>109</v>
      </c>
      <c r="F349" t="s">
        <v>119</v>
      </c>
      <c r="G349" t="s">
        <v>918</v>
      </c>
      <c r="H349" t="s">
        <v>1024</v>
      </c>
      <c r="I349" t="s">
        <v>38</v>
      </c>
      <c r="J349">
        <v>0</v>
      </c>
      <c r="K349">
        <v>1.89</v>
      </c>
      <c r="L349" s="116" t="s">
        <v>74</v>
      </c>
      <c r="M349" t="s">
        <v>475</v>
      </c>
      <c r="N349" t="s">
        <v>41</v>
      </c>
      <c r="O349" t="s">
        <v>41</v>
      </c>
      <c r="P349" t="s">
        <v>50</v>
      </c>
      <c r="Q349" t="s">
        <v>93</v>
      </c>
      <c r="R349" t="s">
        <v>48</v>
      </c>
      <c r="S349" t="s">
        <v>45</v>
      </c>
      <c r="T349" t="s">
        <v>104</v>
      </c>
      <c r="U349" t="s">
        <v>119</v>
      </c>
      <c r="V349" t="s">
        <v>79</v>
      </c>
      <c r="W349" t="s">
        <v>71</v>
      </c>
      <c r="X349" t="s">
        <v>170</v>
      </c>
      <c r="Y349" t="s">
        <v>55</v>
      </c>
      <c r="Z349" t="s">
        <v>63</v>
      </c>
      <c r="AA349" t="s">
        <v>1186</v>
      </c>
      <c r="AB349" t="s">
        <v>1187</v>
      </c>
      <c r="AC349" t="s">
        <v>1188</v>
      </c>
      <c r="AD349" t="s">
        <v>41</v>
      </c>
      <c r="AG349" t="s">
        <v>104</v>
      </c>
      <c r="AH349" t="s">
        <v>104</v>
      </c>
      <c r="AJ349" t="s">
        <v>58</v>
      </c>
      <c r="AK349" t="s">
        <v>58</v>
      </c>
    </row>
    <row r="350" spans="1:37" x14ac:dyDescent="0.25">
      <c r="A350">
        <v>791</v>
      </c>
      <c r="B350" t="s">
        <v>918</v>
      </c>
      <c r="C350" t="s">
        <v>1022</v>
      </c>
      <c r="D350" t="s">
        <v>1023</v>
      </c>
      <c r="E350" t="s">
        <v>109</v>
      </c>
      <c r="F350" t="s">
        <v>119</v>
      </c>
      <c r="G350" t="s">
        <v>918</v>
      </c>
      <c r="H350" t="s">
        <v>1024</v>
      </c>
      <c r="I350" t="s">
        <v>38</v>
      </c>
      <c r="J350">
        <v>0</v>
      </c>
      <c r="K350">
        <v>1.89</v>
      </c>
      <c r="L350" s="116" t="s">
        <v>74</v>
      </c>
      <c r="M350" t="s">
        <v>475</v>
      </c>
      <c r="N350" t="s">
        <v>41</v>
      </c>
      <c r="O350" t="s">
        <v>41</v>
      </c>
      <c r="P350" t="s">
        <v>50</v>
      </c>
      <c r="Q350" t="s">
        <v>93</v>
      </c>
      <c r="R350" t="s">
        <v>48</v>
      </c>
      <c r="S350" t="s">
        <v>45</v>
      </c>
      <c r="T350" t="s">
        <v>104</v>
      </c>
      <c r="U350" t="s">
        <v>119</v>
      </c>
      <c r="V350" t="s">
        <v>53</v>
      </c>
      <c r="W350" t="s">
        <v>71</v>
      </c>
      <c r="X350" t="s">
        <v>170</v>
      </c>
      <c r="Y350" t="s">
        <v>55</v>
      </c>
      <c r="AB350" t="s">
        <v>104</v>
      </c>
      <c r="AC350" t="s">
        <v>104</v>
      </c>
      <c r="AD350" t="s">
        <v>40</v>
      </c>
      <c r="AE350" t="s">
        <v>63</v>
      </c>
      <c r="AF350" t="s">
        <v>1189</v>
      </c>
      <c r="AG350" t="s">
        <v>1187</v>
      </c>
      <c r="AH350" t="s">
        <v>1188</v>
      </c>
      <c r="AI350" t="s">
        <v>57</v>
      </c>
      <c r="AJ350" t="s">
        <v>58</v>
      </c>
      <c r="AK350" t="s">
        <v>58</v>
      </c>
    </row>
    <row r="351" spans="1:37" x14ac:dyDescent="0.25">
      <c r="A351">
        <v>791</v>
      </c>
      <c r="B351" t="s">
        <v>918</v>
      </c>
      <c r="C351" t="s">
        <v>1022</v>
      </c>
      <c r="D351" t="s">
        <v>1023</v>
      </c>
      <c r="E351" t="s">
        <v>109</v>
      </c>
      <c r="F351" t="s">
        <v>119</v>
      </c>
      <c r="G351" t="s">
        <v>918</v>
      </c>
      <c r="H351" t="s">
        <v>1024</v>
      </c>
      <c r="I351" t="s">
        <v>38</v>
      </c>
      <c r="J351">
        <v>0</v>
      </c>
      <c r="K351">
        <v>1.89</v>
      </c>
      <c r="L351" s="116" t="s">
        <v>74</v>
      </c>
      <c r="M351" t="s">
        <v>475</v>
      </c>
      <c r="N351" t="s">
        <v>41</v>
      </c>
      <c r="O351" t="s">
        <v>41</v>
      </c>
      <c r="P351" t="s">
        <v>50</v>
      </c>
      <c r="Q351" t="s">
        <v>93</v>
      </c>
      <c r="R351" t="s">
        <v>48</v>
      </c>
      <c r="S351" t="s">
        <v>45</v>
      </c>
      <c r="T351" t="s">
        <v>104</v>
      </c>
      <c r="U351" t="s">
        <v>119</v>
      </c>
      <c r="V351" t="s">
        <v>53</v>
      </c>
      <c r="W351" t="s">
        <v>71</v>
      </c>
      <c r="X351" t="s">
        <v>170</v>
      </c>
      <c r="Y351" t="s">
        <v>55</v>
      </c>
      <c r="AB351" t="s">
        <v>104</v>
      </c>
      <c r="AC351" t="s">
        <v>104</v>
      </c>
      <c r="AD351" t="s">
        <v>40</v>
      </c>
      <c r="AE351" t="s">
        <v>63</v>
      </c>
      <c r="AF351" t="s">
        <v>1190</v>
      </c>
      <c r="AG351" t="s">
        <v>1191</v>
      </c>
      <c r="AH351" t="s">
        <v>1192</v>
      </c>
      <c r="AI351" t="s">
        <v>57</v>
      </c>
      <c r="AJ351" t="s">
        <v>58</v>
      </c>
      <c r="AK351" t="s">
        <v>58</v>
      </c>
    </row>
    <row r="352" spans="1:37" x14ac:dyDescent="0.25">
      <c r="A352">
        <v>791</v>
      </c>
      <c r="B352" t="s">
        <v>918</v>
      </c>
      <c r="C352" t="s">
        <v>1022</v>
      </c>
      <c r="D352" t="s">
        <v>1023</v>
      </c>
      <c r="E352" t="s">
        <v>109</v>
      </c>
      <c r="F352" t="s">
        <v>119</v>
      </c>
      <c r="G352" t="s">
        <v>918</v>
      </c>
      <c r="H352" t="s">
        <v>1024</v>
      </c>
      <c r="I352" t="s">
        <v>38</v>
      </c>
      <c r="J352">
        <v>0</v>
      </c>
      <c r="K352">
        <v>1.89</v>
      </c>
      <c r="L352" s="116" t="s">
        <v>74</v>
      </c>
      <c r="M352" t="s">
        <v>475</v>
      </c>
      <c r="N352" t="s">
        <v>41</v>
      </c>
      <c r="O352" t="s">
        <v>41</v>
      </c>
      <c r="P352" t="s">
        <v>50</v>
      </c>
      <c r="Q352" t="s">
        <v>93</v>
      </c>
      <c r="R352" t="s">
        <v>48</v>
      </c>
      <c r="S352" t="s">
        <v>45</v>
      </c>
      <c r="T352" t="s">
        <v>104</v>
      </c>
      <c r="U352" t="s">
        <v>119</v>
      </c>
      <c r="V352" t="s">
        <v>61</v>
      </c>
      <c r="W352" t="s">
        <v>71</v>
      </c>
      <c r="X352" t="s">
        <v>170</v>
      </c>
      <c r="Y352" t="s">
        <v>55</v>
      </c>
      <c r="AB352" t="s">
        <v>104</v>
      </c>
      <c r="AC352" t="s">
        <v>104</v>
      </c>
      <c r="AD352" t="s">
        <v>40</v>
      </c>
      <c r="AE352" t="s">
        <v>56</v>
      </c>
      <c r="AF352" t="s">
        <v>1193</v>
      </c>
      <c r="AG352" t="s">
        <v>1194</v>
      </c>
      <c r="AH352" t="s">
        <v>1195</v>
      </c>
      <c r="AI352" t="s">
        <v>72</v>
      </c>
      <c r="AJ352" t="s">
        <v>73</v>
      </c>
      <c r="AK352" t="s">
        <v>58</v>
      </c>
    </row>
    <row r="353" spans="1:37" x14ac:dyDescent="0.25">
      <c r="A353">
        <v>791</v>
      </c>
      <c r="B353" t="s">
        <v>918</v>
      </c>
      <c r="C353" t="s">
        <v>1022</v>
      </c>
      <c r="D353" t="s">
        <v>1023</v>
      </c>
      <c r="E353" t="s">
        <v>109</v>
      </c>
      <c r="F353" t="s">
        <v>119</v>
      </c>
      <c r="G353" t="s">
        <v>918</v>
      </c>
      <c r="H353" t="s">
        <v>1024</v>
      </c>
      <c r="I353" t="s">
        <v>38</v>
      </c>
      <c r="J353">
        <v>0</v>
      </c>
      <c r="K353">
        <v>1.89</v>
      </c>
      <c r="L353" s="116" t="s">
        <v>74</v>
      </c>
      <c r="M353" t="s">
        <v>475</v>
      </c>
      <c r="N353" t="s">
        <v>41</v>
      </c>
      <c r="O353" t="s">
        <v>41</v>
      </c>
      <c r="P353" t="s">
        <v>50</v>
      </c>
      <c r="Q353" t="s">
        <v>93</v>
      </c>
      <c r="R353" t="s">
        <v>48</v>
      </c>
      <c r="S353" t="s">
        <v>45</v>
      </c>
      <c r="T353" t="s">
        <v>104</v>
      </c>
      <c r="U353" t="s">
        <v>119</v>
      </c>
      <c r="V353" t="s">
        <v>53</v>
      </c>
      <c r="W353" t="s">
        <v>71</v>
      </c>
      <c r="X353" t="s">
        <v>170</v>
      </c>
      <c r="Y353" t="s">
        <v>55</v>
      </c>
      <c r="AB353" t="s">
        <v>104</v>
      </c>
      <c r="AC353" t="s">
        <v>104</v>
      </c>
      <c r="AD353" t="s">
        <v>40</v>
      </c>
      <c r="AE353" t="s">
        <v>63</v>
      </c>
      <c r="AF353" t="s">
        <v>1196</v>
      </c>
      <c r="AG353" t="s">
        <v>1197</v>
      </c>
      <c r="AH353" t="s">
        <v>1198</v>
      </c>
      <c r="AI353" t="s">
        <v>64</v>
      </c>
      <c r="AJ353" t="s">
        <v>65</v>
      </c>
      <c r="AK353" t="s">
        <v>58</v>
      </c>
    </row>
    <row r="354" spans="1:37" x14ac:dyDescent="0.25">
      <c r="A354">
        <v>791</v>
      </c>
      <c r="B354" t="s">
        <v>918</v>
      </c>
      <c r="C354" t="s">
        <v>1022</v>
      </c>
      <c r="D354" t="s">
        <v>1023</v>
      </c>
      <c r="E354" t="s">
        <v>109</v>
      </c>
      <c r="F354" t="s">
        <v>119</v>
      </c>
      <c r="G354" t="s">
        <v>918</v>
      </c>
      <c r="H354" t="s">
        <v>1024</v>
      </c>
      <c r="I354" t="s">
        <v>38</v>
      </c>
      <c r="J354">
        <v>0</v>
      </c>
      <c r="K354">
        <v>1.89</v>
      </c>
      <c r="L354" s="116" t="s">
        <v>74</v>
      </c>
      <c r="M354" t="s">
        <v>475</v>
      </c>
      <c r="N354" t="s">
        <v>41</v>
      </c>
      <c r="O354" t="s">
        <v>41</v>
      </c>
      <c r="P354" t="s">
        <v>50</v>
      </c>
      <c r="Q354" t="s">
        <v>93</v>
      </c>
      <c r="R354" t="s">
        <v>48</v>
      </c>
      <c r="S354" t="s">
        <v>45</v>
      </c>
      <c r="T354" t="s">
        <v>104</v>
      </c>
      <c r="U354" t="s">
        <v>119</v>
      </c>
      <c r="V354" t="s">
        <v>53</v>
      </c>
      <c r="W354" t="s">
        <v>71</v>
      </c>
      <c r="X354" t="s">
        <v>170</v>
      </c>
      <c r="Y354" t="s">
        <v>55</v>
      </c>
      <c r="AB354" t="s">
        <v>104</v>
      </c>
      <c r="AC354" t="s">
        <v>104</v>
      </c>
      <c r="AD354" t="s">
        <v>40</v>
      </c>
      <c r="AE354" t="s">
        <v>63</v>
      </c>
      <c r="AF354" t="s">
        <v>1199</v>
      </c>
      <c r="AG354" t="s">
        <v>1200</v>
      </c>
      <c r="AH354" t="s">
        <v>1201</v>
      </c>
      <c r="AI354" t="s">
        <v>57</v>
      </c>
      <c r="AJ354" t="s">
        <v>58</v>
      </c>
      <c r="AK354" t="s">
        <v>58</v>
      </c>
    </row>
    <row r="355" spans="1:37" x14ac:dyDescent="0.25">
      <c r="A355">
        <v>791</v>
      </c>
      <c r="B355" t="s">
        <v>918</v>
      </c>
      <c r="C355" t="s">
        <v>1022</v>
      </c>
      <c r="D355" t="s">
        <v>1023</v>
      </c>
      <c r="E355" t="s">
        <v>109</v>
      </c>
      <c r="F355" t="s">
        <v>119</v>
      </c>
      <c r="G355" t="s">
        <v>918</v>
      </c>
      <c r="H355" t="s">
        <v>1024</v>
      </c>
      <c r="I355" t="s">
        <v>38</v>
      </c>
      <c r="J355">
        <v>0</v>
      </c>
      <c r="K355">
        <v>1.89</v>
      </c>
      <c r="L355" s="116" t="s">
        <v>74</v>
      </c>
      <c r="M355" t="s">
        <v>475</v>
      </c>
      <c r="N355" t="s">
        <v>41</v>
      </c>
      <c r="O355" t="s">
        <v>41</v>
      </c>
      <c r="P355" t="s">
        <v>50</v>
      </c>
      <c r="Q355" t="s">
        <v>93</v>
      </c>
      <c r="R355" t="s">
        <v>48</v>
      </c>
      <c r="S355" t="s">
        <v>45</v>
      </c>
      <c r="T355" t="s">
        <v>104</v>
      </c>
      <c r="U355" t="s">
        <v>119</v>
      </c>
      <c r="V355" t="s">
        <v>61</v>
      </c>
      <c r="W355" t="s">
        <v>71</v>
      </c>
      <c r="X355" t="s">
        <v>170</v>
      </c>
      <c r="Y355" t="s">
        <v>55</v>
      </c>
      <c r="AB355" t="s">
        <v>104</v>
      </c>
      <c r="AC355" t="s">
        <v>104</v>
      </c>
      <c r="AD355" t="s">
        <v>40</v>
      </c>
      <c r="AE355" t="s">
        <v>63</v>
      </c>
      <c r="AF355" t="s">
        <v>1202</v>
      </c>
      <c r="AG355" t="s">
        <v>1203</v>
      </c>
      <c r="AH355" t="s">
        <v>1204</v>
      </c>
      <c r="AI355" t="s">
        <v>64</v>
      </c>
      <c r="AJ355" t="s">
        <v>58</v>
      </c>
      <c r="AK355" t="s">
        <v>100</v>
      </c>
    </row>
    <row r="356" spans="1:37" x14ac:dyDescent="0.25">
      <c r="A356">
        <v>791</v>
      </c>
      <c r="B356" t="s">
        <v>918</v>
      </c>
      <c r="C356" t="s">
        <v>1022</v>
      </c>
      <c r="D356" t="s">
        <v>1023</v>
      </c>
      <c r="E356" t="s">
        <v>109</v>
      </c>
      <c r="F356" t="s">
        <v>119</v>
      </c>
      <c r="G356" t="s">
        <v>918</v>
      </c>
      <c r="H356" t="s">
        <v>1024</v>
      </c>
      <c r="I356" t="s">
        <v>38</v>
      </c>
      <c r="J356">
        <v>0</v>
      </c>
      <c r="K356">
        <v>1.89</v>
      </c>
      <c r="L356" s="116" t="s">
        <v>74</v>
      </c>
      <c r="M356" t="s">
        <v>475</v>
      </c>
      <c r="N356" t="s">
        <v>41</v>
      </c>
      <c r="O356" t="s">
        <v>41</v>
      </c>
      <c r="P356" t="s">
        <v>50</v>
      </c>
      <c r="Q356" t="s">
        <v>93</v>
      </c>
      <c r="R356" t="s">
        <v>48</v>
      </c>
      <c r="S356" t="s">
        <v>45</v>
      </c>
      <c r="T356" t="s">
        <v>104</v>
      </c>
      <c r="U356" t="s">
        <v>119</v>
      </c>
      <c r="V356" t="s">
        <v>61</v>
      </c>
      <c r="W356" t="s">
        <v>71</v>
      </c>
      <c r="X356" t="s">
        <v>170</v>
      </c>
      <c r="Y356" t="s">
        <v>55</v>
      </c>
      <c r="AB356" t="s">
        <v>104</v>
      </c>
      <c r="AC356" t="s">
        <v>104</v>
      </c>
      <c r="AD356" t="s">
        <v>40</v>
      </c>
      <c r="AE356" t="s">
        <v>63</v>
      </c>
      <c r="AF356" t="s">
        <v>1205</v>
      </c>
      <c r="AG356" t="s">
        <v>1203</v>
      </c>
      <c r="AH356" t="s">
        <v>1204</v>
      </c>
      <c r="AI356" t="s">
        <v>72</v>
      </c>
      <c r="AJ356" t="s">
        <v>73</v>
      </c>
      <c r="AK356" t="s">
        <v>58</v>
      </c>
    </row>
    <row r="357" spans="1:37" x14ac:dyDescent="0.25">
      <c r="A357">
        <v>791</v>
      </c>
      <c r="B357" t="s">
        <v>918</v>
      </c>
      <c r="C357" t="s">
        <v>1022</v>
      </c>
      <c r="D357" t="s">
        <v>1023</v>
      </c>
      <c r="E357" t="s">
        <v>109</v>
      </c>
      <c r="F357" t="s">
        <v>119</v>
      </c>
      <c r="G357" t="s">
        <v>918</v>
      </c>
      <c r="H357" t="s">
        <v>1024</v>
      </c>
      <c r="I357" t="s">
        <v>38</v>
      </c>
      <c r="J357">
        <v>0</v>
      </c>
      <c r="K357">
        <v>1.89</v>
      </c>
      <c r="L357" s="116" t="s">
        <v>74</v>
      </c>
      <c r="M357" t="s">
        <v>475</v>
      </c>
      <c r="N357" t="s">
        <v>41</v>
      </c>
      <c r="O357" t="s">
        <v>41</v>
      </c>
      <c r="P357" t="s">
        <v>50</v>
      </c>
      <c r="Q357" t="s">
        <v>93</v>
      </c>
      <c r="R357" t="s">
        <v>48</v>
      </c>
      <c r="S357" t="s">
        <v>45</v>
      </c>
      <c r="T357" t="s">
        <v>104</v>
      </c>
      <c r="U357" t="s">
        <v>119</v>
      </c>
      <c r="V357" t="s">
        <v>53</v>
      </c>
      <c r="W357" t="s">
        <v>71</v>
      </c>
      <c r="X357" t="s">
        <v>170</v>
      </c>
      <c r="Y357" t="s">
        <v>55</v>
      </c>
      <c r="AB357" t="s">
        <v>104</v>
      </c>
      <c r="AC357" t="s">
        <v>104</v>
      </c>
      <c r="AD357" t="s">
        <v>40</v>
      </c>
      <c r="AE357" t="s">
        <v>63</v>
      </c>
      <c r="AF357" t="s">
        <v>1206</v>
      </c>
      <c r="AG357" t="s">
        <v>1207</v>
      </c>
      <c r="AH357" t="s">
        <v>1208</v>
      </c>
      <c r="AI357" t="s">
        <v>57</v>
      </c>
      <c r="AJ357" t="s">
        <v>58</v>
      </c>
      <c r="AK357" t="s">
        <v>58</v>
      </c>
    </row>
    <row r="358" spans="1:37" x14ac:dyDescent="0.25">
      <c r="A358">
        <v>791</v>
      </c>
      <c r="B358" t="s">
        <v>918</v>
      </c>
      <c r="C358" t="s">
        <v>1022</v>
      </c>
      <c r="D358" t="s">
        <v>1023</v>
      </c>
      <c r="E358" t="s">
        <v>109</v>
      </c>
      <c r="F358" t="s">
        <v>119</v>
      </c>
      <c r="G358" t="s">
        <v>918</v>
      </c>
      <c r="H358" t="s">
        <v>1024</v>
      </c>
      <c r="I358" t="s">
        <v>38</v>
      </c>
      <c r="J358">
        <v>0</v>
      </c>
      <c r="K358">
        <v>1.89</v>
      </c>
      <c r="L358" s="116" t="s">
        <v>74</v>
      </c>
      <c r="M358" t="s">
        <v>475</v>
      </c>
      <c r="N358" t="s">
        <v>41</v>
      </c>
      <c r="O358" t="s">
        <v>41</v>
      </c>
      <c r="P358" t="s">
        <v>50</v>
      </c>
      <c r="Q358" t="s">
        <v>93</v>
      </c>
      <c r="R358" t="s">
        <v>48</v>
      </c>
      <c r="S358" t="s">
        <v>45</v>
      </c>
      <c r="T358" t="s">
        <v>104</v>
      </c>
      <c r="U358" t="s">
        <v>119</v>
      </c>
      <c r="V358" t="s">
        <v>53</v>
      </c>
      <c r="W358" t="s">
        <v>71</v>
      </c>
      <c r="X358" t="s">
        <v>170</v>
      </c>
      <c r="Y358" t="s">
        <v>55</v>
      </c>
      <c r="AB358" t="s">
        <v>104</v>
      </c>
      <c r="AC358" t="s">
        <v>104</v>
      </c>
      <c r="AD358" t="s">
        <v>40</v>
      </c>
      <c r="AE358" t="s">
        <v>63</v>
      </c>
      <c r="AF358" t="s">
        <v>1209</v>
      </c>
      <c r="AG358" t="s">
        <v>1210</v>
      </c>
      <c r="AH358" t="s">
        <v>1211</v>
      </c>
      <c r="AI358" t="s">
        <v>57</v>
      </c>
      <c r="AJ358" t="s">
        <v>58</v>
      </c>
      <c r="AK358" t="s">
        <v>58</v>
      </c>
    </row>
    <row r="359" spans="1:37" x14ac:dyDescent="0.25">
      <c r="A359">
        <v>791</v>
      </c>
      <c r="B359" t="s">
        <v>918</v>
      </c>
      <c r="C359" t="s">
        <v>1022</v>
      </c>
      <c r="D359" t="s">
        <v>1023</v>
      </c>
      <c r="E359" t="s">
        <v>109</v>
      </c>
      <c r="F359" t="s">
        <v>119</v>
      </c>
      <c r="G359" t="s">
        <v>918</v>
      </c>
      <c r="H359" t="s">
        <v>1024</v>
      </c>
      <c r="I359" t="s">
        <v>38</v>
      </c>
      <c r="J359">
        <v>0</v>
      </c>
      <c r="K359">
        <v>1.89</v>
      </c>
      <c r="L359" s="116" t="s">
        <v>74</v>
      </c>
      <c r="M359" t="s">
        <v>475</v>
      </c>
      <c r="N359" t="s">
        <v>41</v>
      </c>
      <c r="O359" t="s">
        <v>41</v>
      </c>
      <c r="P359" t="s">
        <v>50</v>
      </c>
      <c r="Q359" t="s">
        <v>93</v>
      </c>
      <c r="R359" t="s">
        <v>48</v>
      </c>
      <c r="S359" t="s">
        <v>45</v>
      </c>
      <c r="T359" t="s">
        <v>104</v>
      </c>
      <c r="U359" t="s">
        <v>119</v>
      </c>
      <c r="V359" t="s">
        <v>53</v>
      </c>
      <c r="W359" t="s">
        <v>71</v>
      </c>
      <c r="X359" t="s">
        <v>170</v>
      </c>
      <c r="Y359" t="s">
        <v>55</v>
      </c>
      <c r="AB359" t="s">
        <v>104</v>
      </c>
      <c r="AC359" t="s">
        <v>104</v>
      </c>
      <c r="AD359" t="s">
        <v>40</v>
      </c>
      <c r="AE359" t="s">
        <v>63</v>
      </c>
      <c r="AF359" t="s">
        <v>1212</v>
      </c>
      <c r="AG359" t="s">
        <v>1213</v>
      </c>
      <c r="AH359" t="s">
        <v>1214</v>
      </c>
      <c r="AI359" t="s">
        <v>57</v>
      </c>
      <c r="AJ359" t="s">
        <v>58</v>
      </c>
      <c r="AK359" t="s">
        <v>58</v>
      </c>
    </row>
    <row r="360" spans="1:37" x14ac:dyDescent="0.25">
      <c r="A360">
        <v>791</v>
      </c>
      <c r="B360" t="s">
        <v>918</v>
      </c>
      <c r="C360" t="s">
        <v>1022</v>
      </c>
      <c r="D360" t="s">
        <v>1023</v>
      </c>
      <c r="E360" t="s">
        <v>109</v>
      </c>
      <c r="F360" t="s">
        <v>119</v>
      </c>
      <c r="G360" t="s">
        <v>918</v>
      </c>
      <c r="H360" t="s">
        <v>1024</v>
      </c>
      <c r="I360" t="s">
        <v>38</v>
      </c>
      <c r="J360">
        <v>0</v>
      </c>
      <c r="K360">
        <v>1.89</v>
      </c>
      <c r="L360" s="116" t="s">
        <v>74</v>
      </c>
      <c r="M360" t="s">
        <v>475</v>
      </c>
      <c r="N360" t="s">
        <v>41</v>
      </c>
      <c r="O360" t="s">
        <v>41</v>
      </c>
      <c r="P360" t="s">
        <v>50</v>
      </c>
      <c r="Q360" t="s">
        <v>93</v>
      </c>
      <c r="R360" t="s">
        <v>48</v>
      </c>
      <c r="S360" t="s">
        <v>45</v>
      </c>
      <c r="T360" t="s">
        <v>104</v>
      </c>
      <c r="U360" t="s">
        <v>119</v>
      </c>
      <c r="V360" t="s">
        <v>53</v>
      </c>
      <c r="W360" t="s">
        <v>71</v>
      </c>
      <c r="X360" t="s">
        <v>170</v>
      </c>
      <c r="Y360" t="s">
        <v>55</v>
      </c>
      <c r="AB360" t="s">
        <v>104</v>
      </c>
      <c r="AC360" t="s">
        <v>104</v>
      </c>
      <c r="AD360" t="s">
        <v>40</v>
      </c>
      <c r="AE360" t="s">
        <v>74</v>
      </c>
      <c r="AF360" t="s">
        <v>1215</v>
      </c>
      <c r="AG360" t="s">
        <v>1216</v>
      </c>
      <c r="AH360" t="s">
        <v>1217</v>
      </c>
      <c r="AI360" t="s">
        <v>57</v>
      </c>
      <c r="AJ360" t="s">
        <v>58</v>
      </c>
      <c r="AK360" t="s">
        <v>58</v>
      </c>
    </row>
    <row r="361" spans="1:37" x14ac:dyDescent="0.25">
      <c r="A361">
        <v>791</v>
      </c>
      <c r="B361" t="s">
        <v>918</v>
      </c>
      <c r="C361" t="s">
        <v>1022</v>
      </c>
      <c r="D361" t="s">
        <v>1023</v>
      </c>
      <c r="E361" t="s">
        <v>109</v>
      </c>
      <c r="F361" t="s">
        <v>119</v>
      </c>
      <c r="G361" t="s">
        <v>918</v>
      </c>
      <c r="H361" t="s">
        <v>1024</v>
      </c>
      <c r="I361" t="s">
        <v>38</v>
      </c>
      <c r="J361">
        <v>0</v>
      </c>
      <c r="K361">
        <v>1.89</v>
      </c>
      <c r="L361" s="116" t="s">
        <v>74</v>
      </c>
      <c r="M361" t="s">
        <v>475</v>
      </c>
      <c r="N361" t="s">
        <v>41</v>
      </c>
      <c r="O361" t="s">
        <v>41</v>
      </c>
      <c r="P361" t="s">
        <v>50</v>
      </c>
      <c r="Q361" t="s">
        <v>93</v>
      </c>
      <c r="R361" t="s">
        <v>48</v>
      </c>
      <c r="S361" t="s">
        <v>45</v>
      </c>
      <c r="T361" t="s">
        <v>104</v>
      </c>
      <c r="U361" t="s">
        <v>119</v>
      </c>
      <c r="V361" t="s">
        <v>53</v>
      </c>
      <c r="W361" t="s">
        <v>71</v>
      </c>
      <c r="X361" t="s">
        <v>170</v>
      </c>
      <c r="Y361" t="s">
        <v>55</v>
      </c>
      <c r="AB361" t="s">
        <v>104</v>
      </c>
      <c r="AC361" t="s">
        <v>104</v>
      </c>
      <c r="AD361" t="s">
        <v>40</v>
      </c>
      <c r="AE361" t="s">
        <v>94</v>
      </c>
      <c r="AF361" t="s">
        <v>1218</v>
      </c>
      <c r="AG361" t="s">
        <v>1219</v>
      </c>
      <c r="AH361" t="s">
        <v>1220</v>
      </c>
      <c r="AI361" t="s">
        <v>57</v>
      </c>
      <c r="AJ361" t="s">
        <v>58</v>
      </c>
      <c r="AK361" t="s">
        <v>58</v>
      </c>
    </row>
    <row r="362" spans="1:37" x14ac:dyDescent="0.25">
      <c r="A362">
        <v>794</v>
      </c>
      <c r="B362" t="s">
        <v>918</v>
      </c>
      <c r="C362" t="s">
        <v>1221</v>
      </c>
      <c r="D362" t="s">
        <v>1222</v>
      </c>
      <c r="E362" t="s">
        <v>114</v>
      </c>
      <c r="F362" t="s">
        <v>119</v>
      </c>
      <c r="G362" t="s">
        <v>918</v>
      </c>
      <c r="H362" t="s">
        <v>1223</v>
      </c>
      <c r="I362" t="s">
        <v>121</v>
      </c>
      <c r="J362">
        <v>1.53</v>
      </c>
      <c r="K362">
        <v>2.6</v>
      </c>
      <c r="L362" s="116" t="s">
        <v>78</v>
      </c>
      <c r="M362" t="s">
        <v>439</v>
      </c>
      <c r="N362" t="s">
        <v>41</v>
      </c>
      <c r="O362" t="s">
        <v>41</v>
      </c>
      <c r="P362" t="s">
        <v>68</v>
      </c>
      <c r="Q362" t="s">
        <v>70</v>
      </c>
      <c r="R362" t="s">
        <v>48</v>
      </c>
      <c r="S362" t="s">
        <v>536</v>
      </c>
      <c r="T362" t="s">
        <v>1224</v>
      </c>
      <c r="U362" t="s">
        <v>119</v>
      </c>
      <c r="V362" t="s">
        <v>79</v>
      </c>
      <c r="W362" t="s">
        <v>54</v>
      </c>
      <c r="X362" t="s">
        <v>170</v>
      </c>
      <c r="Y362" t="s">
        <v>55</v>
      </c>
      <c r="Z362" t="s">
        <v>63</v>
      </c>
      <c r="AA362" t="s">
        <v>1225</v>
      </c>
      <c r="AB362" t="s">
        <v>1226</v>
      </c>
      <c r="AC362" t="s">
        <v>1227</v>
      </c>
      <c r="AD362" t="s">
        <v>40</v>
      </c>
      <c r="AG362" t="s">
        <v>104</v>
      </c>
      <c r="AH362" t="s">
        <v>104</v>
      </c>
      <c r="AJ362" t="s">
        <v>58</v>
      </c>
      <c r="AK362" t="s">
        <v>58</v>
      </c>
    </row>
    <row r="363" spans="1:37" x14ac:dyDescent="0.25">
      <c r="A363">
        <v>794</v>
      </c>
      <c r="B363" t="s">
        <v>918</v>
      </c>
      <c r="C363" t="s">
        <v>1221</v>
      </c>
      <c r="D363" t="s">
        <v>1222</v>
      </c>
      <c r="E363" t="s">
        <v>114</v>
      </c>
      <c r="F363" t="s">
        <v>119</v>
      </c>
      <c r="G363" t="s">
        <v>918</v>
      </c>
      <c r="H363" t="s">
        <v>1223</v>
      </c>
      <c r="I363" t="s">
        <v>121</v>
      </c>
      <c r="J363">
        <v>1.53</v>
      </c>
      <c r="K363">
        <v>2.6</v>
      </c>
      <c r="L363" s="116" t="s">
        <v>78</v>
      </c>
      <c r="M363" t="s">
        <v>439</v>
      </c>
      <c r="N363" t="s">
        <v>41</v>
      </c>
      <c r="O363" t="s">
        <v>41</v>
      </c>
      <c r="P363" t="s">
        <v>68</v>
      </c>
      <c r="Q363" t="s">
        <v>70</v>
      </c>
      <c r="R363" t="s">
        <v>48</v>
      </c>
      <c r="S363" t="s">
        <v>536</v>
      </c>
      <c r="T363" t="s">
        <v>1224</v>
      </c>
      <c r="U363" t="s">
        <v>119</v>
      </c>
      <c r="V363" t="s">
        <v>79</v>
      </c>
      <c r="W363" t="s">
        <v>54</v>
      </c>
      <c r="X363" t="s">
        <v>170</v>
      </c>
      <c r="Y363" t="s">
        <v>55</v>
      </c>
      <c r="Z363" t="s">
        <v>63</v>
      </c>
      <c r="AA363" t="s">
        <v>1228</v>
      </c>
      <c r="AB363" t="s">
        <v>1229</v>
      </c>
      <c r="AC363" t="s">
        <v>1230</v>
      </c>
      <c r="AD363" t="s">
        <v>40</v>
      </c>
      <c r="AG363" t="s">
        <v>104</v>
      </c>
      <c r="AH363" t="s">
        <v>104</v>
      </c>
      <c r="AJ363" t="s">
        <v>58</v>
      </c>
      <c r="AK363" t="s">
        <v>58</v>
      </c>
    </row>
    <row r="364" spans="1:37" x14ac:dyDescent="0.25">
      <c r="A364">
        <v>797</v>
      </c>
      <c r="B364" t="s">
        <v>918</v>
      </c>
      <c r="C364" t="s">
        <v>1231</v>
      </c>
      <c r="D364" t="s">
        <v>953</v>
      </c>
      <c r="E364" t="s">
        <v>175</v>
      </c>
      <c r="F364" t="s">
        <v>119</v>
      </c>
      <c r="G364" t="s">
        <v>918</v>
      </c>
      <c r="H364" t="s">
        <v>1232</v>
      </c>
      <c r="I364" t="s">
        <v>86</v>
      </c>
      <c r="J364">
        <v>2.61</v>
      </c>
      <c r="K364">
        <v>3.82</v>
      </c>
      <c r="L364" s="116" t="s">
        <v>94</v>
      </c>
      <c r="M364" t="s">
        <v>439</v>
      </c>
      <c r="N364" t="s">
        <v>40</v>
      </c>
      <c r="O364" t="s">
        <v>41</v>
      </c>
      <c r="P364" t="s">
        <v>50</v>
      </c>
      <c r="Q364" t="s">
        <v>70</v>
      </c>
      <c r="R364" t="s">
        <v>52</v>
      </c>
      <c r="S364" t="s">
        <v>45</v>
      </c>
      <c r="T364" t="s">
        <v>1233</v>
      </c>
    </row>
    <row r="365" spans="1:37" x14ac:dyDescent="0.25">
      <c r="A365">
        <v>800</v>
      </c>
      <c r="B365" t="s">
        <v>1437</v>
      </c>
      <c r="C365" t="s">
        <v>1438</v>
      </c>
      <c r="D365" t="s">
        <v>391</v>
      </c>
      <c r="E365" t="s">
        <v>109</v>
      </c>
      <c r="F365" t="s">
        <v>119</v>
      </c>
      <c r="G365" t="s">
        <v>1437</v>
      </c>
      <c r="H365" t="s">
        <v>1439</v>
      </c>
      <c r="I365" t="s">
        <v>121</v>
      </c>
      <c r="J365">
        <v>0.22</v>
      </c>
      <c r="K365">
        <v>0.22</v>
      </c>
      <c r="L365" s="116" t="s">
        <v>108</v>
      </c>
      <c r="M365" t="s">
        <v>1440</v>
      </c>
      <c r="N365" t="s">
        <v>40</v>
      </c>
      <c r="O365" t="s">
        <v>41</v>
      </c>
      <c r="P365" t="s">
        <v>68</v>
      </c>
      <c r="Q365" t="s">
        <v>51</v>
      </c>
      <c r="R365" t="s">
        <v>52</v>
      </c>
      <c r="S365" t="s">
        <v>45</v>
      </c>
    </row>
    <row r="366" spans="1:37" x14ac:dyDescent="0.25">
      <c r="A366">
        <v>803</v>
      </c>
      <c r="B366" t="s">
        <v>1437</v>
      </c>
      <c r="C366" t="s">
        <v>1441</v>
      </c>
      <c r="D366" t="s">
        <v>391</v>
      </c>
      <c r="E366" t="s">
        <v>109</v>
      </c>
      <c r="F366" t="s">
        <v>119</v>
      </c>
      <c r="G366" t="s">
        <v>1437</v>
      </c>
      <c r="H366" t="s">
        <v>1442</v>
      </c>
      <c r="I366" t="s">
        <v>121</v>
      </c>
      <c r="J366">
        <v>0.26</v>
      </c>
      <c r="K366">
        <v>0.35</v>
      </c>
      <c r="L366" s="116" t="s">
        <v>104</v>
      </c>
      <c r="M366" t="s">
        <v>1440</v>
      </c>
      <c r="N366" t="s">
        <v>40</v>
      </c>
      <c r="O366" t="s">
        <v>41</v>
      </c>
      <c r="P366" t="s">
        <v>68</v>
      </c>
      <c r="Q366" t="s">
        <v>43</v>
      </c>
      <c r="R366" t="s">
        <v>52</v>
      </c>
      <c r="S366" t="s">
        <v>45</v>
      </c>
    </row>
    <row r="367" spans="1:37" x14ac:dyDescent="0.25">
      <c r="A367">
        <v>806</v>
      </c>
      <c r="B367" t="s">
        <v>1437</v>
      </c>
      <c r="C367" t="s">
        <v>1443</v>
      </c>
      <c r="D367" t="s">
        <v>391</v>
      </c>
      <c r="E367" t="s">
        <v>109</v>
      </c>
      <c r="F367" t="s">
        <v>119</v>
      </c>
      <c r="G367" t="s">
        <v>1437</v>
      </c>
      <c r="H367" t="s">
        <v>1444</v>
      </c>
      <c r="I367" t="s">
        <v>121</v>
      </c>
      <c r="J367">
        <v>0.76</v>
      </c>
      <c r="K367">
        <v>0.76</v>
      </c>
      <c r="L367" s="116" t="s">
        <v>108</v>
      </c>
      <c r="M367" t="s">
        <v>1440</v>
      </c>
      <c r="N367" t="s">
        <v>40</v>
      </c>
      <c r="O367" t="s">
        <v>41</v>
      </c>
      <c r="P367" t="s">
        <v>68</v>
      </c>
      <c r="Q367" t="s">
        <v>93</v>
      </c>
      <c r="R367" t="s">
        <v>52</v>
      </c>
      <c r="S367" t="s">
        <v>45</v>
      </c>
    </row>
    <row r="368" spans="1:37" x14ac:dyDescent="0.25">
      <c r="A368">
        <v>809</v>
      </c>
      <c r="B368" t="s">
        <v>1437</v>
      </c>
      <c r="C368" t="s">
        <v>1445</v>
      </c>
      <c r="D368" t="s">
        <v>391</v>
      </c>
      <c r="E368" t="s">
        <v>109</v>
      </c>
      <c r="F368" t="s">
        <v>119</v>
      </c>
      <c r="G368" t="s">
        <v>1437</v>
      </c>
      <c r="H368" t="s">
        <v>1446</v>
      </c>
      <c r="I368" t="s">
        <v>121</v>
      </c>
      <c r="J368">
        <v>1.17</v>
      </c>
      <c r="K368">
        <v>1.17</v>
      </c>
      <c r="L368" s="116" t="s">
        <v>108</v>
      </c>
      <c r="M368" t="s">
        <v>1440</v>
      </c>
      <c r="N368" t="s">
        <v>40</v>
      </c>
      <c r="O368" t="s">
        <v>41</v>
      </c>
      <c r="P368" t="s">
        <v>68</v>
      </c>
      <c r="Q368" t="s">
        <v>43</v>
      </c>
      <c r="R368" t="s">
        <v>52</v>
      </c>
      <c r="S368" t="s">
        <v>45</v>
      </c>
    </row>
    <row r="369" spans="1:37" x14ac:dyDescent="0.25">
      <c r="A369">
        <v>812</v>
      </c>
      <c r="B369" t="s">
        <v>1437</v>
      </c>
      <c r="C369" t="s">
        <v>1447</v>
      </c>
      <c r="D369" t="s">
        <v>1448</v>
      </c>
      <c r="E369" t="s">
        <v>114</v>
      </c>
      <c r="F369" t="s">
        <v>119</v>
      </c>
      <c r="G369" t="s">
        <v>1437</v>
      </c>
      <c r="H369" t="s">
        <v>1449</v>
      </c>
      <c r="I369" t="s">
        <v>38</v>
      </c>
      <c r="J369">
        <v>0</v>
      </c>
      <c r="K369">
        <v>1.89</v>
      </c>
      <c r="L369" s="116" t="s">
        <v>1450</v>
      </c>
      <c r="M369" t="s">
        <v>1440</v>
      </c>
      <c r="N369" t="s">
        <v>41</v>
      </c>
      <c r="O369" t="s">
        <v>41</v>
      </c>
      <c r="P369" t="s">
        <v>60</v>
      </c>
      <c r="Q369" t="s">
        <v>69</v>
      </c>
      <c r="R369" t="s">
        <v>52</v>
      </c>
      <c r="S369" t="s">
        <v>45</v>
      </c>
      <c r="T369" t="s">
        <v>1451</v>
      </c>
      <c r="U369" t="s">
        <v>119</v>
      </c>
      <c r="V369" t="s">
        <v>61</v>
      </c>
      <c r="W369" t="s">
        <v>71</v>
      </c>
      <c r="X369" t="s">
        <v>170</v>
      </c>
      <c r="Y369" t="s">
        <v>55</v>
      </c>
      <c r="AB369" t="s">
        <v>104</v>
      </c>
      <c r="AC369" t="s">
        <v>104</v>
      </c>
      <c r="AD369" t="s">
        <v>40</v>
      </c>
      <c r="AE369" t="s">
        <v>63</v>
      </c>
      <c r="AF369" t="s">
        <v>1452</v>
      </c>
      <c r="AG369" t="s">
        <v>1453</v>
      </c>
      <c r="AH369" t="s">
        <v>1454</v>
      </c>
      <c r="AI369" t="s">
        <v>72</v>
      </c>
      <c r="AJ369" t="s">
        <v>73</v>
      </c>
      <c r="AK369" t="s">
        <v>58</v>
      </c>
    </row>
    <row r="370" spans="1:37" x14ac:dyDescent="0.25">
      <c r="A370">
        <v>812</v>
      </c>
      <c r="B370" t="s">
        <v>1437</v>
      </c>
      <c r="C370" t="s">
        <v>1447</v>
      </c>
      <c r="D370" t="s">
        <v>1448</v>
      </c>
      <c r="E370" t="s">
        <v>114</v>
      </c>
      <c r="F370" t="s">
        <v>119</v>
      </c>
      <c r="G370" t="s">
        <v>1437</v>
      </c>
      <c r="H370" t="s">
        <v>1449</v>
      </c>
      <c r="I370" t="s">
        <v>38</v>
      </c>
      <c r="J370">
        <v>0</v>
      </c>
      <c r="K370">
        <v>1.89</v>
      </c>
      <c r="L370" s="116" t="s">
        <v>1450</v>
      </c>
      <c r="M370" t="s">
        <v>1440</v>
      </c>
      <c r="N370" t="s">
        <v>41</v>
      </c>
      <c r="O370" t="s">
        <v>41</v>
      </c>
      <c r="P370" t="s">
        <v>60</v>
      </c>
      <c r="Q370" t="s">
        <v>69</v>
      </c>
      <c r="R370" t="s">
        <v>52</v>
      </c>
      <c r="S370" t="s">
        <v>45</v>
      </c>
      <c r="T370" t="s">
        <v>1451</v>
      </c>
      <c r="U370" t="s">
        <v>119</v>
      </c>
      <c r="V370" t="s">
        <v>61</v>
      </c>
      <c r="W370" t="s">
        <v>71</v>
      </c>
      <c r="X370" t="s">
        <v>170</v>
      </c>
      <c r="Y370" t="s">
        <v>55</v>
      </c>
      <c r="Z370" t="s">
        <v>104</v>
      </c>
      <c r="AB370" t="s">
        <v>104</v>
      </c>
      <c r="AC370" t="s">
        <v>104</v>
      </c>
      <c r="AD370" t="s">
        <v>40</v>
      </c>
      <c r="AE370" t="s">
        <v>63</v>
      </c>
      <c r="AF370" t="s">
        <v>1455</v>
      </c>
      <c r="AG370" t="s">
        <v>1456</v>
      </c>
      <c r="AH370" t="s">
        <v>1457</v>
      </c>
      <c r="AI370" t="s">
        <v>64</v>
      </c>
      <c r="AJ370" t="s">
        <v>73</v>
      </c>
      <c r="AK370" t="s">
        <v>66</v>
      </c>
    </row>
    <row r="371" spans="1:37" x14ac:dyDescent="0.25">
      <c r="A371">
        <v>812</v>
      </c>
      <c r="B371" t="s">
        <v>1437</v>
      </c>
      <c r="C371" t="s">
        <v>1447</v>
      </c>
      <c r="D371" t="s">
        <v>1448</v>
      </c>
      <c r="E371" t="s">
        <v>114</v>
      </c>
      <c r="F371" t="s">
        <v>119</v>
      </c>
      <c r="G371" t="s">
        <v>1437</v>
      </c>
      <c r="H371" t="s">
        <v>1449</v>
      </c>
      <c r="I371" t="s">
        <v>38</v>
      </c>
      <c r="J371">
        <v>0</v>
      </c>
      <c r="K371">
        <v>1.89</v>
      </c>
      <c r="L371" s="116" t="s">
        <v>1450</v>
      </c>
      <c r="M371" t="s">
        <v>1440</v>
      </c>
      <c r="N371" t="s">
        <v>41</v>
      </c>
      <c r="O371" t="s">
        <v>41</v>
      </c>
      <c r="P371" t="s">
        <v>60</v>
      </c>
      <c r="Q371" t="s">
        <v>69</v>
      </c>
      <c r="R371" t="s">
        <v>52</v>
      </c>
      <c r="S371" t="s">
        <v>45</v>
      </c>
      <c r="T371" t="s">
        <v>1451</v>
      </c>
      <c r="U371" t="s">
        <v>119</v>
      </c>
      <c r="V371" t="s">
        <v>61</v>
      </c>
      <c r="W371" t="s">
        <v>71</v>
      </c>
      <c r="X371" t="s">
        <v>170</v>
      </c>
      <c r="Y371" t="s">
        <v>55</v>
      </c>
      <c r="AB371" t="s">
        <v>104</v>
      </c>
      <c r="AC371" t="s">
        <v>104</v>
      </c>
      <c r="AD371" t="s">
        <v>40</v>
      </c>
      <c r="AE371" t="s">
        <v>63</v>
      </c>
      <c r="AF371" t="s">
        <v>1458</v>
      </c>
      <c r="AG371" t="s">
        <v>1459</v>
      </c>
      <c r="AH371" t="s">
        <v>1460</v>
      </c>
      <c r="AI371" t="s">
        <v>72</v>
      </c>
      <c r="AJ371" t="s">
        <v>92</v>
      </c>
      <c r="AK371" t="s">
        <v>58</v>
      </c>
    </row>
    <row r="372" spans="1:37" x14ac:dyDescent="0.25">
      <c r="A372">
        <v>812</v>
      </c>
      <c r="B372" t="s">
        <v>1437</v>
      </c>
      <c r="C372" t="s">
        <v>1447</v>
      </c>
      <c r="D372" t="s">
        <v>1448</v>
      </c>
      <c r="E372" t="s">
        <v>114</v>
      </c>
      <c r="F372" t="s">
        <v>119</v>
      </c>
      <c r="G372" t="s">
        <v>1437</v>
      </c>
      <c r="H372" t="s">
        <v>1449</v>
      </c>
      <c r="I372" t="s">
        <v>38</v>
      </c>
      <c r="J372">
        <v>0</v>
      </c>
      <c r="K372">
        <v>1.89</v>
      </c>
      <c r="L372" s="116" t="s">
        <v>1450</v>
      </c>
      <c r="M372" t="s">
        <v>1440</v>
      </c>
      <c r="N372" t="s">
        <v>41</v>
      </c>
      <c r="O372" t="s">
        <v>41</v>
      </c>
      <c r="P372" t="s">
        <v>60</v>
      </c>
      <c r="Q372" t="s">
        <v>69</v>
      </c>
      <c r="R372" t="s">
        <v>52</v>
      </c>
      <c r="S372" t="s">
        <v>45</v>
      </c>
      <c r="T372" t="s">
        <v>1451</v>
      </c>
      <c r="U372" t="s">
        <v>119</v>
      </c>
      <c r="V372" t="s">
        <v>61</v>
      </c>
      <c r="W372" t="s">
        <v>71</v>
      </c>
      <c r="X372" t="s">
        <v>170</v>
      </c>
      <c r="Y372" t="s">
        <v>55</v>
      </c>
      <c r="AB372" t="s">
        <v>104</v>
      </c>
      <c r="AC372" t="s">
        <v>104</v>
      </c>
      <c r="AD372" t="s">
        <v>40</v>
      </c>
      <c r="AE372" t="s">
        <v>63</v>
      </c>
      <c r="AF372" t="s">
        <v>1461</v>
      </c>
      <c r="AG372" t="s">
        <v>1462</v>
      </c>
      <c r="AH372" t="s">
        <v>1463</v>
      </c>
      <c r="AI372" t="s">
        <v>64</v>
      </c>
      <c r="AJ372" t="s">
        <v>58</v>
      </c>
      <c r="AK372" t="s">
        <v>97</v>
      </c>
    </row>
    <row r="373" spans="1:37" x14ac:dyDescent="0.25">
      <c r="A373">
        <v>812</v>
      </c>
      <c r="B373" t="s">
        <v>1437</v>
      </c>
      <c r="C373" t="s">
        <v>1447</v>
      </c>
      <c r="D373" t="s">
        <v>1448</v>
      </c>
      <c r="E373" t="s">
        <v>114</v>
      </c>
      <c r="F373" t="s">
        <v>119</v>
      </c>
      <c r="G373" t="s">
        <v>1437</v>
      </c>
      <c r="H373" t="s">
        <v>1449</v>
      </c>
      <c r="I373" t="s">
        <v>38</v>
      </c>
      <c r="J373">
        <v>0</v>
      </c>
      <c r="K373">
        <v>1.89</v>
      </c>
      <c r="L373" s="116" t="s">
        <v>1450</v>
      </c>
      <c r="M373" t="s">
        <v>1440</v>
      </c>
      <c r="N373" t="s">
        <v>41</v>
      </c>
      <c r="O373" t="s">
        <v>41</v>
      </c>
      <c r="P373" t="s">
        <v>60</v>
      </c>
      <c r="Q373" t="s">
        <v>69</v>
      </c>
      <c r="R373" t="s">
        <v>52</v>
      </c>
      <c r="S373" t="s">
        <v>45</v>
      </c>
      <c r="T373" t="s">
        <v>1451</v>
      </c>
      <c r="U373" t="s">
        <v>119</v>
      </c>
      <c r="V373" t="s">
        <v>53</v>
      </c>
      <c r="W373" t="s">
        <v>71</v>
      </c>
      <c r="X373" t="s">
        <v>170</v>
      </c>
      <c r="Y373" t="s">
        <v>55</v>
      </c>
      <c r="AB373" t="s">
        <v>104</v>
      </c>
      <c r="AC373" t="s">
        <v>104</v>
      </c>
      <c r="AD373" t="s">
        <v>40</v>
      </c>
      <c r="AE373" t="s">
        <v>63</v>
      </c>
      <c r="AF373" t="s">
        <v>1464</v>
      </c>
      <c r="AG373" t="s">
        <v>1465</v>
      </c>
      <c r="AH373" t="s">
        <v>1466</v>
      </c>
      <c r="AI373" t="s">
        <v>57</v>
      </c>
      <c r="AJ373" t="s">
        <v>58</v>
      </c>
      <c r="AK373" t="s">
        <v>58</v>
      </c>
    </row>
    <row r="374" spans="1:37" x14ac:dyDescent="0.25">
      <c r="A374">
        <v>812</v>
      </c>
      <c r="B374" t="s">
        <v>1437</v>
      </c>
      <c r="C374" t="s">
        <v>1447</v>
      </c>
      <c r="D374" t="s">
        <v>1448</v>
      </c>
      <c r="E374" t="s">
        <v>114</v>
      </c>
      <c r="F374" t="s">
        <v>119</v>
      </c>
      <c r="G374" t="s">
        <v>1437</v>
      </c>
      <c r="H374" t="s">
        <v>1449</v>
      </c>
      <c r="I374" t="s">
        <v>38</v>
      </c>
      <c r="J374">
        <v>0</v>
      </c>
      <c r="K374">
        <v>1.89</v>
      </c>
      <c r="L374" s="116" t="s">
        <v>1450</v>
      </c>
      <c r="M374" t="s">
        <v>1440</v>
      </c>
      <c r="N374" t="s">
        <v>41</v>
      </c>
      <c r="O374" t="s">
        <v>41</v>
      </c>
      <c r="P374" t="s">
        <v>60</v>
      </c>
      <c r="Q374" t="s">
        <v>69</v>
      </c>
      <c r="R374" t="s">
        <v>52</v>
      </c>
      <c r="S374" t="s">
        <v>45</v>
      </c>
      <c r="T374" t="s">
        <v>1451</v>
      </c>
      <c r="U374" t="s">
        <v>119</v>
      </c>
      <c r="V374" t="s">
        <v>61</v>
      </c>
      <c r="W374" t="s">
        <v>71</v>
      </c>
      <c r="X374" t="s">
        <v>170</v>
      </c>
      <c r="Y374" t="s">
        <v>55</v>
      </c>
      <c r="AB374" t="s">
        <v>104</v>
      </c>
      <c r="AC374" t="s">
        <v>104</v>
      </c>
      <c r="AD374" t="s">
        <v>40</v>
      </c>
      <c r="AE374" t="s">
        <v>63</v>
      </c>
      <c r="AF374" t="s">
        <v>1467</v>
      </c>
      <c r="AG374" t="s">
        <v>1468</v>
      </c>
      <c r="AH374" t="s">
        <v>1469</v>
      </c>
      <c r="AI374" t="s">
        <v>64</v>
      </c>
      <c r="AJ374" t="s">
        <v>92</v>
      </c>
      <c r="AK374" t="s">
        <v>97</v>
      </c>
    </row>
    <row r="375" spans="1:37" x14ac:dyDescent="0.25">
      <c r="A375">
        <v>815</v>
      </c>
      <c r="B375" t="s">
        <v>1437</v>
      </c>
      <c r="C375" t="s">
        <v>1470</v>
      </c>
      <c r="D375" t="s">
        <v>953</v>
      </c>
      <c r="E375" t="s">
        <v>175</v>
      </c>
      <c r="F375" t="s">
        <v>119</v>
      </c>
      <c r="G375" t="s">
        <v>1437</v>
      </c>
      <c r="H375" t="s">
        <v>1471</v>
      </c>
      <c r="I375" t="s">
        <v>86</v>
      </c>
      <c r="J375">
        <v>0</v>
      </c>
      <c r="K375">
        <v>1.81</v>
      </c>
      <c r="L375" s="116" t="s">
        <v>56</v>
      </c>
      <c r="M375" t="s">
        <v>1440</v>
      </c>
      <c r="N375" t="s">
        <v>41</v>
      </c>
      <c r="O375" t="s">
        <v>41</v>
      </c>
      <c r="P375" t="s">
        <v>60</v>
      </c>
      <c r="Q375" t="s">
        <v>69</v>
      </c>
      <c r="R375" t="s">
        <v>52</v>
      </c>
      <c r="S375" t="s">
        <v>45</v>
      </c>
      <c r="U375" t="s">
        <v>119</v>
      </c>
      <c r="V375" t="s">
        <v>61</v>
      </c>
      <c r="W375" t="s">
        <v>71</v>
      </c>
      <c r="X375" t="s">
        <v>170</v>
      </c>
      <c r="Y375" t="s">
        <v>55</v>
      </c>
      <c r="AB375" t="s">
        <v>104</v>
      </c>
      <c r="AC375" t="s">
        <v>104</v>
      </c>
      <c r="AD375" t="s">
        <v>40</v>
      </c>
      <c r="AE375" t="s">
        <v>63</v>
      </c>
      <c r="AF375" t="s">
        <v>1472</v>
      </c>
      <c r="AG375" t="s">
        <v>1473</v>
      </c>
      <c r="AH375" t="s">
        <v>1474</v>
      </c>
      <c r="AI375" t="s">
        <v>57</v>
      </c>
      <c r="AJ375" t="s">
        <v>73</v>
      </c>
      <c r="AK375" t="s">
        <v>58</v>
      </c>
    </row>
    <row r="376" spans="1:37" x14ac:dyDescent="0.25">
      <c r="A376">
        <v>815</v>
      </c>
      <c r="B376" t="s">
        <v>1437</v>
      </c>
      <c r="C376" t="s">
        <v>1470</v>
      </c>
      <c r="D376" t="s">
        <v>953</v>
      </c>
      <c r="E376" t="s">
        <v>175</v>
      </c>
      <c r="F376" t="s">
        <v>119</v>
      </c>
      <c r="G376" t="s">
        <v>1437</v>
      </c>
      <c r="H376" t="s">
        <v>1471</v>
      </c>
      <c r="I376" t="s">
        <v>86</v>
      </c>
      <c r="J376">
        <v>0</v>
      </c>
      <c r="K376">
        <v>1.81</v>
      </c>
      <c r="L376" s="116" t="s">
        <v>56</v>
      </c>
      <c r="M376" t="s">
        <v>1440</v>
      </c>
      <c r="N376" t="s">
        <v>41</v>
      </c>
      <c r="O376" t="s">
        <v>41</v>
      </c>
      <c r="P376" t="s">
        <v>60</v>
      </c>
      <c r="Q376" t="s">
        <v>69</v>
      </c>
      <c r="R376" t="s">
        <v>52</v>
      </c>
      <c r="S376" t="s">
        <v>45</v>
      </c>
      <c r="U376" t="s">
        <v>119</v>
      </c>
      <c r="V376" t="s">
        <v>61</v>
      </c>
      <c r="W376" t="s">
        <v>71</v>
      </c>
      <c r="X376" t="s">
        <v>170</v>
      </c>
      <c r="Y376" t="s">
        <v>55</v>
      </c>
      <c r="AB376" t="s">
        <v>104</v>
      </c>
      <c r="AC376" t="s">
        <v>104</v>
      </c>
      <c r="AD376" t="s">
        <v>40</v>
      </c>
      <c r="AE376" t="s">
        <v>63</v>
      </c>
      <c r="AF376" t="s">
        <v>1475</v>
      </c>
      <c r="AG376" t="s">
        <v>1476</v>
      </c>
      <c r="AH376" t="s">
        <v>1477</v>
      </c>
      <c r="AI376" t="s">
        <v>72</v>
      </c>
      <c r="AJ376" t="s">
        <v>73</v>
      </c>
      <c r="AK376" t="s">
        <v>58</v>
      </c>
    </row>
    <row r="377" spans="1:37" x14ac:dyDescent="0.25">
      <c r="A377">
        <v>815</v>
      </c>
      <c r="B377" t="s">
        <v>1437</v>
      </c>
      <c r="C377" t="s">
        <v>1470</v>
      </c>
      <c r="D377" t="s">
        <v>953</v>
      </c>
      <c r="E377" t="s">
        <v>175</v>
      </c>
      <c r="F377" t="s">
        <v>119</v>
      </c>
      <c r="G377" t="s">
        <v>1437</v>
      </c>
      <c r="H377" t="s">
        <v>1471</v>
      </c>
      <c r="I377" t="s">
        <v>86</v>
      </c>
      <c r="J377">
        <v>0</v>
      </c>
      <c r="K377">
        <v>1.81</v>
      </c>
      <c r="L377" s="116" t="s">
        <v>56</v>
      </c>
      <c r="M377" t="s">
        <v>1440</v>
      </c>
      <c r="N377" t="s">
        <v>41</v>
      </c>
      <c r="O377" t="s">
        <v>41</v>
      </c>
      <c r="P377" t="s">
        <v>60</v>
      </c>
      <c r="Q377" t="s">
        <v>69</v>
      </c>
      <c r="R377" t="s">
        <v>52</v>
      </c>
      <c r="S377" t="s">
        <v>45</v>
      </c>
      <c r="U377" t="s">
        <v>119</v>
      </c>
      <c r="V377" t="s">
        <v>53</v>
      </c>
      <c r="W377" t="s">
        <v>71</v>
      </c>
      <c r="X377" t="s">
        <v>170</v>
      </c>
      <c r="Y377" t="s">
        <v>55</v>
      </c>
      <c r="AB377" t="s">
        <v>104</v>
      </c>
      <c r="AC377" t="s">
        <v>104</v>
      </c>
      <c r="AD377" t="s">
        <v>40</v>
      </c>
      <c r="AE377" t="s">
        <v>63</v>
      </c>
      <c r="AF377" t="s">
        <v>1478</v>
      </c>
      <c r="AG377" t="s">
        <v>1479</v>
      </c>
      <c r="AH377" t="s">
        <v>1480</v>
      </c>
      <c r="AI377" t="s">
        <v>57</v>
      </c>
      <c r="AJ377" t="s">
        <v>92</v>
      </c>
      <c r="AK377" t="s">
        <v>58</v>
      </c>
    </row>
    <row r="378" spans="1:37" x14ac:dyDescent="0.25">
      <c r="A378">
        <v>818</v>
      </c>
      <c r="B378" t="s">
        <v>1437</v>
      </c>
      <c r="C378" t="s">
        <v>1391</v>
      </c>
      <c r="D378" t="s">
        <v>1481</v>
      </c>
      <c r="E378" t="s">
        <v>109</v>
      </c>
      <c r="F378" t="s">
        <v>119</v>
      </c>
      <c r="G378" t="s">
        <v>1437</v>
      </c>
      <c r="H378" t="s">
        <v>1482</v>
      </c>
      <c r="I378" t="s">
        <v>121</v>
      </c>
      <c r="J378">
        <v>1.53</v>
      </c>
      <c r="K378">
        <v>2.6</v>
      </c>
      <c r="L378" s="116" t="s">
        <v>77</v>
      </c>
      <c r="M378" t="s">
        <v>1440</v>
      </c>
      <c r="N378" t="s">
        <v>40</v>
      </c>
      <c r="O378" t="s">
        <v>41</v>
      </c>
      <c r="P378" t="s">
        <v>68</v>
      </c>
      <c r="Q378" t="s">
        <v>51</v>
      </c>
      <c r="R378" t="s">
        <v>52</v>
      </c>
      <c r="S378" t="s">
        <v>536</v>
      </c>
      <c r="T378" t="s">
        <v>1483</v>
      </c>
    </row>
    <row r="379" spans="1:37" x14ac:dyDescent="0.25">
      <c r="A379">
        <v>821</v>
      </c>
      <c r="B379" t="s">
        <v>1437</v>
      </c>
      <c r="C379" t="s">
        <v>1484</v>
      </c>
      <c r="D379" t="s">
        <v>1448</v>
      </c>
      <c r="E379" t="s">
        <v>114</v>
      </c>
      <c r="F379" t="s">
        <v>119</v>
      </c>
      <c r="G379" t="s">
        <v>1437</v>
      </c>
      <c r="H379" t="s">
        <v>1485</v>
      </c>
      <c r="I379" t="s">
        <v>110</v>
      </c>
      <c r="J379">
        <v>0</v>
      </c>
      <c r="K379">
        <v>0.15</v>
      </c>
      <c r="L379" s="116" t="s">
        <v>77</v>
      </c>
      <c r="M379" t="s">
        <v>1440</v>
      </c>
      <c r="N379" t="s">
        <v>40</v>
      </c>
      <c r="O379" t="s">
        <v>41</v>
      </c>
      <c r="P379" t="s">
        <v>47</v>
      </c>
      <c r="Q379" t="s">
        <v>51</v>
      </c>
      <c r="R379" t="s">
        <v>52</v>
      </c>
      <c r="S379" t="s">
        <v>45</v>
      </c>
    </row>
    <row r="380" spans="1:37" x14ac:dyDescent="0.25">
      <c r="A380">
        <v>824</v>
      </c>
      <c r="B380" t="s">
        <v>1437</v>
      </c>
      <c r="C380" t="s">
        <v>1486</v>
      </c>
      <c r="D380" t="s">
        <v>1448</v>
      </c>
      <c r="E380" t="s">
        <v>114</v>
      </c>
      <c r="F380" t="s">
        <v>119</v>
      </c>
      <c r="G380" t="s">
        <v>1437</v>
      </c>
      <c r="H380" t="s">
        <v>1487</v>
      </c>
      <c r="I380" t="s">
        <v>110</v>
      </c>
      <c r="J380">
        <v>0.36</v>
      </c>
      <c r="K380">
        <v>0.36</v>
      </c>
      <c r="L380" s="116" t="s">
        <v>77</v>
      </c>
      <c r="M380" t="s">
        <v>1440</v>
      </c>
      <c r="N380" t="s">
        <v>40</v>
      </c>
      <c r="O380" t="s">
        <v>41</v>
      </c>
      <c r="P380" t="s">
        <v>47</v>
      </c>
      <c r="Q380" t="s">
        <v>51</v>
      </c>
      <c r="R380" t="s">
        <v>52</v>
      </c>
      <c r="S380" t="s">
        <v>45</v>
      </c>
    </row>
    <row r="381" spans="1:37" x14ac:dyDescent="0.25">
      <c r="A381">
        <v>827</v>
      </c>
      <c r="B381" t="s">
        <v>1437</v>
      </c>
      <c r="C381" t="s">
        <v>1488</v>
      </c>
      <c r="D381" t="s">
        <v>1448</v>
      </c>
      <c r="E381" t="s">
        <v>114</v>
      </c>
      <c r="F381" t="s">
        <v>119</v>
      </c>
      <c r="G381" t="s">
        <v>1437</v>
      </c>
      <c r="H381" t="s">
        <v>1489</v>
      </c>
      <c r="I381" t="s">
        <v>110</v>
      </c>
      <c r="J381">
        <v>0.42</v>
      </c>
      <c r="K381">
        <v>0.42</v>
      </c>
      <c r="L381" s="116" t="s">
        <v>77</v>
      </c>
      <c r="M381" t="s">
        <v>1440</v>
      </c>
      <c r="N381" t="s">
        <v>40</v>
      </c>
      <c r="O381" t="s">
        <v>41</v>
      </c>
      <c r="P381" t="s">
        <v>47</v>
      </c>
      <c r="Q381" t="s">
        <v>70</v>
      </c>
      <c r="R381" t="s">
        <v>52</v>
      </c>
      <c r="S381" t="s">
        <v>45</v>
      </c>
    </row>
    <row r="382" spans="1:37" x14ac:dyDescent="0.25">
      <c r="A382">
        <v>830</v>
      </c>
      <c r="B382" t="s">
        <v>1437</v>
      </c>
      <c r="C382" t="s">
        <v>1490</v>
      </c>
      <c r="D382" t="s">
        <v>1448</v>
      </c>
      <c r="E382" t="s">
        <v>114</v>
      </c>
      <c r="F382" t="s">
        <v>119</v>
      </c>
      <c r="G382" t="s">
        <v>1437</v>
      </c>
      <c r="H382" t="s">
        <v>1491</v>
      </c>
      <c r="I382" t="s">
        <v>724</v>
      </c>
      <c r="J382">
        <v>0</v>
      </c>
      <c r="K382">
        <v>0.15</v>
      </c>
      <c r="L382" s="116" t="s">
        <v>101</v>
      </c>
      <c r="M382" t="s">
        <v>1440</v>
      </c>
      <c r="N382" t="s">
        <v>40</v>
      </c>
      <c r="O382" t="s">
        <v>41</v>
      </c>
      <c r="P382" t="s">
        <v>50</v>
      </c>
      <c r="Q382" t="s">
        <v>70</v>
      </c>
      <c r="R382" t="s">
        <v>52</v>
      </c>
      <c r="S382" t="s">
        <v>45</v>
      </c>
    </row>
    <row r="383" spans="1:37" x14ac:dyDescent="0.25">
      <c r="A383">
        <v>833</v>
      </c>
      <c r="B383" t="s">
        <v>1437</v>
      </c>
      <c r="C383" t="s">
        <v>1492</v>
      </c>
      <c r="D383" t="s">
        <v>953</v>
      </c>
      <c r="E383" t="s">
        <v>175</v>
      </c>
      <c r="F383" t="s">
        <v>119</v>
      </c>
      <c r="G383" t="s">
        <v>1437</v>
      </c>
      <c r="H383" t="s">
        <v>1493</v>
      </c>
      <c r="I383" t="s">
        <v>86</v>
      </c>
      <c r="J383">
        <v>2.61</v>
      </c>
      <c r="K383">
        <v>3.82</v>
      </c>
      <c r="L383" s="116" t="s">
        <v>107</v>
      </c>
      <c r="M383" t="s">
        <v>1440</v>
      </c>
      <c r="N383" t="s">
        <v>40</v>
      </c>
      <c r="O383" t="s">
        <v>41</v>
      </c>
      <c r="P383" t="s">
        <v>60</v>
      </c>
      <c r="Q383" t="s">
        <v>51</v>
      </c>
      <c r="R383" t="s">
        <v>52</v>
      </c>
      <c r="S383" t="s">
        <v>45</v>
      </c>
    </row>
    <row r="384" spans="1:37" x14ac:dyDescent="0.25">
      <c r="A384">
        <v>836</v>
      </c>
      <c r="B384" t="s">
        <v>1494</v>
      </c>
      <c r="C384" t="s">
        <v>1495</v>
      </c>
      <c r="D384" t="s">
        <v>1496</v>
      </c>
      <c r="E384" t="s">
        <v>109</v>
      </c>
      <c r="F384" t="s">
        <v>119</v>
      </c>
      <c r="G384" t="s">
        <v>1494</v>
      </c>
      <c r="H384" t="s">
        <v>1497</v>
      </c>
      <c r="I384" t="s">
        <v>121</v>
      </c>
      <c r="J384">
        <v>0.22</v>
      </c>
      <c r="K384">
        <v>0.22</v>
      </c>
      <c r="M384" t="s">
        <v>1440</v>
      </c>
      <c r="N384" t="s">
        <v>40</v>
      </c>
      <c r="O384" t="s">
        <v>41</v>
      </c>
      <c r="P384" t="s">
        <v>60</v>
      </c>
      <c r="Q384" t="s">
        <v>51</v>
      </c>
      <c r="R384" t="s">
        <v>106</v>
      </c>
      <c r="S384" t="s">
        <v>45</v>
      </c>
    </row>
    <row r="385" spans="1:37" x14ac:dyDescent="0.25">
      <c r="A385">
        <v>839</v>
      </c>
      <c r="B385" t="s">
        <v>1494</v>
      </c>
      <c r="C385" t="s">
        <v>1498</v>
      </c>
      <c r="D385" t="s">
        <v>1496</v>
      </c>
      <c r="E385" t="s">
        <v>109</v>
      </c>
      <c r="F385" t="s">
        <v>119</v>
      </c>
      <c r="G385" t="s">
        <v>1494</v>
      </c>
      <c r="H385" t="s">
        <v>1499</v>
      </c>
      <c r="I385" t="s">
        <v>121</v>
      </c>
      <c r="J385">
        <v>0.26</v>
      </c>
      <c r="K385">
        <v>0.35</v>
      </c>
      <c r="L385" s="116" t="s">
        <v>112</v>
      </c>
      <c r="M385" t="s">
        <v>1440</v>
      </c>
      <c r="N385" t="s">
        <v>40</v>
      </c>
      <c r="O385" t="s">
        <v>41</v>
      </c>
      <c r="P385" t="s">
        <v>60</v>
      </c>
      <c r="Q385" t="s">
        <v>70</v>
      </c>
      <c r="R385" t="s">
        <v>106</v>
      </c>
      <c r="S385" t="s">
        <v>45</v>
      </c>
    </row>
    <row r="386" spans="1:37" x14ac:dyDescent="0.25">
      <c r="A386">
        <v>842</v>
      </c>
      <c r="B386" t="s">
        <v>1494</v>
      </c>
      <c r="C386" t="s">
        <v>1500</v>
      </c>
      <c r="D386" t="s">
        <v>1496</v>
      </c>
      <c r="E386" t="s">
        <v>109</v>
      </c>
      <c r="F386" t="s">
        <v>119</v>
      </c>
      <c r="G386" t="s">
        <v>1494</v>
      </c>
      <c r="H386" t="s">
        <v>1501</v>
      </c>
      <c r="I386" t="s">
        <v>121</v>
      </c>
      <c r="J386">
        <v>0.76</v>
      </c>
      <c r="K386">
        <v>0.76</v>
      </c>
      <c r="M386" t="s">
        <v>1440</v>
      </c>
      <c r="N386" t="s">
        <v>40</v>
      </c>
      <c r="O386" t="s">
        <v>41</v>
      </c>
      <c r="P386" t="s">
        <v>47</v>
      </c>
      <c r="Q386" t="s">
        <v>70</v>
      </c>
      <c r="R386" t="s">
        <v>106</v>
      </c>
      <c r="S386" t="s">
        <v>45</v>
      </c>
    </row>
    <row r="387" spans="1:37" x14ac:dyDescent="0.25">
      <c r="A387">
        <v>845</v>
      </c>
      <c r="B387" t="s">
        <v>1494</v>
      </c>
      <c r="C387" t="s">
        <v>1502</v>
      </c>
      <c r="D387" t="s">
        <v>1496</v>
      </c>
      <c r="E387" t="s">
        <v>109</v>
      </c>
      <c r="F387" t="s">
        <v>119</v>
      </c>
      <c r="G387" t="s">
        <v>1494</v>
      </c>
      <c r="H387" t="s">
        <v>1503</v>
      </c>
      <c r="I387" t="s">
        <v>121</v>
      </c>
      <c r="J387">
        <v>1.17</v>
      </c>
      <c r="K387">
        <v>1.17</v>
      </c>
      <c r="M387" t="s">
        <v>1440</v>
      </c>
      <c r="N387" t="s">
        <v>40</v>
      </c>
      <c r="O387" t="s">
        <v>41</v>
      </c>
      <c r="P387" t="s">
        <v>47</v>
      </c>
      <c r="Q387" t="s">
        <v>70</v>
      </c>
      <c r="R387" t="s">
        <v>106</v>
      </c>
      <c r="S387" t="s">
        <v>45</v>
      </c>
    </row>
    <row r="388" spans="1:37" x14ac:dyDescent="0.25">
      <c r="A388">
        <v>848</v>
      </c>
      <c r="B388" t="s">
        <v>1494</v>
      </c>
      <c r="C388" t="s">
        <v>1504</v>
      </c>
      <c r="D388" t="s">
        <v>1496</v>
      </c>
      <c r="E388" t="s">
        <v>109</v>
      </c>
      <c r="F388" t="s">
        <v>119</v>
      </c>
      <c r="G388" t="s">
        <v>1494</v>
      </c>
      <c r="H388" t="s">
        <v>1505</v>
      </c>
      <c r="I388" t="s">
        <v>121</v>
      </c>
      <c r="J388">
        <v>1.53</v>
      </c>
      <c r="K388">
        <v>2.6</v>
      </c>
      <c r="L388" s="116" t="s">
        <v>74</v>
      </c>
      <c r="M388" t="s">
        <v>1440</v>
      </c>
      <c r="N388" t="s">
        <v>40</v>
      </c>
      <c r="O388" t="s">
        <v>41</v>
      </c>
      <c r="P388" t="s">
        <v>60</v>
      </c>
      <c r="Q388" t="s">
        <v>51</v>
      </c>
      <c r="R388" t="s">
        <v>106</v>
      </c>
      <c r="S388" t="s">
        <v>536</v>
      </c>
      <c r="T388" t="s">
        <v>1506</v>
      </c>
    </row>
    <row r="389" spans="1:37" x14ac:dyDescent="0.25">
      <c r="A389">
        <v>851</v>
      </c>
      <c r="B389" t="s">
        <v>1494</v>
      </c>
      <c r="C389" t="s">
        <v>1507</v>
      </c>
      <c r="D389" t="s">
        <v>1508</v>
      </c>
      <c r="E389" t="s">
        <v>175</v>
      </c>
      <c r="F389" t="s">
        <v>119</v>
      </c>
      <c r="G389" t="s">
        <v>1494</v>
      </c>
      <c r="H389" t="s">
        <v>1509</v>
      </c>
      <c r="I389" t="s">
        <v>86</v>
      </c>
      <c r="J389">
        <v>0</v>
      </c>
      <c r="K389">
        <v>1.81</v>
      </c>
      <c r="L389" s="116" t="s">
        <v>94</v>
      </c>
      <c r="M389" t="s">
        <v>1440</v>
      </c>
      <c r="N389" t="s">
        <v>40</v>
      </c>
      <c r="O389" t="s">
        <v>41</v>
      </c>
      <c r="P389" t="s">
        <v>47</v>
      </c>
      <c r="Q389" t="s">
        <v>70</v>
      </c>
      <c r="R389" t="s">
        <v>106</v>
      </c>
      <c r="S389" t="s">
        <v>45</v>
      </c>
    </row>
    <row r="390" spans="1:37" x14ac:dyDescent="0.25">
      <c r="A390">
        <v>854</v>
      </c>
      <c r="B390" t="s">
        <v>1494</v>
      </c>
      <c r="C390" t="s">
        <v>1510</v>
      </c>
      <c r="D390" t="s">
        <v>1508</v>
      </c>
      <c r="E390" t="s">
        <v>175</v>
      </c>
      <c r="F390" t="s">
        <v>119</v>
      </c>
      <c r="G390" t="s">
        <v>1494</v>
      </c>
      <c r="H390" t="s">
        <v>1511</v>
      </c>
      <c r="I390" t="s">
        <v>86</v>
      </c>
      <c r="J390">
        <v>2.61</v>
      </c>
      <c r="K390">
        <v>3.82</v>
      </c>
      <c r="L390" s="116" t="s">
        <v>63</v>
      </c>
      <c r="M390" t="s">
        <v>1440</v>
      </c>
      <c r="N390" t="s">
        <v>40</v>
      </c>
      <c r="O390" t="s">
        <v>41</v>
      </c>
      <c r="P390" t="s">
        <v>47</v>
      </c>
      <c r="Q390" t="s">
        <v>70</v>
      </c>
      <c r="R390" t="s">
        <v>106</v>
      </c>
      <c r="S390" t="s">
        <v>45</v>
      </c>
    </row>
    <row r="391" spans="1:37" s="2" customFormat="1" x14ac:dyDescent="0.25">
      <c r="A391" s="2">
        <v>857</v>
      </c>
      <c r="B391" s="2" t="s">
        <v>1494</v>
      </c>
      <c r="C391" s="2" t="s">
        <v>1512</v>
      </c>
      <c r="D391" s="2" t="s">
        <v>1236</v>
      </c>
      <c r="E391" s="2" t="s">
        <v>109</v>
      </c>
      <c r="F391" s="2" t="s">
        <v>119</v>
      </c>
      <c r="G391" s="2" t="s">
        <v>1494</v>
      </c>
      <c r="H391" s="2" t="s">
        <v>1513</v>
      </c>
      <c r="I391" s="2" t="s">
        <v>38</v>
      </c>
      <c r="J391" s="2">
        <v>0</v>
      </c>
      <c r="K391" s="2">
        <v>1.89</v>
      </c>
      <c r="L391" s="118" t="s">
        <v>94</v>
      </c>
      <c r="M391" s="2" t="s">
        <v>1440</v>
      </c>
      <c r="N391" s="2" t="s">
        <v>41</v>
      </c>
      <c r="O391" s="2" t="s">
        <v>41</v>
      </c>
      <c r="P391" s="2" t="s">
        <v>47</v>
      </c>
      <c r="Q391" s="2" t="s">
        <v>43</v>
      </c>
      <c r="R391" s="2" t="s">
        <v>52</v>
      </c>
      <c r="S391" s="2" t="s">
        <v>45</v>
      </c>
      <c r="T391" s="3" t="s">
        <v>1514</v>
      </c>
      <c r="U391" s="2" t="s">
        <v>119</v>
      </c>
      <c r="V391" s="2" t="s">
        <v>61</v>
      </c>
      <c r="W391" s="2" t="s">
        <v>71</v>
      </c>
      <c r="X391" s="2" t="s">
        <v>170</v>
      </c>
      <c r="Y391" s="2" t="s">
        <v>55</v>
      </c>
      <c r="AB391" s="2" t="s">
        <v>104</v>
      </c>
      <c r="AC391" s="2" t="s">
        <v>104</v>
      </c>
      <c r="AD391" s="2" t="s">
        <v>40</v>
      </c>
      <c r="AE391" s="2" t="s">
        <v>63</v>
      </c>
      <c r="AF391" s="2" t="s">
        <v>1515</v>
      </c>
      <c r="AG391" s="2" t="s">
        <v>1516</v>
      </c>
      <c r="AH391" s="2" t="s">
        <v>1517</v>
      </c>
      <c r="AI391" s="2" t="s">
        <v>72</v>
      </c>
      <c r="AJ391" s="2" t="s">
        <v>92</v>
      </c>
      <c r="AK391" s="2" t="s">
        <v>58</v>
      </c>
    </row>
    <row r="392" spans="1:37" s="2" customFormat="1" x14ac:dyDescent="0.25">
      <c r="A392" s="2">
        <v>857</v>
      </c>
      <c r="B392" s="2" t="s">
        <v>1494</v>
      </c>
      <c r="C392" s="2" t="s">
        <v>1512</v>
      </c>
      <c r="D392" s="2" t="s">
        <v>1236</v>
      </c>
      <c r="E392" s="2" t="s">
        <v>109</v>
      </c>
      <c r="F392" s="2" t="s">
        <v>119</v>
      </c>
      <c r="G392" s="2" t="s">
        <v>1494</v>
      </c>
      <c r="H392" s="2" t="s">
        <v>1513</v>
      </c>
      <c r="I392" s="2" t="s">
        <v>38</v>
      </c>
      <c r="J392" s="2">
        <v>0</v>
      </c>
      <c r="K392" s="2">
        <v>1.89</v>
      </c>
      <c r="L392" s="118" t="s">
        <v>94</v>
      </c>
      <c r="M392" s="2" t="s">
        <v>1440</v>
      </c>
      <c r="N392" s="2" t="s">
        <v>41</v>
      </c>
      <c r="O392" s="2" t="s">
        <v>41</v>
      </c>
      <c r="P392" s="2" t="s">
        <v>47</v>
      </c>
      <c r="Q392" s="2" t="s">
        <v>43</v>
      </c>
      <c r="R392" s="2" t="s">
        <v>52</v>
      </c>
      <c r="S392" s="2" t="s">
        <v>45</v>
      </c>
      <c r="T392" s="3" t="s">
        <v>1514</v>
      </c>
      <c r="U392" s="2" t="s">
        <v>119</v>
      </c>
      <c r="V392" s="2" t="s">
        <v>61</v>
      </c>
      <c r="W392" s="2" t="s">
        <v>71</v>
      </c>
      <c r="X392" s="2" t="s">
        <v>170</v>
      </c>
      <c r="Y392" s="2" t="s">
        <v>55</v>
      </c>
      <c r="Z392" s="2" t="s">
        <v>104</v>
      </c>
      <c r="AB392" s="2" t="s">
        <v>104</v>
      </c>
      <c r="AC392" s="2" t="s">
        <v>104</v>
      </c>
      <c r="AD392" s="2" t="s">
        <v>40</v>
      </c>
      <c r="AE392" s="2" t="s">
        <v>63</v>
      </c>
      <c r="AF392" s="2" t="s">
        <v>1518</v>
      </c>
      <c r="AG392" s="2" t="s">
        <v>1519</v>
      </c>
      <c r="AH392" s="2" t="s">
        <v>1520</v>
      </c>
      <c r="AI392" s="2" t="s">
        <v>72</v>
      </c>
      <c r="AJ392" s="2" t="s">
        <v>73</v>
      </c>
      <c r="AK392" s="2" t="s">
        <v>58</v>
      </c>
    </row>
    <row r="393" spans="1:37" s="2" customFormat="1" x14ac:dyDescent="0.25">
      <c r="A393" s="2">
        <v>857</v>
      </c>
      <c r="B393" s="2" t="s">
        <v>1494</v>
      </c>
      <c r="C393" s="2" t="s">
        <v>1512</v>
      </c>
      <c r="D393" s="2" t="s">
        <v>1236</v>
      </c>
      <c r="E393" s="2" t="s">
        <v>109</v>
      </c>
      <c r="F393" s="2" t="s">
        <v>119</v>
      </c>
      <c r="G393" s="2" t="s">
        <v>1494</v>
      </c>
      <c r="H393" s="2" t="s">
        <v>1513</v>
      </c>
      <c r="I393" s="2" t="s">
        <v>38</v>
      </c>
      <c r="J393" s="2">
        <v>0</v>
      </c>
      <c r="K393" s="2">
        <v>1.89</v>
      </c>
      <c r="L393" s="118" t="s">
        <v>94</v>
      </c>
      <c r="M393" s="2" t="s">
        <v>1440</v>
      </c>
      <c r="N393" s="2" t="s">
        <v>41</v>
      </c>
      <c r="O393" s="2" t="s">
        <v>41</v>
      </c>
      <c r="P393" s="2" t="s">
        <v>47</v>
      </c>
      <c r="Q393" s="2" t="s">
        <v>43</v>
      </c>
      <c r="R393" s="2" t="s">
        <v>52</v>
      </c>
      <c r="S393" s="2" t="s">
        <v>45</v>
      </c>
      <c r="T393" s="3" t="s">
        <v>1514</v>
      </c>
      <c r="U393" s="2" t="s">
        <v>119</v>
      </c>
      <c r="V393" s="2" t="s">
        <v>61</v>
      </c>
      <c r="W393" s="2" t="s">
        <v>71</v>
      </c>
      <c r="X393" s="2" t="s">
        <v>170</v>
      </c>
      <c r="Y393" s="2" t="s">
        <v>55</v>
      </c>
      <c r="Z393" s="2" t="s">
        <v>104</v>
      </c>
      <c r="AB393" s="2" t="s">
        <v>104</v>
      </c>
      <c r="AC393" s="2" t="s">
        <v>104</v>
      </c>
      <c r="AD393" s="2" t="s">
        <v>40</v>
      </c>
      <c r="AE393" s="2" t="s">
        <v>63</v>
      </c>
      <c r="AF393" s="2" t="s">
        <v>1521</v>
      </c>
      <c r="AG393" s="2" t="s">
        <v>1522</v>
      </c>
      <c r="AH393" s="2" t="s">
        <v>1523</v>
      </c>
      <c r="AI393" s="2" t="s">
        <v>64</v>
      </c>
      <c r="AJ393" s="2" t="s">
        <v>73</v>
      </c>
      <c r="AK393" s="2" t="s">
        <v>97</v>
      </c>
    </row>
    <row r="394" spans="1:37" s="2" customFormat="1" x14ac:dyDescent="0.25">
      <c r="A394" s="2">
        <v>857</v>
      </c>
      <c r="B394" s="2" t="s">
        <v>1494</v>
      </c>
      <c r="C394" s="2" t="s">
        <v>1512</v>
      </c>
      <c r="D394" s="2" t="s">
        <v>1236</v>
      </c>
      <c r="E394" s="2" t="s">
        <v>109</v>
      </c>
      <c r="F394" s="2" t="s">
        <v>119</v>
      </c>
      <c r="G394" s="2" t="s">
        <v>1494</v>
      </c>
      <c r="H394" s="2" t="s">
        <v>1513</v>
      </c>
      <c r="I394" s="2" t="s">
        <v>38</v>
      </c>
      <c r="J394" s="2">
        <v>0</v>
      </c>
      <c r="K394" s="2">
        <v>1.89</v>
      </c>
      <c r="L394" s="118" t="s">
        <v>94</v>
      </c>
      <c r="M394" s="2" t="s">
        <v>1440</v>
      </c>
      <c r="N394" s="2" t="s">
        <v>41</v>
      </c>
      <c r="O394" s="2" t="s">
        <v>41</v>
      </c>
      <c r="P394" s="2" t="s">
        <v>47</v>
      </c>
      <c r="Q394" s="2" t="s">
        <v>43</v>
      </c>
      <c r="R394" s="2" t="s">
        <v>52</v>
      </c>
      <c r="S394" s="2" t="s">
        <v>45</v>
      </c>
      <c r="T394" s="3" t="s">
        <v>1514</v>
      </c>
      <c r="U394" s="2" t="s">
        <v>119</v>
      </c>
      <c r="V394" s="2" t="s">
        <v>61</v>
      </c>
      <c r="W394" s="2" t="s">
        <v>54</v>
      </c>
      <c r="X394" s="2" t="s">
        <v>170</v>
      </c>
      <c r="Y394" s="2" t="s">
        <v>55</v>
      </c>
      <c r="Z394" s="2" t="s">
        <v>104</v>
      </c>
      <c r="AB394" s="2" t="s">
        <v>104</v>
      </c>
      <c r="AC394" s="2" t="s">
        <v>104</v>
      </c>
      <c r="AD394" s="2" t="s">
        <v>40</v>
      </c>
      <c r="AE394" s="2" t="s">
        <v>63</v>
      </c>
      <c r="AF394" s="2" t="s">
        <v>1524</v>
      </c>
      <c r="AG394" s="2" t="s">
        <v>1525</v>
      </c>
      <c r="AH394" s="2" t="s">
        <v>1526</v>
      </c>
      <c r="AI394" s="2" t="s">
        <v>57</v>
      </c>
      <c r="AJ394" s="2" t="s">
        <v>92</v>
      </c>
      <c r="AK394" s="2" t="s">
        <v>58</v>
      </c>
    </row>
    <row r="395" spans="1:37" s="2" customFormat="1" x14ac:dyDescent="0.25">
      <c r="A395" s="2">
        <v>860</v>
      </c>
      <c r="B395" s="2" t="s">
        <v>1494</v>
      </c>
      <c r="C395" s="2" t="s">
        <v>1527</v>
      </c>
      <c r="D395" s="2" t="s">
        <v>1236</v>
      </c>
      <c r="E395" s="2" t="s">
        <v>114</v>
      </c>
      <c r="F395" s="2" t="s">
        <v>119</v>
      </c>
      <c r="G395" s="2" t="s">
        <v>1494</v>
      </c>
      <c r="H395" s="2" t="s">
        <v>1528</v>
      </c>
      <c r="I395" s="2" t="s">
        <v>38</v>
      </c>
      <c r="J395" s="2">
        <v>0</v>
      </c>
      <c r="K395" s="2">
        <v>1.89</v>
      </c>
      <c r="L395" s="118" t="s">
        <v>94</v>
      </c>
      <c r="M395" s="2" t="s">
        <v>1440</v>
      </c>
      <c r="N395" s="2" t="s">
        <v>41</v>
      </c>
      <c r="O395" s="2" t="s">
        <v>1952</v>
      </c>
      <c r="S395" s="2" t="s">
        <v>45</v>
      </c>
      <c r="T395" s="3" t="s">
        <v>1529</v>
      </c>
      <c r="U395" s="2" t="s">
        <v>119</v>
      </c>
      <c r="V395" s="2" t="s">
        <v>61</v>
      </c>
      <c r="W395" s="2" t="s">
        <v>71</v>
      </c>
      <c r="X395" s="2" t="s">
        <v>170</v>
      </c>
      <c r="Y395" s="2" t="s">
        <v>55</v>
      </c>
      <c r="AB395" s="2" t="s">
        <v>104</v>
      </c>
      <c r="AC395" s="2" t="s">
        <v>104</v>
      </c>
      <c r="AD395" s="2" t="s">
        <v>40</v>
      </c>
      <c r="AE395" s="2" t="s">
        <v>63</v>
      </c>
      <c r="AF395" s="2" t="s">
        <v>1530</v>
      </c>
      <c r="AG395" s="2" t="s">
        <v>1531</v>
      </c>
      <c r="AH395" s="2" t="s">
        <v>1532</v>
      </c>
      <c r="AI395" s="2" t="s">
        <v>57</v>
      </c>
      <c r="AJ395" s="2" t="s">
        <v>73</v>
      </c>
      <c r="AK395" s="2" t="s">
        <v>58</v>
      </c>
    </row>
    <row r="396" spans="1:37" s="2" customFormat="1" x14ac:dyDescent="0.25">
      <c r="A396" s="2">
        <v>860</v>
      </c>
      <c r="B396" s="2" t="s">
        <v>1494</v>
      </c>
      <c r="C396" s="2" t="s">
        <v>1527</v>
      </c>
      <c r="D396" s="2" t="s">
        <v>1236</v>
      </c>
      <c r="E396" s="2" t="s">
        <v>114</v>
      </c>
      <c r="F396" s="2" t="s">
        <v>119</v>
      </c>
      <c r="G396" s="2" t="s">
        <v>1494</v>
      </c>
      <c r="H396" s="2" t="s">
        <v>1528</v>
      </c>
      <c r="I396" s="2" t="s">
        <v>38</v>
      </c>
      <c r="J396" s="2">
        <v>0</v>
      </c>
      <c r="K396" s="2">
        <v>1.89</v>
      </c>
      <c r="L396" s="118" t="s">
        <v>94</v>
      </c>
      <c r="M396" s="2" t="s">
        <v>1440</v>
      </c>
      <c r="N396" s="2" t="s">
        <v>41</v>
      </c>
      <c r="O396" s="2" t="s">
        <v>1952</v>
      </c>
      <c r="S396" s="2" t="s">
        <v>45</v>
      </c>
      <c r="T396" s="3" t="s">
        <v>1529</v>
      </c>
      <c r="U396" s="2" t="s">
        <v>119</v>
      </c>
      <c r="V396" s="2" t="s">
        <v>61</v>
      </c>
      <c r="W396" s="2" t="s">
        <v>71</v>
      </c>
      <c r="X396" s="2" t="s">
        <v>170</v>
      </c>
      <c r="Y396" s="2" t="s">
        <v>55</v>
      </c>
      <c r="Z396" s="2" t="s">
        <v>104</v>
      </c>
      <c r="AB396" s="2" t="s">
        <v>104</v>
      </c>
      <c r="AC396" s="2" t="s">
        <v>104</v>
      </c>
      <c r="AD396" s="2" t="s">
        <v>40</v>
      </c>
      <c r="AE396" s="2" t="s">
        <v>63</v>
      </c>
      <c r="AF396" s="2" t="s">
        <v>1533</v>
      </c>
      <c r="AG396" s="2" t="s">
        <v>1456</v>
      </c>
      <c r="AH396" s="2" t="s">
        <v>1534</v>
      </c>
      <c r="AI396" s="2" t="s">
        <v>72</v>
      </c>
      <c r="AJ396" s="2" t="s">
        <v>73</v>
      </c>
      <c r="AK396" s="2" t="s">
        <v>58</v>
      </c>
    </row>
    <row r="397" spans="1:37" s="2" customFormat="1" x14ac:dyDescent="0.25">
      <c r="A397" s="2">
        <v>860</v>
      </c>
      <c r="B397" s="2" t="s">
        <v>1494</v>
      </c>
      <c r="C397" s="2" t="s">
        <v>1527</v>
      </c>
      <c r="D397" s="2" t="s">
        <v>1236</v>
      </c>
      <c r="E397" s="2" t="s">
        <v>114</v>
      </c>
      <c r="F397" s="2" t="s">
        <v>119</v>
      </c>
      <c r="G397" s="2" t="s">
        <v>1494</v>
      </c>
      <c r="H397" s="2" t="s">
        <v>1528</v>
      </c>
      <c r="I397" s="2" t="s">
        <v>38</v>
      </c>
      <c r="J397" s="2">
        <v>0</v>
      </c>
      <c r="K397" s="2">
        <v>1.89</v>
      </c>
      <c r="L397" s="118" t="s">
        <v>94</v>
      </c>
      <c r="M397" s="2" t="s">
        <v>1440</v>
      </c>
      <c r="N397" s="2" t="s">
        <v>41</v>
      </c>
      <c r="O397" s="2" t="s">
        <v>1952</v>
      </c>
      <c r="S397" s="2" t="s">
        <v>45</v>
      </c>
      <c r="T397" s="3" t="s">
        <v>1529</v>
      </c>
      <c r="U397" s="2" t="s">
        <v>119</v>
      </c>
      <c r="V397" s="2" t="s">
        <v>61</v>
      </c>
      <c r="W397" s="2" t="s">
        <v>71</v>
      </c>
      <c r="X397" s="2" t="s">
        <v>170</v>
      </c>
      <c r="Y397" s="2" t="s">
        <v>55</v>
      </c>
      <c r="AB397" s="2" t="s">
        <v>104</v>
      </c>
      <c r="AC397" s="2" t="s">
        <v>104</v>
      </c>
      <c r="AD397" s="2" t="s">
        <v>40</v>
      </c>
      <c r="AE397" s="2" t="s">
        <v>63</v>
      </c>
      <c r="AF397" s="2" t="s">
        <v>1535</v>
      </c>
      <c r="AG397" s="2" t="s">
        <v>1536</v>
      </c>
      <c r="AH397" s="2" t="s">
        <v>1537</v>
      </c>
      <c r="AI397" s="2" t="s">
        <v>64</v>
      </c>
      <c r="AJ397" s="2" t="s">
        <v>58</v>
      </c>
      <c r="AK397" s="2" t="s">
        <v>97</v>
      </c>
    </row>
    <row r="398" spans="1:37" s="2" customFormat="1" x14ac:dyDescent="0.25">
      <c r="A398" s="2">
        <v>860</v>
      </c>
      <c r="B398" s="2" t="s">
        <v>1494</v>
      </c>
      <c r="C398" s="2" t="s">
        <v>1527</v>
      </c>
      <c r="D398" s="2" t="s">
        <v>1236</v>
      </c>
      <c r="E398" s="2" t="s">
        <v>114</v>
      </c>
      <c r="F398" s="2" t="s">
        <v>119</v>
      </c>
      <c r="G398" s="2" t="s">
        <v>1494</v>
      </c>
      <c r="H398" s="2" t="s">
        <v>1528</v>
      </c>
      <c r="I398" s="2" t="s">
        <v>38</v>
      </c>
      <c r="J398" s="2">
        <v>0</v>
      </c>
      <c r="K398" s="2">
        <v>1.89</v>
      </c>
      <c r="L398" s="118" t="s">
        <v>94</v>
      </c>
      <c r="M398" s="2" t="s">
        <v>1440</v>
      </c>
      <c r="N398" s="2" t="s">
        <v>41</v>
      </c>
      <c r="O398" s="2" t="s">
        <v>1952</v>
      </c>
      <c r="S398" s="2" t="s">
        <v>45</v>
      </c>
      <c r="T398" s="3" t="s">
        <v>1529</v>
      </c>
      <c r="U398" s="2" t="s">
        <v>119</v>
      </c>
      <c r="V398" s="2" t="s">
        <v>61</v>
      </c>
      <c r="W398" s="2" t="s">
        <v>71</v>
      </c>
      <c r="X398" s="2" t="s">
        <v>170</v>
      </c>
      <c r="Y398" s="2" t="s">
        <v>55</v>
      </c>
      <c r="Z398" s="2" t="s">
        <v>104</v>
      </c>
      <c r="AB398" s="2" t="s">
        <v>104</v>
      </c>
      <c r="AC398" s="2" t="s">
        <v>104</v>
      </c>
      <c r="AD398" s="2" t="s">
        <v>40</v>
      </c>
      <c r="AE398" s="2" t="s">
        <v>63</v>
      </c>
      <c r="AF398" s="2" t="s">
        <v>1538</v>
      </c>
      <c r="AG398" s="2" t="s">
        <v>1539</v>
      </c>
      <c r="AH398" s="2" t="s">
        <v>1540</v>
      </c>
      <c r="AI398" s="2" t="s">
        <v>72</v>
      </c>
      <c r="AJ398" s="2" t="s">
        <v>73</v>
      </c>
      <c r="AK398" s="2" t="s">
        <v>58</v>
      </c>
    </row>
    <row r="399" spans="1:37" s="2" customFormat="1" x14ac:dyDescent="0.25">
      <c r="A399" s="2">
        <v>860</v>
      </c>
      <c r="B399" s="2" t="s">
        <v>1494</v>
      </c>
      <c r="C399" s="2" t="s">
        <v>1527</v>
      </c>
      <c r="D399" s="2" t="s">
        <v>1236</v>
      </c>
      <c r="E399" s="2" t="s">
        <v>114</v>
      </c>
      <c r="F399" s="2" t="s">
        <v>119</v>
      </c>
      <c r="G399" s="2" t="s">
        <v>1494</v>
      </c>
      <c r="H399" s="2" t="s">
        <v>1528</v>
      </c>
      <c r="I399" s="2" t="s">
        <v>38</v>
      </c>
      <c r="J399" s="2">
        <v>0</v>
      </c>
      <c r="K399" s="2">
        <v>1.89</v>
      </c>
      <c r="L399" s="118" t="s">
        <v>94</v>
      </c>
      <c r="M399" s="2" t="s">
        <v>1440</v>
      </c>
      <c r="N399" s="2" t="s">
        <v>41</v>
      </c>
      <c r="O399" s="2" t="s">
        <v>1952</v>
      </c>
      <c r="S399" s="2" t="s">
        <v>45</v>
      </c>
      <c r="T399" s="3" t="s">
        <v>1529</v>
      </c>
      <c r="U399" s="2" t="s">
        <v>119</v>
      </c>
      <c r="V399" s="2" t="s">
        <v>61</v>
      </c>
      <c r="W399" s="2" t="s">
        <v>71</v>
      </c>
      <c r="X399" s="2" t="s">
        <v>170</v>
      </c>
      <c r="Y399" s="2" t="s">
        <v>55</v>
      </c>
      <c r="AB399" s="2" t="s">
        <v>104</v>
      </c>
      <c r="AC399" s="2" t="s">
        <v>104</v>
      </c>
      <c r="AD399" s="2" t="s">
        <v>40</v>
      </c>
      <c r="AE399" s="2" t="s">
        <v>63</v>
      </c>
      <c r="AF399" s="2" t="s">
        <v>1541</v>
      </c>
      <c r="AG399" s="2" t="s">
        <v>1213</v>
      </c>
      <c r="AH399" s="2" t="s">
        <v>1542</v>
      </c>
      <c r="AI399" s="2" t="s">
        <v>64</v>
      </c>
      <c r="AJ399" s="2" t="s">
        <v>92</v>
      </c>
      <c r="AK399" s="2" t="s">
        <v>97</v>
      </c>
    </row>
    <row r="400" spans="1:37" s="2" customFormat="1" x14ac:dyDescent="0.25">
      <c r="A400" s="2">
        <v>860</v>
      </c>
      <c r="B400" s="2" t="s">
        <v>1494</v>
      </c>
      <c r="C400" s="2" t="s">
        <v>1527</v>
      </c>
      <c r="D400" s="2" t="s">
        <v>1236</v>
      </c>
      <c r="E400" s="2" t="s">
        <v>114</v>
      </c>
      <c r="F400" s="2" t="s">
        <v>119</v>
      </c>
      <c r="G400" s="2" t="s">
        <v>1494</v>
      </c>
      <c r="H400" s="2" t="s">
        <v>1528</v>
      </c>
      <c r="I400" s="2" t="s">
        <v>38</v>
      </c>
      <c r="J400" s="2">
        <v>0</v>
      </c>
      <c r="K400" s="2">
        <v>1.89</v>
      </c>
      <c r="L400" s="118" t="s">
        <v>94</v>
      </c>
      <c r="M400" s="2" t="s">
        <v>1440</v>
      </c>
      <c r="N400" s="2" t="s">
        <v>41</v>
      </c>
      <c r="O400" s="2" t="s">
        <v>1952</v>
      </c>
      <c r="S400" s="2" t="s">
        <v>45</v>
      </c>
      <c r="T400" s="3" t="s">
        <v>1529</v>
      </c>
      <c r="U400" s="2" t="s">
        <v>119</v>
      </c>
      <c r="V400" s="2" t="s">
        <v>61</v>
      </c>
      <c r="W400" s="2" t="s">
        <v>71</v>
      </c>
      <c r="X400" s="2" t="s">
        <v>170</v>
      </c>
      <c r="Y400" s="2" t="s">
        <v>55</v>
      </c>
      <c r="AB400" s="2" t="s">
        <v>104</v>
      </c>
      <c r="AC400" s="2" t="s">
        <v>104</v>
      </c>
      <c r="AD400" s="2" t="s">
        <v>40</v>
      </c>
      <c r="AE400" s="2" t="s">
        <v>63</v>
      </c>
      <c r="AF400" s="2" t="s">
        <v>1543</v>
      </c>
      <c r="AG400" s="2" t="s">
        <v>1213</v>
      </c>
      <c r="AH400" s="2" t="s">
        <v>1542</v>
      </c>
      <c r="AI400" s="2" t="s">
        <v>72</v>
      </c>
      <c r="AJ400" s="2" t="s">
        <v>92</v>
      </c>
      <c r="AK400" s="2" t="s">
        <v>58</v>
      </c>
    </row>
    <row r="401" spans="1:37" s="2" customFormat="1" x14ac:dyDescent="0.25">
      <c r="A401" s="2">
        <v>860</v>
      </c>
      <c r="B401" s="2" t="s">
        <v>1494</v>
      </c>
      <c r="C401" s="2" t="s">
        <v>1527</v>
      </c>
      <c r="D401" s="2" t="s">
        <v>1236</v>
      </c>
      <c r="E401" s="2" t="s">
        <v>114</v>
      </c>
      <c r="F401" s="2" t="s">
        <v>119</v>
      </c>
      <c r="G401" s="2" t="s">
        <v>1494</v>
      </c>
      <c r="H401" s="2" t="s">
        <v>1528</v>
      </c>
      <c r="I401" s="2" t="s">
        <v>38</v>
      </c>
      <c r="J401" s="2">
        <v>0</v>
      </c>
      <c r="K401" s="2">
        <v>1.89</v>
      </c>
      <c r="L401" s="118" t="s">
        <v>94</v>
      </c>
      <c r="M401" s="2" t="s">
        <v>1440</v>
      </c>
      <c r="N401" s="2" t="s">
        <v>41</v>
      </c>
      <c r="O401" s="2" t="s">
        <v>1952</v>
      </c>
      <c r="S401" s="2" t="s">
        <v>45</v>
      </c>
      <c r="T401" s="3" t="s">
        <v>1529</v>
      </c>
      <c r="U401" s="2" t="s">
        <v>119</v>
      </c>
      <c r="V401" s="2" t="s">
        <v>61</v>
      </c>
      <c r="W401" s="2" t="s">
        <v>71</v>
      </c>
      <c r="X401" s="2" t="s">
        <v>170</v>
      </c>
      <c r="Y401" s="2" t="s">
        <v>55</v>
      </c>
      <c r="Z401" s="2" t="s">
        <v>104</v>
      </c>
      <c r="AB401" s="2" t="s">
        <v>104</v>
      </c>
      <c r="AC401" s="2" t="s">
        <v>104</v>
      </c>
      <c r="AD401" s="2" t="s">
        <v>40</v>
      </c>
      <c r="AE401" s="2" t="s">
        <v>63</v>
      </c>
      <c r="AF401" s="2" t="s">
        <v>1544</v>
      </c>
      <c r="AG401" s="2" t="s">
        <v>1545</v>
      </c>
      <c r="AH401" s="2" t="s">
        <v>1546</v>
      </c>
      <c r="AI401" s="2" t="s">
        <v>72</v>
      </c>
      <c r="AJ401" s="2" t="s">
        <v>73</v>
      </c>
      <c r="AK401" s="2" t="s">
        <v>58</v>
      </c>
    </row>
    <row r="402" spans="1:37" s="2" customFormat="1" x14ac:dyDescent="0.25">
      <c r="A402" s="2">
        <v>860</v>
      </c>
      <c r="B402" s="2" t="s">
        <v>1494</v>
      </c>
      <c r="C402" s="2" t="s">
        <v>1527</v>
      </c>
      <c r="D402" s="2" t="s">
        <v>1236</v>
      </c>
      <c r="E402" s="2" t="s">
        <v>114</v>
      </c>
      <c r="F402" s="2" t="s">
        <v>119</v>
      </c>
      <c r="G402" s="2" t="s">
        <v>1494</v>
      </c>
      <c r="H402" s="2" t="s">
        <v>1528</v>
      </c>
      <c r="I402" s="2" t="s">
        <v>38</v>
      </c>
      <c r="J402" s="2">
        <v>0</v>
      </c>
      <c r="K402" s="2">
        <v>1.89</v>
      </c>
      <c r="L402" s="118" t="s">
        <v>94</v>
      </c>
      <c r="M402" s="2" t="s">
        <v>1440</v>
      </c>
      <c r="N402" s="2" t="s">
        <v>41</v>
      </c>
      <c r="O402" s="2" t="s">
        <v>1952</v>
      </c>
      <c r="S402" s="2" t="s">
        <v>45</v>
      </c>
      <c r="T402" s="3" t="s">
        <v>1529</v>
      </c>
      <c r="U402" s="2" t="s">
        <v>119</v>
      </c>
      <c r="V402" s="2" t="s">
        <v>61</v>
      </c>
      <c r="W402" s="2" t="s">
        <v>71</v>
      </c>
      <c r="X402" s="2" t="s">
        <v>170</v>
      </c>
      <c r="Y402" s="2" t="s">
        <v>55</v>
      </c>
      <c r="AB402" s="2" t="s">
        <v>104</v>
      </c>
      <c r="AC402" s="2" t="s">
        <v>104</v>
      </c>
      <c r="AD402" s="2" t="s">
        <v>40</v>
      </c>
      <c r="AE402" s="2" t="s">
        <v>63</v>
      </c>
      <c r="AF402" s="2" t="s">
        <v>1547</v>
      </c>
      <c r="AG402" s="2" t="s">
        <v>1548</v>
      </c>
      <c r="AH402" s="2" t="s">
        <v>1549</v>
      </c>
      <c r="AI402" s="2" t="s">
        <v>64</v>
      </c>
      <c r="AJ402" s="2" t="s">
        <v>73</v>
      </c>
      <c r="AK402" s="2" t="s">
        <v>97</v>
      </c>
    </row>
    <row r="403" spans="1:37" s="2" customFormat="1" x14ac:dyDescent="0.25">
      <c r="A403" s="2">
        <v>860</v>
      </c>
      <c r="B403" s="2" t="s">
        <v>1494</v>
      </c>
      <c r="C403" s="2" t="s">
        <v>1527</v>
      </c>
      <c r="D403" s="2" t="s">
        <v>1236</v>
      </c>
      <c r="E403" s="2" t="s">
        <v>114</v>
      </c>
      <c r="F403" s="2" t="s">
        <v>119</v>
      </c>
      <c r="G403" s="2" t="s">
        <v>1494</v>
      </c>
      <c r="H403" s="2" t="s">
        <v>1528</v>
      </c>
      <c r="I403" s="2" t="s">
        <v>38</v>
      </c>
      <c r="J403" s="2">
        <v>0</v>
      </c>
      <c r="K403" s="2">
        <v>1.89</v>
      </c>
      <c r="L403" s="118" t="s">
        <v>94</v>
      </c>
      <c r="M403" s="2" t="s">
        <v>1440</v>
      </c>
      <c r="N403" s="2" t="s">
        <v>41</v>
      </c>
      <c r="O403" s="2" t="s">
        <v>1952</v>
      </c>
      <c r="S403" s="2" t="s">
        <v>45</v>
      </c>
      <c r="T403" s="3" t="s">
        <v>1529</v>
      </c>
      <c r="U403" s="2" t="s">
        <v>119</v>
      </c>
      <c r="V403" s="2" t="s">
        <v>61</v>
      </c>
      <c r="W403" s="2" t="s">
        <v>71</v>
      </c>
      <c r="X403" s="2" t="s">
        <v>170</v>
      </c>
      <c r="Y403" s="2" t="s">
        <v>55</v>
      </c>
      <c r="AB403" s="2" t="s">
        <v>104</v>
      </c>
      <c r="AC403" s="2" t="s">
        <v>104</v>
      </c>
      <c r="AD403" s="2" t="s">
        <v>40</v>
      </c>
      <c r="AE403" s="2" t="s">
        <v>63</v>
      </c>
      <c r="AF403" s="2" t="s">
        <v>1550</v>
      </c>
      <c r="AG403" s="2" t="s">
        <v>1551</v>
      </c>
      <c r="AH403" s="2" t="s">
        <v>1552</v>
      </c>
      <c r="AI403" s="2" t="s">
        <v>72</v>
      </c>
      <c r="AJ403" s="2" t="s">
        <v>73</v>
      </c>
      <c r="AK403" s="2" t="s">
        <v>58</v>
      </c>
    </row>
    <row r="404" spans="1:37" s="2" customFormat="1" x14ac:dyDescent="0.25">
      <c r="A404" s="2">
        <v>860</v>
      </c>
      <c r="B404" s="2" t="s">
        <v>1494</v>
      </c>
      <c r="C404" s="2" t="s">
        <v>1527</v>
      </c>
      <c r="D404" s="2" t="s">
        <v>1236</v>
      </c>
      <c r="E404" s="2" t="s">
        <v>114</v>
      </c>
      <c r="F404" s="2" t="s">
        <v>119</v>
      </c>
      <c r="G404" s="2" t="s">
        <v>1494</v>
      </c>
      <c r="H404" s="2" t="s">
        <v>1528</v>
      </c>
      <c r="I404" s="2" t="s">
        <v>38</v>
      </c>
      <c r="J404" s="2">
        <v>0</v>
      </c>
      <c r="K404" s="2">
        <v>1.89</v>
      </c>
      <c r="L404" s="118" t="s">
        <v>94</v>
      </c>
      <c r="M404" s="2" t="s">
        <v>1440</v>
      </c>
      <c r="N404" s="2" t="s">
        <v>41</v>
      </c>
      <c r="O404" s="2" t="s">
        <v>1952</v>
      </c>
      <c r="S404" s="2" t="s">
        <v>45</v>
      </c>
      <c r="T404" s="3" t="s">
        <v>1529</v>
      </c>
      <c r="U404" s="2" t="s">
        <v>119</v>
      </c>
      <c r="V404" s="2" t="s">
        <v>61</v>
      </c>
      <c r="W404" s="2" t="s">
        <v>71</v>
      </c>
      <c r="X404" s="2" t="s">
        <v>170</v>
      </c>
      <c r="Y404" s="2" t="s">
        <v>55</v>
      </c>
      <c r="AB404" s="2" t="s">
        <v>104</v>
      </c>
      <c r="AC404" s="2" t="s">
        <v>104</v>
      </c>
      <c r="AD404" s="2" t="s">
        <v>40</v>
      </c>
      <c r="AE404" s="2" t="s">
        <v>63</v>
      </c>
      <c r="AF404" s="2" t="s">
        <v>1553</v>
      </c>
      <c r="AG404" s="2" t="s">
        <v>1554</v>
      </c>
      <c r="AH404" s="2" t="s">
        <v>1555</v>
      </c>
      <c r="AI404" s="2" t="s">
        <v>72</v>
      </c>
      <c r="AJ404" s="2" t="s">
        <v>73</v>
      </c>
      <c r="AK404" s="2" t="s">
        <v>58</v>
      </c>
    </row>
    <row r="405" spans="1:37" s="2" customFormat="1" x14ac:dyDescent="0.25">
      <c r="A405" s="2">
        <v>860</v>
      </c>
      <c r="B405" s="2" t="s">
        <v>1494</v>
      </c>
      <c r="C405" s="2" t="s">
        <v>1527</v>
      </c>
      <c r="D405" s="2" t="s">
        <v>1236</v>
      </c>
      <c r="E405" s="2" t="s">
        <v>114</v>
      </c>
      <c r="F405" s="2" t="s">
        <v>119</v>
      </c>
      <c r="G405" s="2" t="s">
        <v>1494</v>
      </c>
      <c r="H405" s="2" t="s">
        <v>1528</v>
      </c>
      <c r="I405" s="2" t="s">
        <v>38</v>
      </c>
      <c r="J405" s="2">
        <v>0</v>
      </c>
      <c r="K405" s="2">
        <v>1.89</v>
      </c>
      <c r="L405" s="118" t="s">
        <v>94</v>
      </c>
      <c r="M405" s="2" t="s">
        <v>1440</v>
      </c>
      <c r="N405" s="2" t="s">
        <v>41</v>
      </c>
      <c r="O405" s="2" t="s">
        <v>1952</v>
      </c>
      <c r="S405" s="2" t="s">
        <v>45</v>
      </c>
      <c r="T405" s="3" t="s">
        <v>1529</v>
      </c>
      <c r="U405" s="2" t="s">
        <v>119</v>
      </c>
      <c r="V405" s="2" t="s">
        <v>61</v>
      </c>
      <c r="W405" s="2" t="s">
        <v>71</v>
      </c>
      <c r="X405" s="2" t="s">
        <v>170</v>
      </c>
      <c r="Y405" s="2" t="s">
        <v>55</v>
      </c>
      <c r="AB405" s="2" t="s">
        <v>104</v>
      </c>
      <c r="AC405" s="2" t="s">
        <v>104</v>
      </c>
      <c r="AD405" s="2" t="s">
        <v>40</v>
      </c>
      <c r="AE405" s="2" t="s">
        <v>63</v>
      </c>
      <c r="AF405" s="2" t="s">
        <v>1556</v>
      </c>
      <c r="AG405" s="2" t="s">
        <v>1557</v>
      </c>
      <c r="AH405" s="2" t="s">
        <v>1558</v>
      </c>
      <c r="AI405" s="2" t="s">
        <v>72</v>
      </c>
      <c r="AJ405" s="2" t="s">
        <v>73</v>
      </c>
      <c r="AK405" s="2" t="s">
        <v>58</v>
      </c>
    </row>
    <row r="406" spans="1:37" s="2" customFormat="1" x14ac:dyDescent="0.25">
      <c r="A406" s="2">
        <v>860</v>
      </c>
      <c r="B406" s="2" t="s">
        <v>1494</v>
      </c>
      <c r="C406" s="2" t="s">
        <v>1527</v>
      </c>
      <c r="D406" s="2" t="s">
        <v>1236</v>
      </c>
      <c r="E406" s="2" t="s">
        <v>114</v>
      </c>
      <c r="F406" s="2" t="s">
        <v>119</v>
      </c>
      <c r="G406" s="2" t="s">
        <v>1494</v>
      </c>
      <c r="H406" s="2" t="s">
        <v>1528</v>
      </c>
      <c r="I406" s="2" t="s">
        <v>38</v>
      </c>
      <c r="J406" s="2">
        <v>0</v>
      </c>
      <c r="K406" s="2">
        <v>1.89</v>
      </c>
      <c r="L406" s="118" t="s">
        <v>94</v>
      </c>
      <c r="M406" s="2" t="s">
        <v>1440</v>
      </c>
      <c r="N406" s="2" t="s">
        <v>41</v>
      </c>
      <c r="O406" s="2" t="s">
        <v>1952</v>
      </c>
      <c r="S406" s="2" t="s">
        <v>45</v>
      </c>
      <c r="T406" s="3" t="s">
        <v>1529</v>
      </c>
      <c r="U406" s="2" t="s">
        <v>119</v>
      </c>
      <c r="V406" s="2" t="s">
        <v>61</v>
      </c>
      <c r="W406" s="2" t="s">
        <v>71</v>
      </c>
      <c r="X406" s="2" t="s">
        <v>170</v>
      </c>
      <c r="Y406" s="2" t="s">
        <v>55</v>
      </c>
      <c r="Z406" s="2" t="s">
        <v>104</v>
      </c>
      <c r="AB406" s="2" t="s">
        <v>104</v>
      </c>
      <c r="AC406" s="2" t="s">
        <v>104</v>
      </c>
      <c r="AD406" s="2" t="s">
        <v>40</v>
      </c>
      <c r="AE406" s="2" t="s">
        <v>63</v>
      </c>
      <c r="AF406" s="2" t="s">
        <v>1559</v>
      </c>
      <c r="AG406" s="2" t="s">
        <v>639</v>
      </c>
      <c r="AH406" s="2" t="s">
        <v>1560</v>
      </c>
      <c r="AI406" s="2" t="s">
        <v>64</v>
      </c>
      <c r="AJ406" s="2" t="s">
        <v>73</v>
      </c>
      <c r="AK406" s="2" t="s">
        <v>66</v>
      </c>
    </row>
    <row r="407" spans="1:37" s="2" customFormat="1" x14ac:dyDescent="0.25">
      <c r="A407" s="2">
        <v>860</v>
      </c>
      <c r="B407" s="2" t="s">
        <v>1494</v>
      </c>
      <c r="C407" s="2" t="s">
        <v>1527</v>
      </c>
      <c r="D407" s="2" t="s">
        <v>1236</v>
      </c>
      <c r="E407" s="2" t="s">
        <v>114</v>
      </c>
      <c r="F407" s="2" t="s">
        <v>119</v>
      </c>
      <c r="G407" s="2" t="s">
        <v>1494</v>
      </c>
      <c r="H407" s="2" t="s">
        <v>1528</v>
      </c>
      <c r="I407" s="2" t="s">
        <v>38</v>
      </c>
      <c r="J407" s="2">
        <v>0</v>
      </c>
      <c r="K407" s="2">
        <v>1.89</v>
      </c>
      <c r="L407" s="118" t="s">
        <v>94</v>
      </c>
      <c r="M407" s="2" t="s">
        <v>1440</v>
      </c>
      <c r="N407" s="2" t="s">
        <v>41</v>
      </c>
      <c r="O407" s="2" t="s">
        <v>1952</v>
      </c>
      <c r="S407" s="2" t="s">
        <v>45</v>
      </c>
      <c r="T407" s="3" t="s">
        <v>1529</v>
      </c>
      <c r="U407" s="2" t="s">
        <v>119</v>
      </c>
      <c r="V407" s="2" t="s">
        <v>61</v>
      </c>
      <c r="W407" s="2" t="s">
        <v>71</v>
      </c>
      <c r="X407" s="2" t="s">
        <v>170</v>
      </c>
      <c r="Y407" s="2" t="s">
        <v>55</v>
      </c>
      <c r="AB407" s="2" t="s">
        <v>104</v>
      </c>
      <c r="AC407" s="2" t="s">
        <v>104</v>
      </c>
      <c r="AD407" s="2" t="s">
        <v>40</v>
      </c>
      <c r="AE407" s="2" t="s">
        <v>63</v>
      </c>
      <c r="AF407" s="2" t="s">
        <v>1561</v>
      </c>
      <c r="AG407" s="2" t="s">
        <v>1562</v>
      </c>
      <c r="AH407" s="2" t="s">
        <v>1563</v>
      </c>
      <c r="AI407" s="2" t="s">
        <v>72</v>
      </c>
      <c r="AJ407" s="2" t="s">
        <v>73</v>
      </c>
      <c r="AK407" s="2" t="s">
        <v>58</v>
      </c>
    </row>
    <row r="408" spans="1:37" s="2" customFormat="1" x14ac:dyDescent="0.25">
      <c r="A408" s="2">
        <v>860</v>
      </c>
      <c r="B408" s="2" t="s">
        <v>1494</v>
      </c>
      <c r="C408" s="2" t="s">
        <v>1527</v>
      </c>
      <c r="D408" s="2" t="s">
        <v>1236</v>
      </c>
      <c r="E408" s="2" t="s">
        <v>114</v>
      </c>
      <c r="F408" s="2" t="s">
        <v>119</v>
      </c>
      <c r="G408" s="2" t="s">
        <v>1494</v>
      </c>
      <c r="H408" s="2" t="s">
        <v>1528</v>
      </c>
      <c r="I408" s="2" t="s">
        <v>38</v>
      </c>
      <c r="J408" s="2">
        <v>0</v>
      </c>
      <c r="K408" s="2">
        <v>1.89</v>
      </c>
      <c r="L408" s="118" t="s">
        <v>94</v>
      </c>
      <c r="M408" s="2" t="s">
        <v>1440</v>
      </c>
      <c r="N408" s="2" t="s">
        <v>41</v>
      </c>
      <c r="O408" s="2" t="s">
        <v>1952</v>
      </c>
      <c r="S408" s="2" t="s">
        <v>45</v>
      </c>
      <c r="T408" s="3" t="s">
        <v>1529</v>
      </c>
      <c r="U408" s="2" t="s">
        <v>119</v>
      </c>
      <c r="V408" s="2" t="s">
        <v>61</v>
      </c>
      <c r="W408" s="2" t="s">
        <v>71</v>
      </c>
      <c r="X408" s="2" t="s">
        <v>170</v>
      </c>
      <c r="Y408" s="2" t="s">
        <v>55</v>
      </c>
      <c r="AB408" s="2" t="s">
        <v>104</v>
      </c>
      <c r="AC408" s="2" t="s">
        <v>104</v>
      </c>
      <c r="AD408" s="2" t="s">
        <v>40</v>
      </c>
      <c r="AE408" s="2" t="s">
        <v>63</v>
      </c>
      <c r="AF408" s="2" t="s">
        <v>1564</v>
      </c>
      <c r="AG408" s="2" t="s">
        <v>1565</v>
      </c>
      <c r="AH408" s="2" t="s">
        <v>1566</v>
      </c>
      <c r="AI408" s="2" t="s">
        <v>64</v>
      </c>
      <c r="AJ408" s="2" t="s">
        <v>73</v>
      </c>
      <c r="AK408" s="2" t="s">
        <v>97</v>
      </c>
    </row>
    <row r="409" spans="1:37" s="2" customFormat="1" x14ac:dyDescent="0.25">
      <c r="A409" s="2">
        <v>860</v>
      </c>
      <c r="B409" s="2" t="s">
        <v>1494</v>
      </c>
      <c r="C409" s="2" t="s">
        <v>1527</v>
      </c>
      <c r="D409" s="2" t="s">
        <v>1236</v>
      </c>
      <c r="E409" s="2" t="s">
        <v>114</v>
      </c>
      <c r="F409" s="2" t="s">
        <v>119</v>
      </c>
      <c r="G409" s="2" t="s">
        <v>1494</v>
      </c>
      <c r="H409" s="2" t="s">
        <v>1528</v>
      </c>
      <c r="I409" s="2" t="s">
        <v>38</v>
      </c>
      <c r="J409" s="2">
        <v>0</v>
      </c>
      <c r="K409" s="2">
        <v>1.89</v>
      </c>
      <c r="L409" s="118" t="s">
        <v>94</v>
      </c>
      <c r="M409" s="2" t="s">
        <v>1440</v>
      </c>
      <c r="N409" s="2" t="s">
        <v>41</v>
      </c>
      <c r="O409" s="2" t="s">
        <v>1952</v>
      </c>
      <c r="S409" s="2" t="s">
        <v>45</v>
      </c>
      <c r="T409" s="3" t="s">
        <v>1529</v>
      </c>
      <c r="U409" s="2" t="s">
        <v>119</v>
      </c>
      <c r="V409" s="2" t="s">
        <v>61</v>
      </c>
      <c r="W409" s="2" t="s">
        <v>71</v>
      </c>
      <c r="X409" s="2" t="s">
        <v>170</v>
      </c>
      <c r="Y409" s="2" t="s">
        <v>55</v>
      </c>
      <c r="AB409" s="2" t="s">
        <v>104</v>
      </c>
      <c r="AC409" s="2" t="s">
        <v>104</v>
      </c>
      <c r="AD409" s="2" t="s">
        <v>40</v>
      </c>
      <c r="AE409" s="2" t="s">
        <v>63</v>
      </c>
      <c r="AF409" s="2" t="s">
        <v>1567</v>
      </c>
      <c r="AG409" s="2" t="s">
        <v>1568</v>
      </c>
      <c r="AH409" s="2" t="s">
        <v>1569</v>
      </c>
      <c r="AI409" s="2" t="s">
        <v>72</v>
      </c>
      <c r="AJ409" s="2" t="s">
        <v>73</v>
      </c>
      <c r="AK409" s="2" t="s">
        <v>58</v>
      </c>
    </row>
    <row r="410" spans="1:37" s="2" customFormat="1" x14ac:dyDescent="0.25">
      <c r="A410" s="2">
        <v>860</v>
      </c>
      <c r="B410" s="2" t="s">
        <v>1494</v>
      </c>
      <c r="C410" s="2" t="s">
        <v>1527</v>
      </c>
      <c r="D410" s="2" t="s">
        <v>1236</v>
      </c>
      <c r="E410" s="2" t="s">
        <v>114</v>
      </c>
      <c r="F410" s="2" t="s">
        <v>119</v>
      </c>
      <c r="G410" s="2" t="s">
        <v>1494</v>
      </c>
      <c r="H410" s="2" t="s">
        <v>1528</v>
      </c>
      <c r="I410" s="2" t="s">
        <v>38</v>
      </c>
      <c r="J410" s="2">
        <v>0</v>
      </c>
      <c r="K410" s="2">
        <v>1.89</v>
      </c>
      <c r="L410" s="118" t="s">
        <v>94</v>
      </c>
      <c r="M410" s="2" t="s">
        <v>1440</v>
      </c>
      <c r="N410" s="2" t="s">
        <v>41</v>
      </c>
      <c r="O410" s="2" t="s">
        <v>1952</v>
      </c>
      <c r="S410" s="2" t="s">
        <v>45</v>
      </c>
      <c r="T410" s="3" t="s">
        <v>1529</v>
      </c>
      <c r="U410" s="2" t="s">
        <v>119</v>
      </c>
      <c r="V410" s="2" t="s">
        <v>61</v>
      </c>
      <c r="W410" s="2" t="s">
        <v>71</v>
      </c>
      <c r="X410" s="2" t="s">
        <v>170</v>
      </c>
      <c r="Y410" s="2" t="s">
        <v>55</v>
      </c>
      <c r="AB410" s="2" t="s">
        <v>104</v>
      </c>
      <c r="AC410" s="2" t="s">
        <v>104</v>
      </c>
      <c r="AD410" s="2" t="s">
        <v>40</v>
      </c>
      <c r="AE410" s="2" t="s">
        <v>63</v>
      </c>
      <c r="AF410" s="2" t="s">
        <v>1570</v>
      </c>
      <c r="AG410" s="2" t="s">
        <v>1571</v>
      </c>
      <c r="AH410" s="2" t="s">
        <v>1572</v>
      </c>
      <c r="AI410" s="2" t="s">
        <v>72</v>
      </c>
      <c r="AJ410" s="2" t="s">
        <v>73</v>
      </c>
      <c r="AK410" s="2" t="s">
        <v>58</v>
      </c>
    </row>
    <row r="411" spans="1:37" s="2" customFormat="1" x14ac:dyDescent="0.25">
      <c r="A411" s="2">
        <v>860</v>
      </c>
      <c r="B411" s="2" t="s">
        <v>1494</v>
      </c>
      <c r="C411" s="2" t="s">
        <v>1527</v>
      </c>
      <c r="D411" s="2" t="s">
        <v>1236</v>
      </c>
      <c r="E411" s="2" t="s">
        <v>114</v>
      </c>
      <c r="F411" s="2" t="s">
        <v>119</v>
      </c>
      <c r="G411" s="2" t="s">
        <v>1494</v>
      </c>
      <c r="H411" s="2" t="s">
        <v>1528</v>
      </c>
      <c r="I411" s="2" t="s">
        <v>38</v>
      </c>
      <c r="J411" s="2">
        <v>0</v>
      </c>
      <c r="K411" s="2">
        <v>1.89</v>
      </c>
      <c r="L411" s="118" t="s">
        <v>94</v>
      </c>
      <c r="M411" s="2" t="s">
        <v>1440</v>
      </c>
      <c r="N411" s="2" t="s">
        <v>41</v>
      </c>
      <c r="O411" s="2" t="s">
        <v>1952</v>
      </c>
      <c r="S411" s="2" t="s">
        <v>45</v>
      </c>
      <c r="T411" s="3" t="s">
        <v>1529</v>
      </c>
      <c r="U411" s="2" t="s">
        <v>119</v>
      </c>
      <c r="V411" s="2" t="s">
        <v>61</v>
      </c>
      <c r="W411" s="2" t="s">
        <v>71</v>
      </c>
      <c r="X411" s="2" t="s">
        <v>170</v>
      </c>
      <c r="Y411" s="2" t="s">
        <v>55</v>
      </c>
      <c r="Z411" s="2" t="s">
        <v>104</v>
      </c>
      <c r="AB411" s="2" t="s">
        <v>104</v>
      </c>
      <c r="AC411" s="2" t="s">
        <v>104</v>
      </c>
      <c r="AD411" s="2" t="s">
        <v>40</v>
      </c>
      <c r="AE411" s="2" t="s">
        <v>63</v>
      </c>
      <c r="AF411" s="2" t="s">
        <v>1573</v>
      </c>
      <c r="AG411" s="2" t="s">
        <v>1574</v>
      </c>
      <c r="AH411" s="2" t="s">
        <v>1575</v>
      </c>
      <c r="AI411" s="2" t="s">
        <v>64</v>
      </c>
      <c r="AJ411" s="2" t="s">
        <v>92</v>
      </c>
      <c r="AK411" s="2" t="s">
        <v>97</v>
      </c>
    </row>
    <row r="412" spans="1:37" s="2" customFormat="1" x14ac:dyDescent="0.25">
      <c r="A412" s="2">
        <v>860</v>
      </c>
      <c r="B412" s="2" t="s">
        <v>1494</v>
      </c>
      <c r="C412" s="2" t="s">
        <v>1527</v>
      </c>
      <c r="D412" s="2" t="s">
        <v>1236</v>
      </c>
      <c r="E412" s="2" t="s">
        <v>114</v>
      </c>
      <c r="F412" s="2" t="s">
        <v>119</v>
      </c>
      <c r="G412" s="2" t="s">
        <v>1494</v>
      </c>
      <c r="H412" s="2" t="s">
        <v>1528</v>
      </c>
      <c r="I412" s="2" t="s">
        <v>38</v>
      </c>
      <c r="J412" s="2">
        <v>0</v>
      </c>
      <c r="K412" s="2">
        <v>1.89</v>
      </c>
      <c r="L412" s="118" t="s">
        <v>94</v>
      </c>
      <c r="M412" s="2" t="s">
        <v>1440</v>
      </c>
      <c r="N412" s="2" t="s">
        <v>41</v>
      </c>
      <c r="O412" s="2" t="s">
        <v>1952</v>
      </c>
      <c r="S412" s="2" t="s">
        <v>45</v>
      </c>
      <c r="T412" s="3" t="s">
        <v>1529</v>
      </c>
      <c r="U412" s="2" t="s">
        <v>119</v>
      </c>
      <c r="V412" s="2" t="s">
        <v>61</v>
      </c>
      <c r="W412" s="2" t="s">
        <v>71</v>
      </c>
      <c r="X412" s="2" t="s">
        <v>170</v>
      </c>
      <c r="Y412" s="2" t="s">
        <v>55</v>
      </c>
      <c r="Z412" s="2" t="s">
        <v>104</v>
      </c>
      <c r="AB412" s="2" t="s">
        <v>104</v>
      </c>
      <c r="AC412" s="2" t="s">
        <v>104</v>
      </c>
      <c r="AD412" s="2" t="s">
        <v>40</v>
      </c>
      <c r="AE412" s="2" t="s">
        <v>63</v>
      </c>
      <c r="AF412" s="2" t="s">
        <v>1576</v>
      </c>
      <c r="AG412" s="2" t="s">
        <v>1577</v>
      </c>
      <c r="AH412" s="2" t="s">
        <v>1578</v>
      </c>
      <c r="AI412" s="2" t="s">
        <v>64</v>
      </c>
      <c r="AJ412" s="2" t="s">
        <v>92</v>
      </c>
      <c r="AK412" s="2" t="s">
        <v>97</v>
      </c>
    </row>
    <row r="413" spans="1:37" s="2" customFormat="1" x14ac:dyDescent="0.25">
      <c r="A413" s="2">
        <v>860</v>
      </c>
      <c r="B413" s="2" t="s">
        <v>1494</v>
      </c>
      <c r="C413" s="2" t="s">
        <v>1527</v>
      </c>
      <c r="D413" s="2" t="s">
        <v>1236</v>
      </c>
      <c r="E413" s="2" t="s">
        <v>114</v>
      </c>
      <c r="F413" s="2" t="s">
        <v>119</v>
      </c>
      <c r="G413" s="2" t="s">
        <v>1494</v>
      </c>
      <c r="H413" s="2" t="s">
        <v>1528</v>
      </c>
      <c r="I413" s="2" t="s">
        <v>38</v>
      </c>
      <c r="J413" s="2">
        <v>0</v>
      </c>
      <c r="K413" s="2">
        <v>1.89</v>
      </c>
      <c r="L413" s="118" t="s">
        <v>94</v>
      </c>
      <c r="M413" s="2" t="s">
        <v>1440</v>
      </c>
      <c r="N413" s="2" t="s">
        <v>41</v>
      </c>
      <c r="O413" s="2" t="s">
        <v>1952</v>
      </c>
      <c r="S413" s="2" t="s">
        <v>45</v>
      </c>
      <c r="T413" s="3" t="s">
        <v>1529</v>
      </c>
      <c r="U413" s="2" t="s">
        <v>119</v>
      </c>
      <c r="V413" s="2" t="s">
        <v>61</v>
      </c>
      <c r="W413" s="2" t="s">
        <v>71</v>
      </c>
      <c r="X413" s="2" t="s">
        <v>170</v>
      </c>
      <c r="Y413" s="2" t="s">
        <v>55</v>
      </c>
      <c r="AB413" s="2" t="s">
        <v>104</v>
      </c>
      <c r="AC413" s="2" t="s">
        <v>104</v>
      </c>
      <c r="AD413" s="2" t="s">
        <v>40</v>
      </c>
      <c r="AE413" s="2" t="s">
        <v>63</v>
      </c>
      <c r="AF413" s="2" t="s">
        <v>1579</v>
      </c>
      <c r="AG413" s="2" t="s">
        <v>1580</v>
      </c>
      <c r="AH413" s="2" t="s">
        <v>1581</v>
      </c>
      <c r="AI413" s="2" t="s">
        <v>64</v>
      </c>
      <c r="AJ413" s="2" t="s">
        <v>73</v>
      </c>
      <c r="AK413" s="2" t="s">
        <v>66</v>
      </c>
    </row>
    <row r="414" spans="1:37" s="2" customFormat="1" x14ac:dyDescent="0.25">
      <c r="A414" s="2">
        <v>860</v>
      </c>
      <c r="B414" s="2" t="s">
        <v>1494</v>
      </c>
      <c r="C414" s="2" t="s">
        <v>1527</v>
      </c>
      <c r="D414" s="2" t="s">
        <v>1236</v>
      </c>
      <c r="E414" s="2" t="s">
        <v>114</v>
      </c>
      <c r="F414" s="2" t="s">
        <v>119</v>
      </c>
      <c r="G414" s="2" t="s">
        <v>1494</v>
      </c>
      <c r="H414" s="2" t="s">
        <v>1528</v>
      </c>
      <c r="I414" s="2" t="s">
        <v>38</v>
      </c>
      <c r="J414" s="2">
        <v>0</v>
      </c>
      <c r="K414" s="2">
        <v>1.89</v>
      </c>
      <c r="L414" s="118" t="s">
        <v>94</v>
      </c>
      <c r="M414" s="2" t="s">
        <v>1440</v>
      </c>
      <c r="N414" s="2" t="s">
        <v>41</v>
      </c>
      <c r="O414" s="2" t="s">
        <v>1952</v>
      </c>
      <c r="S414" s="2" t="s">
        <v>45</v>
      </c>
      <c r="T414" s="3" t="s">
        <v>1529</v>
      </c>
      <c r="U414" s="2" t="s">
        <v>119</v>
      </c>
      <c r="V414" s="2" t="s">
        <v>61</v>
      </c>
      <c r="W414" s="2" t="s">
        <v>71</v>
      </c>
      <c r="X414" s="2" t="s">
        <v>170</v>
      </c>
      <c r="Y414" s="2" t="s">
        <v>55</v>
      </c>
      <c r="AB414" s="2" t="s">
        <v>104</v>
      </c>
      <c r="AC414" s="2" t="s">
        <v>104</v>
      </c>
      <c r="AD414" s="2" t="s">
        <v>40</v>
      </c>
      <c r="AE414" s="2" t="s">
        <v>63</v>
      </c>
      <c r="AF414" s="2" t="s">
        <v>1582</v>
      </c>
      <c r="AG414" s="2" t="s">
        <v>1583</v>
      </c>
      <c r="AH414" s="2" t="s">
        <v>1584</v>
      </c>
      <c r="AI414" s="2" t="s">
        <v>64</v>
      </c>
      <c r="AJ414" s="2" t="s">
        <v>58</v>
      </c>
      <c r="AK414" s="2" t="s">
        <v>97</v>
      </c>
    </row>
    <row r="415" spans="1:37" s="2" customFormat="1" x14ac:dyDescent="0.25">
      <c r="A415" s="2">
        <v>860</v>
      </c>
      <c r="B415" s="2" t="s">
        <v>1494</v>
      </c>
      <c r="C415" s="2" t="s">
        <v>1527</v>
      </c>
      <c r="D415" s="2" t="s">
        <v>1236</v>
      </c>
      <c r="E415" s="2" t="s">
        <v>114</v>
      </c>
      <c r="F415" s="2" t="s">
        <v>119</v>
      </c>
      <c r="G415" s="2" t="s">
        <v>1494</v>
      </c>
      <c r="H415" s="2" t="s">
        <v>1528</v>
      </c>
      <c r="I415" s="2" t="s">
        <v>38</v>
      </c>
      <c r="J415" s="2">
        <v>0</v>
      </c>
      <c r="K415" s="2">
        <v>1.89</v>
      </c>
      <c r="L415" s="118" t="s">
        <v>94</v>
      </c>
      <c r="M415" s="2" t="s">
        <v>1440</v>
      </c>
      <c r="N415" s="2" t="s">
        <v>41</v>
      </c>
      <c r="O415" s="2" t="s">
        <v>1952</v>
      </c>
      <c r="S415" s="2" t="s">
        <v>45</v>
      </c>
      <c r="T415" s="3" t="s">
        <v>1529</v>
      </c>
      <c r="U415" s="2" t="s">
        <v>119</v>
      </c>
      <c r="V415" s="2" t="s">
        <v>61</v>
      </c>
      <c r="W415" s="2" t="s">
        <v>71</v>
      </c>
      <c r="X415" s="2" t="s">
        <v>170</v>
      </c>
      <c r="Y415" s="2" t="s">
        <v>55</v>
      </c>
      <c r="AB415" s="2" t="s">
        <v>104</v>
      </c>
      <c r="AC415" s="2" t="s">
        <v>104</v>
      </c>
      <c r="AD415" s="2" t="s">
        <v>40</v>
      </c>
      <c r="AE415" s="2" t="s">
        <v>63</v>
      </c>
      <c r="AF415" s="2" t="s">
        <v>1585</v>
      </c>
      <c r="AG415" s="2" t="s">
        <v>1586</v>
      </c>
      <c r="AH415" s="2" t="s">
        <v>1587</v>
      </c>
      <c r="AI415" s="2" t="s">
        <v>72</v>
      </c>
      <c r="AJ415" s="2" t="s">
        <v>73</v>
      </c>
      <c r="AK415" s="2" t="s">
        <v>58</v>
      </c>
    </row>
    <row r="416" spans="1:37" s="2" customFormat="1" x14ac:dyDescent="0.25">
      <c r="A416" s="2">
        <v>860</v>
      </c>
      <c r="B416" s="2" t="s">
        <v>1494</v>
      </c>
      <c r="C416" s="2" t="s">
        <v>1527</v>
      </c>
      <c r="D416" s="2" t="s">
        <v>1236</v>
      </c>
      <c r="E416" s="2" t="s">
        <v>114</v>
      </c>
      <c r="F416" s="2" t="s">
        <v>119</v>
      </c>
      <c r="G416" s="2" t="s">
        <v>1494</v>
      </c>
      <c r="H416" s="2" t="s">
        <v>1528</v>
      </c>
      <c r="I416" s="2" t="s">
        <v>38</v>
      </c>
      <c r="J416" s="2">
        <v>0</v>
      </c>
      <c r="K416" s="2">
        <v>1.89</v>
      </c>
      <c r="L416" s="118" t="s">
        <v>94</v>
      </c>
      <c r="M416" s="2" t="s">
        <v>1440</v>
      </c>
      <c r="N416" s="2" t="s">
        <v>41</v>
      </c>
      <c r="O416" s="2" t="s">
        <v>1952</v>
      </c>
      <c r="S416" s="2" t="s">
        <v>45</v>
      </c>
      <c r="T416" s="3" t="s">
        <v>1529</v>
      </c>
      <c r="U416" s="2" t="s">
        <v>119</v>
      </c>
      <c r="V416" s="2" t="s">
        <v>61</v>
      </c>
      <c r="W416" s="2" t="s">
        <v>71</v>
      </c>
      <c r="X416" s="2" t="s">
        <v>170</v>
      </c>
      <c r="Y416" s="2" t="s">
        <v>55</v>
      </c>
      <c r="Z416" s="2" t="s">
        <v>104</v>
      </c>
      <c r="AB416" s="2" t="s">
        <v>104</v>
      </c>
      <c r="AC416" s="2" t="s">
        <v>104</v>
      </c>
      <c r="AD416" s="2" t="s">
        <v>40</v>
      </c>
      <c r="AE416" s="2" t="s">
        <v>63</v>
      </c>
      <c r="AF416" s="2" t="s">
        <v>1588</v>
      </c>
      <c r="AG416" s="2" t="s">
        <v>1589</v>
      </c>
      <c r="AH416" s="2" t="s">
        <v>1590</v>
      </c>
      <c r="AI416" s="2" t="s">
        <v>64</v>
      </c>
      <c r="AJ416" s="2" t="s">
        <v>73</v>
      </c>
      <c r="AK416" s="2" t="s">
        <v>97</v>
      </c>
    </row>
    <row r="417" spans="1:37" s="2" customFormat="1" x14ac:dyDescent="0.25">
      <c r="A417" s="2">
        <v>860</v>
      </c>
      <c r="B417" s="2" t="s">
        <v>1494</v>
      </c>
      <c r="C417" s="2" t="s">
        <v>1527</v>
      </c>
      <c r="D417" s="2" t="s">
        <v>1236</v>
      </c>
      <c r="E417" s="2" t="s">
        <v>114</v>
      </c>
      <c r="F417" s="2" t="s">
        <v>119</v>
      </c>
      <c r="G417" s="2" t="s">
        <v>1494</v>
      </c>
      <c r="H417" s="2" t="s">
        <v>1528</v>
      </c>
      <c r="I417" s="2" t="s">
        <v>38</v>
      </c>
      <c r="J417" s="2">
        <v>0</v>
      </c>
      <c r="K417" s="2">
        <v>1.89</v>
      </c>
      <c r="L417" s="118" t="s">
        <v>94</v>
      </c>
      <c r="M417" s="2" t="s">
        <v>1440</v>
      </c>
      <c r="N417" s="2" t="s">
        <v>41</v>
      </c>
      <c r="O417" s="2" t="s">
        <v>1952</v>
      </c>
      <c r="S417" s="2" t="s">
        <v>45</v>
      </c>
      <c r="T417" s="3" t="s">
        <v>1529</v>
      </c>
      <c r="U417" s="2" t="s">
        <v>119</v>
      </c>
      <c r="V417" s="2" t="s">
        <v>61</v>
      </c>
      <c r="W417" s="2" t="s">
        <v>71</v>
      </c>
      <c r="X417" s="2" t="s">
        <v>170</v>
      </c>
      <c r="Y417" s="2" t="s">
        <v>55</v>
      </c>
      <c r="AB417" s="2" t="s">
        <v>104</v>
      </c>
      <c r="AC417" s="2" t="s">
        <v>104</v>
      </c>
      <c r="AD417" s="2" t="s">
        <v>40</v>
      </c>
      <c r="AE417" s="2" t="s">
        <v>63</v>
      </c>
      <c r="AF417" s="2" t="s">
        <v>1591</v>
      </c>
      <c r="AG417" s="2" t="s">
        <v>1592</v>
      </c>
      <c r="AH417" s="2" t="s">
        <v>1593</v>
      </c>
      <c r="AI417" s="2" t="s">
        <v>64</v>
      </c>
      <c r="AJ417" s="2" t="s">
        <v>73</v>
      </c>
      <c r="AK417" s="2" t="s">
        <v>100</v>
      </c>
    </row>
    <row r="418" spans="1:37" s="2" customFormat="1" x14ac:dyDescent="0.25">
      <c r="A418" s="2">
        <v>860</v>
      </c>
      <c r="B418" s="2" t="s">
        <v>1494</v>
      </c>
      <c r="C418" s="2" t="s">
        <v>1527</v>
      </c>
      <c r="D418" s="2" t="s">
        <v>1236</v>
      </c>
      <c r="E418" s="2" t="s">
        <v>114</v>
      </c>
      <c r="F418" s="2" t="s">
        <v>119</v>
      </c>
      <c r="G418" s="2" t="s">
        <v>1494</v>
      </c>
      <c r="H418" s="2" t="s">
        <v>1528</v>
      </c>
      <c r="I418" s="2" t="s">
        <v>38</v>
      </c>
      <c r="J418" s="2">
        <v>0</v>
      </c>
      <c r="K418" s="2">
        <v>1.89</v>
      </c>
      <c r="L418" s="118" t="s">
        <v>94</v>
      </c>
      <c r="M418" s="2" t="s">
        <v>1440</v>
      </c>
      <c r="N418" s="2" t="s">
        <v>41</v>
      </c>
      <c r="O418" s="2" t="s">
        <v>1952</v>
      </c>
      <c r="S418" s="2" t="s">
        <v>45</v>
      </c>
      <c r="T418" s="3" t="s">
        <v>1529</v>
      </c>
      <c r="U418" s="2" t="s">
        <v>119</v>
      </c>
      <c r="V418" s="2" t="s">
        <v>61</v>
      </c>
      <c r="W418" s="2" t="s">
        <v>71</v>
      </c>
      <c r="X418" s="2" t="s">
        <v>170</v>
      </c>
      <c r="Y418" s="2" t="s">
        <v>55</v>
      </c>
      <c r="AB418" s="2" t="s">
        <v>104</v>
      </c>
      <c r="AC418" s="2" t="s">
        <v>104</v>
      </c>
      <c r="AD418" s="2" t="s">
        <v>40</v>
      </c>
      <c r="AE418" s="2" t="s">
        <v>63</v>
      </c>
      <c r="AF418" s="2" t="s">
        <v>1594</v>
      </c>
      <c r="AG418" s="2" t="s">
        <v>1595</v>
      </c>
      <c r="AH418" s="2" t="s">
        <v>1596</v>
      </c>
      <c r="AI418" s="2" t="s">
        <v>64</v>
      </c>
      <c r="AJ418" s="2" t="s">
        <v>73</v>
      </c>
      <c r="AK418" s="2" t="s">
        <v>97</v>
      </c>
    </row>
    <row r="419" spans="1:37" s="2" customFormat="1" x14ac:dyDescent="0.25">
      <c r="A419" s="2">
        <v>860</v>
      </c>
      <c r="B419" s="2" t="s">
        <v>1494</v>
      </c>
      <c r="C419" s="2" t="s">
        <v>1527</v>
      </c>
      <c r="D419" s="2" t="s">
        <v>1236</v>
      </c>
      <c r="E419" s="2" t="s">
        <v>114</v>
      </c>
      <c r="F419" s="2" t="s">
        <v>119</v>
      </c>
      <c r="G419" s="2" t="s">
        <v>1494</v>
      </c>
      <c r="H419" s="2" t="s">
        <v>1528</v>
      </c>
      <c r="I419" s="2" t="s">
        <v>38</v>
      </c>
      <c r="J419" s="2">
        <v>0</v>
      </c>
      <c r="K419" s="2">
        <v>1.89</v>
      </c>
      <c r="L419" s="118" t="s">
        <v>94</v>
      </c>
      <c r="M419" s="2" t="s">
        <v>1440</v>
      </c>
      <c r="N419" s="2" t="s">
        <v>41</v>
      </c>
      <c r="O419" s="2" t="s">
        <v>1952</v>
      </c>
      <c r="S419" s="2" t="s">
        <v>45</v>
      </c>
      <c r="T419" s="3" t="s">
        <v>1529</v>
      </c>
      <c r="U419" s="2" t="s">
        <v>119</v>
      </c>
      <c r="V419" s="2" t="s">
        <v>61</v>
      </c>
      <c r="W419" s="2" t="s">
        <v>71</v>
      </c>
      <c r="X419" s="2" t="s">
        <v>170</v>
      </c>
      <c r="Y419" s="2" t="s">
        <v>55</v>
      </c>
      <c r="AB419" s="2" t="s">
        <v>104</v>
      </c>
      <c r="AC419" s="2" t="s">
        <v>104</v>
      </c>
      <c r="AD419" s="2" t="s">
        <v>40</v>
      </c>
      <c r="AE419" s="2" t="s">
        <v>63</v>
      </c>
      <c r="AF419" s="2" t="s">
        <v>1597</v>
      </c>
      <c r="AG419" s="2" t="s">
        <v>1598</v>
      </c>
      <c r="AH419" s="2" t="s">
        <v>1599</v>
      </c>
      <c r="AI419" s="2" t="s">
        <v>72</v>
      </c>
      <c r="AJ419" s="2" t="s">
        <v>73</v>
      </c>
      <c r="AK419" s="2" t="s">
        <v>58</v>
      </c>
    </row>
    <row r="420" spans="1:37" x14ac:dyDescent="0.25">
      <c r="A420">
        <v>863</v>
      </c>
      <c r="B420" t="s">
        <v>1494</v>
      </c>
      <c r="C420" t="s">
        <v>1600</v>
      </c>
      <c r="D420" t="s">
        <v>1236</v>
      </c>
      <c r="E420" t="s">
        <v>109</v>
      </c>
      <c r="F420" t="s">
        <v>119</v>
      </c>
      <c r="G420" t="s">
        <v>1494</v>
      </c>
      <c r="H420" t="s">
        <v>1601</v>
      </c>
      <c r="I420" t="s">
        <v>110</v>
      </c>
      <c r="J420">
        <v>0</v>
      </c>
      <c r="K420">
        <v>0.15</v>
      </c>
      <c r="L420" s="116" t="s">
        <v>74</v>
      </c>
      <c r="M420" t="s">
        <v>1440</v>
      </c>
      <c r="N420" t="s">
        <v>41</v>
      </c>
      <c r="O420" t="s">
        <v>41</v>
      </c>
      <c r="P420" t="s">
        <v>47</v>
      </c>
      <c r="Q420" t="s">
        <v>51</v>
      </c>
      <c r="R420" t="s">
        <v>281</v>
      </c>
      <c r="S420" t="s">
        <v>45</v>
      </c>
      <c r="U420" t="s">
        <v>119</v>
      </c>
      <c r="V420" t="s">
        <v>61</v>
      </c>
      <c r="W420" t="s">
        <v>71</v>
      </c>
      <c r="X420" t="s">
        <v>170</v>
      </c>
      <c r="Y420" t="s">
        <v>55</v>
      </c>
      <c r="AB420" t="s">
        <v>104</v>
      </c>
      <c r="AC420" t="s">
        <v>104</v>
      </c>
      <c r="AD420" t="s">
        <v>40</v>
      </c>
      <c r="AE420" t="s">
        <v>63</v>
      </c>
      <c r="AF420" t="s">
        <v>1602</v>
      </c>
      <c r="AG420" t="s">
        <v>1603</v>
      </c>
      <c r="AH420" t="s">
        <v>1604</v>
      </c>
      <c r="AI420" t="s">
        <v>72</v>
      </c>
      <c r="AJ420" t="s">
        <v>73</v>
      </c>
      <c r="AK420" t="s">
        <v>58</v>
      </c>
    </row>
    <row r="421" spans="1:37" x14ac:dyDescent="0.25">
      <c r="A421">
        <v>863</v>
      </c>
      <c r="B421" t="s">
        <v>1494</v>
      </c>
      <c r="C421" t="s">
        <v>1600</v>
      </c>
      <c r="D421" t="s">
        <v>1236</v>
      </c>
      <c r="E421" t="s">
        <v>109</v>
      </c>
      <c r="F421" t="s">
        <v>119</v>
      </c>
      <c r="G421" t="s">
        <v>1494</v>
      </c>
      <c r="H421" t="s">
        <v>1601</v>
      </c>
      <c r="I421" t="s">
        <v>110</v>
      </c>
      <c r="J421">
        <v>0</v>
      </c>
      <c r="K421">
        <v>0.15</v>
      </c>
      <c r="L421" s="116" t="s">
        <v>74</v>
      </c>
      <c r="M421" t="s">
        <v>1440</v>
      </c>
      <c r="N421" t="s">
        <v>41</v>
      </c>
      <c r="O421" t="s">
        <v>41</v>
      </c>
      <c r="P421" t="s">
        <v>47</v>
      </c>
      <c r="Q421" t="s">
        <v>51</v>
      </c>
      <c r="R421" t="s">
        <v>281</v>
      </c>
      <c r="S421" t="s">
        <v>45</v>
      </c>
      <c r="U421" t="s">
        <v>119</v>
      </c>
      <c r="V421" t="s">
        <v>61</v>
      </c>
      <c r="W421" t="s">
        <v>71</v>
      </c>
      <c r="X421" t="s">
        <v>170</v>
      </c>
      <c r="Y421" t="s">
        <v>55</v>
      </c>
      <c r="Z421" t="s">
        <v>104</v>
      </c>
      <c r="AB421" t="s">
        <v>104</v>
      </c>
      <c r="AC421" t="s">
        <v>104</v>
      </c>
      <c r="AD421" t="s">
        <v>40</v>
      </c>
      <c r="AE421" t="s">
        <v>63</v>
      </c>
      <c r="AF421" t="s">
        <v>1605</v>
      </c>
      <c r="AG421" t="s">
        <v>1565</v>
      </c>
      <c r="AH421" t="s">
        <v>1606</v>
      </c>
      <c r="AI421" t="s">
        <v>72</v>
      </c>
      <c r="AJ421" t="s">
        <v>73</v>
      </c>
      <c r="AK421" t="s">
        <v>58</v>
      </c>
    </row>
    <row r="422" spans="1:37" x14ac:dyDescent="0.25">
      <c r="A422">
        <v>866</v>
      </c>
      <c r="B422" t="s">
        <v>1494</v>
      </c>
      <c r="C422" t="s">
        <v>1607</v>
      </c>
      <c r="D422" t="s">
        <v>1236</v>
      </c>
      <c r="E422" t="s">
        <v>109</v>
      </c>
      <c r="F422" t="s">
        <v>119</v>
      </c>
      <c r="G422" t="s">
        <v>1494</v>
      </c>
      <c r="H422" t="s">
        <v>1608</v>
      </c>
      <c r="I422" t="s">
        <v>110</v>
      </c>
      <c r="J422">
        <v>0.36</v>
      </c>
      <c r="K422">
        <v>0.36</v>
      </c>
      <c r="L422" s="116" t="s">
        <v>74</v>
      </c>
      <c r="M422" t="s">
        <v>1440</v>
      </c>
      <c r="N422" t="s">
        <v>40</v>
      </c>
      <c r="O422" t="s">
        <v>41</v>
      </c>
      <c r="P422" t="s">
        <v>47</v>
      </c>
      <c r="Q422" t="s">
        <v>70</v>
      </c>
      <c r="R422" t="s">
        <v>281</v>
      </c>
      <c r="S422" t="s">
        <v>45</v>
      </c>
    </row>
    <row r="423" spans="1:37" x14ac:dyDescent="0.25">
      <c r="A423">
        <v>869</v>
      </c>
      <c r="B423" t="s">
        <v>1494</v>
      </c>
      <c r="C423" t="s">
        <v>1609</v>
      </c>
      <c r="D423" t="s">
        <v>1236</v>
      </c>
      <c r="E423" t="s">
        <v>109</v>
      </c>
      <c r="F423" t="s">
        <v>119</v>
      </c>
      <c r="G423" t="s">
        <v>1494</v>
      </c>
      <c r="H423" t="s">
        <v>1610</v>
      </c>
      <c r="I423" t="s">
        <v>110</v>
      </c>
      <c r="J423">
        <v>0.42</v>
      </c>
      <c r="K423">
        <v>0.42</v>
      </c>
      <c r="L423" s="116" t="s">
        <v>74</v>
      </c>
      <c r="M423" t="s">
        <v>1440</v>
      </c>
      <c r="N423" t="s">
        <v>40</v>
      </c>
      <c r="O423" t="s">
        <v>41</v>
      </c>
      <c r="P423" t="s">
        <v>47</v>
      </c>
      <c r="Q423" t="s">
        <v>70</v>
      </c>
      <c r="R423" t="s">
        <v>281</v>
      </c>
      <c r="S423" t="s">
        <v>45</v>
      </c>
    </row>
    <row r="424" spans="1:37" x14ac:dyDescent="0.25">
      <c r="A424">
        <v>872</v>
      </c>
      <c r="B424" t="s">
        <v>1494</v>
      </c>
      <c r="C424" t="s">
        <v>1611</v>
      </c>
      <c r="D424" t="s">
        <v>1236</v>
      </c>
      <c r="E424" t="s">
        <v>109</v>
      </c>
      <c r="F424" t="s">
        <v>119</v>
      </c>
      <c r="G424" t="s">
        <v>1494</v>
      </c>
      <c r="H424" t="s">
        <v>1612</v>
      </c>
      <c r="I424" t="s">
        <v>724</v>
      </c>
      <c r="J424">
        <v>0</v>
      </c>
      <c r="K424">
        <v>0.15</v>
      </c>
      <c r="L424" s="116" t="s">
        <v>77</v>
      </c>
      <c r="M424" t="s">
        <v>1440</v>
      </c>
      <c r="N424" t="s">
        <v>40</v>
      </c>
      <c r="O424" t="s">
        <v>41</v>
      </c>
      <c r="P424" t="s">
        <v>47</v>
      </c>
      <c r="Q424" t="s">
        <v>70</v>
      </c>
      <c r="R424" t="s">
        <v>281</v>
      </c>
      <c r="S424" t="s">
        <v>45</v>
      </c>
    </row>
    <row r="425" spans="1:37" x14ac:dyDescent="0.25">
      <c r="A425">
        <v>875</v>
      </c>
      <c r="B425" t="s">
        <v>1613</v>
      </c>
      <c r="C425" t="s">
        <v>1614</v>
      </c>
      <c r="D425" t="s">
        <v>1349</v>
      </c>
      <c r="E425" t="s">
        <v>109</v>
      </c>
      <c r="F425" t="s">
        <v>119</v>
      </c>
      <c r="G425" t="s">
        <v>1613</v>
      </c>
      <c r="H425" t="s">
        <v>1615</v>
      </c>
      <c r="I425" t="s">
        <v>121</v>
      </c>
      <c r="J425">
        <v>0.22</v>
      </c>
      <c r="K425">
        <v>0.22</v>
      </c>
      <c r="M425" t="s">
        <v>1440</v>
      </c>
      <c r="N425" t="s">
        <v>40</v>
      </c>
      <c r="O425" t="s">
        <v>41</v>
      </c>
      <c r="P425" t="s">
        <v>68</v>
      </c>
      <c r="Q425" t="s">
        <v>51</v>
      </c>
      <c r="R425" t="s">
        <v>48</v>
      </c>
      <c r="S425" t="s">
        <v>45</v>
      </c>
    </row>
    <row r="426" spans="1:37" x14ac:dyDescent="0.25">
      <c r="A426">
        <v>878</v>
      </c>
      <c r="B426" t="s">
        <v>1613</v>
      </c>
      <c r="C426" t="s">
        <v>1616</v>
      </c>
      <c r="D426" t="s">
        <v>1349</v>
      </c>
      <c r="E426" t="s">
        <v>109</v>
      </c>
      <c r="F426" t="s">
        <v>119</v>
      </c>
      <c r="G426" t="s">
        <v>1613</v>
      </c>
      <c r="H426" t="s">
        <v>1617</v>
      </c>
      <c r="I426" t="s">
        <v>121</v>
      </c>
      <c r="J426">
        <v>0.26</v>
      </c>
      <c r="K426">
        <v>0.35</v>
      </c>
      <c r="L426" s="116" t="s">
        <v>74</v>
      </c>
      <c r="M426" t="s">
        <v>1440</v>
      </c>
      <c r="N426" t="s">
        <v>40</v>
      </c>
      <c r="O426" t="s">
        <v>41</v>
      </c>
      <c r="P426" t="s">
        <v>60</v>
      </c>
      <c r="Q426" t="s">
        <v>70</v>
      </c>
      <c r="R426" t="s">
        <v>48</v>
      </c>
      <c r="S426" t="s">
        <v>45</v>
      </c>
    </row>
    <row r="427" spans="1:37" x14ac:dyDescent="0.25">
      <c r="A427">
        <v>881</v>
      </c>
      <c r="B427" t="s">
        <v>1613</v>
      </c>
      <c r="C427" t="s">
        <v>1618</v>
      </c>
      <c r="D427" t="s">
        <v>1349</v>
      </c>
      <c r="E427" t="s">
        <v>109</v>
      </c>
      <c r="F427" t="s">
        <v>119</v>
      </c>
      <c r="G427" t="s">
        <v>1613</v>
      </c>
      <c r="H427" t="s">
        <v>1619</v>
      </c>
      <c r="I427" t="s">
        <v>121</v>
      </c>
      <c r="J427">
        <v>0.76</v>
      </c>
      <c r="K427">
        <v>0.76</v>
      </c>
      <c r="M427" t="s">
        <v>1440</v>
      </c>
      <c r="N427" t="s">
        <v>40</v>
      </c>
      <c r="O427" t="s">
        <v>41</v>
      </c>
      <c r="P427" t="s">
        <v>60</v>
      </c>
      <c r="Q427" t="s">
        <v>70</v>
      </c>
      <c r="R427" t="s">
        <v>48</v>
      </c>
      <c r="S427" t="s">
        <v>45</v>
      </c>
    </row>
    <row r="428" spans="1:37" x14ac:dyDescent="0.25">
      <c r="A428">
        <v>884</v>
      </c>
      <c r="B428" t="s">
        <v>1613</v>
      </c>
      <c r="C428" t="s">
        <v>1620</v>
      </c>
      <c r="D428" t="s">
        <v>1349</v>
      </c>
      <c r="E428" t="s">
        <v>109</v>
      </c>
      <c r="F428" t="s">
        <v>119</v>
      </c>
      <c r="G428" t="s">
        <v>1613</v>
      </c>
      <c r="H428" t="s">
        <v>1621</v>
      </c>
      <c r="I428" t="s">
        <v>121</v>
      </c>
      <c r="J428">
        <v>1.17</v>
      </c>
      <c r="K428">
        <v>1.17</v>
      </c>
      <c r="M428" t="s">
        <v>1440</v>
      </c>
      <c r="N428" t="s">
        <v>40</v>
      </c>
      <c r="O428" t="s">
        <v>41</v>
      </c>
      <c r="P428" t="s">
        <v>60</v>
      </c>
      <c r="Q428" t="s">
        <v>70</v>
      </c>
      <c r="R428" t="s">
        <v>48</v>
      </c>
      <c r="S428" t="s">
        <v>45</v>
      </c>
    </row>
    <row r="429" spans="1:37" x14ac:dyDescent="0.25">
      <c r="A429">
        <v>887</v>
      </c>
      <c r="B429" t="s">
        <v>1613</v>
      </c>
      <c r="C429" t="s">
        <v>1622</v>
      </c>
      <c r="D429" t="s">
        <v>1623</v>
      </c>
      <c r="E429" t="s">
        <v>114</v>
      </c>
      <c r="F429" t="s">
        <v>119</v>
      </c>
      <c r="G429" t="s">
        <v>1613</v>
      </c>
      <c r="H429" t="s">
        <v>1624</v>
      </c>
      <c r="I429" t="s">
        <v>38</v>
      </c>
      <c r="J429">
        <v>0</v>
      </c>
      <c r="K429">
        <v>1.89</v>
      </c>
      <c r="L429" s="116" t="s">
        <v>56</v>
      </c>
      <c r="M429" t="s">
        <v>1440</v>
      </c>
      <c r="N429" t="s">
        <v>41</v>
      </c>
      <c r="O429" t="s">
        <v>41</v>
      </c>
      <c r="P429" t="s">
        <v>47</v>
      </c>
      <c r="Q429" t="s">
        <v>70</v>
      </c>
      <c r="R429" t="s">
        <v>48</v>
      </c>
      <c r="S429" t="s">
        <v>45</v>
      </c>
      <c r="U429" t="s">
        <v>119</v>
      </c>
      <c r="V429" t="s">
        <v>61</v>
      </c>
      <c r="W429" t="s">
        <v>71</v>
      </c>
      <c r="X429" t="s">
        <v>1367</v>
      </c>
      <c r="Y429" t="s">
        <v>55</v>
      </c>
      <c r="AB429" t="s">
        <v>104</v>
      </c>
      <c r="AC429" t="s">
        <v>104</v>
      </c>
      <c r="AD429" t="s">
        <v>40</v>
      </c>
      <c r="AE429" t="s">
        <v>63</v>
      </c>
      <c r="AF429" t="s">
        <v>1625</v>
      </c>
      <c r="AG429" t="s">
        <v>1626</v>
      </c>
      <c r="AH429" t="s">
        <v>1627</v>
      </c>
      <c r="AI429" t="s">
        <v>64</v>
      </c>
      <c r="AJ429" t="s">
        <v>73</v>
      </c>
      <c r="AK429" t="s">
        <v>97</v>
      </c>
    </row>
    <row r="430" spans="1:37" x14ac:dyDescent="0.25">
      <c r="A430">
        <v>890</v>
      </c>
      <c r="B430" t="s">
        <v>1613</v>
      </c>
      <c r="C430" t="s">
        <v>1628</v>
      </c>
      <c r="D430" t="s">
        <v>1258</v>
      </c>
      <c r="E430" t="s">
        <v>175</v>
      </c>
      <c r="F430" t="s">
        <v>119</v>
      </c>
      <c r="G430" t="s">
        <v>1613</v>
      </c>
      <c r="H430" t="s">
        <v>1629</v>
      </c>
      <c r="I430" t="s">
        <v>86</v>
      </c>
      <c r="J430">
        <v>0</v>
      </c>
      <c r="K430">
        <v>1.81</v>
      </c>
      <c r="L430" s="116" t="s">
        <v>94</v>
      </c>
      <c r="M430" t="s">
        <v>1440</v>
      </c>
      <c r="N430" t="s">
        <v>41</v>
      </c>
      <c r="O430" t="s">
        <v>41</v>
      </c>
      <c r="P430" t="s">
        <v>47</v>
      </c>
      <c r="Q430" t="s">
        <v>51</v>
      </c>
      <c r="R430" t="s">
        <v>48</v>
      </c>
      <c r="S430" t="s">
        <v>45</v>
      </c>
      <c r="T430" t="s">
        <v>104</v>
      </c>
      <c r="U430" t="s">
        <v>119</v>
      </c>
      <c r="V430" t="s">
        <v>61</v>
      </c>
      <c r="W430" t="s">
        <v>71</v>
      </c>
      <c r="X430" t="s">
        <v>1367</v>
      </c>
      <c r="Y430" t="s">
        <v>55</v>
      </c>
      <c r="Z430" t="s">
        <v>104</v>
      </c>
      <c r="AB430" t="s">
        <v>104</v>
      </c>
      <c r="AC430" t="s">
        <v>104</v>
      </c>
      <c r="AD430" t="s">
        <v>40</v>
      </c>
      <c r="AE430" t="s">
        <v>63</v>
      </c>
      <c r="AF430" t="s">
        <v>1630</v>
      </c>
      <c r="AG430" t="s">
        <v>1631</v>
      </c>
      <c r="AH430" t="s">
        <v>1632</v>
      </c>
      <c r="AI430" t="s">
        <v>57</v>
      </c>
      <c r="AJ430" t="s">
        <v>73</v>
      </c>
      <c r="AK430" t="s">
        <v>58</v>
      </c>
    </row>
    <row r="431" spans="1:37" x14ac:dyDescent="0.25">
      <c r="A431">
        <v>893</v>
      </c>
      <c r="B431" t="s">
        <v>1613</v>
      </c>
      <c r="C431" t="s">
        <v>1633</v>
      </c>
      <c r="D431" t="s">
        <v>1349</v>
      </c>
      <c r="E431" t="s">
        <v>109</v>
      </c>
      <c r="F431" t="s">
        <v>119</v>
      </c>
      <c r="G431" t="s">
        <v>1613</v>
      </c>
      <c r="H431" t="s">
        <v>1634</v>
      </c>
      <c r="I431" t="s">
        <v>121</v>
      </c>
      <c r="J431">
        <v>1.53</v>
      </c>
      <c r="K431">
        <v>2.6</v>
      </c>
      <c r="L431" s="116" t="s">
        <v>74</v>
      </c>
      <c r="M431" t="s">
        <v>1440</v>
      </c>
      <c r="N431" t="s">
        <v>40</v>
      </c>
      <c r="O431" t="s">
        <v>41</v>
      </c>
      <c r="P431" t="s">
        <v>68</v>
      </c>
      <c r="Q431" t="s">
        <v>70</v>
      </c>
      <c r="R431" t="s">
        <v>48</v>
      </c>
      <c r="S431" t="s">
        <v>536</v>
      </c>
      <c r="T431" t="s">
        <v>1635</v>
      </c>
    </row>
    <row r="432" spans="1:37" x14ac:dyDescent="0.25">
      <c r="A432">
        <v>896</v>
      </c>
      <c r="B432" t="s">
        <v>1613</v>
      </c>
      <c r="C432" t="s">
        <v>1636</v>
      </c>
      <c r="D432" t="s">
        <v>1623</v>
      </c>
      <c r="E432" t="s">
        <v>114</v>
      </c>
      <c r="F432" t="s">
        <v>119</v>
      </c>
      <c r="G432" t="s">
        <v>1613</v>
      </c>
      <c r="H432" t="s">
        <v>1637</v>
      </c>
      <c r="I432" t="s">
        <v>110</v>
      </c>
      <c r="J432">
        <v>0</v>
      </c>
      <c r="K432">
        <v>0.15</v>
      </c>
      <c r="L432" s="116" t="s">
        <v>1450</v>
      </c>
      <c r="M432" t="s">
        <v>1440</v>
      </c>
      <c r="N432" t="s">
        <v>40</v>
      </c>
      <c r="O432" t="s">
        <v>41</v>
      </c>
      <c r="P432" t="s">
        <v>50</v>
      </c>
      <c r="Q432" t="s">
        <v>70</v>
      </c>
      <c r="R432" t="s">
        <v>48</v>
      </c>
      <c r="S432" t="s">
        <v>45</v>
      </c>
    </row>
    <row r="433" spans="1:37" x14ac:dyDescent="0.25">
      <c r="A433">
        <v>899</v>
      </c>
      <c r="B433" t="s">
        <v>1613</v>
      </c>
      <c r="C433" t="s">
        <v>1638</v>
      </c>
      <c r="D433" t="s">
        <v>1623</v>
      </c>
      <c r="E433" t="s">
        <v>114</v>
      </c>
      <c r="F433" t="s">
        <v>119</v>
      </c>
      <c r="G433" t="s">
        <v>1613</v>
      </c>
      <c r="H433" t="s">
        <v>1639</v>
      </c>
      <c r="I433" t="s">
        <v>110</v>
      </c>
      <c r="J433">
        <v>0.36</v>
      </c>
      <c r="K433">
        <v>0.36</v>
      </c>
      <c r="L433" s="116" t="s">
        <v>74</v>
      </c>
      <c r="M433" t="s">
        <v>1440</v>
      </c>
      <c r="N433" t="s">
        <v>40</v>
      </c>
      <c r="O433" t="s">
        <v>41</v>
      </c>
      <c r="P433" t="s">
        <v>50</v>
      </c>
      <c r="Q433" t="s">
        <v>70</v>
      </c>
      <c r="R433" t="s">
        <v>48</v>
      </c>
      <c r="S433" t="s">
        <v>45</v>
      </c>
    </row>
    <row r="434" spans="1:37" x14ac:dyDescent="0.25">
      <c r="A434">
        <v>902</v>
      </c>
      <c r="B434" t="s">
        <v>1613</v>
      </c>
      <c r="C434" t="s">
        <v>1640</v>
      </c>
      <c r="D434" t="s">
        <v>1623</v>
      </c>
      <c r="E434" t="s">
        <v>114</v>
      </c>
      <c r="F434" t="s">
        <v>119</v>
      </c>
      <c r="G434" t="s">
        <v>1613</v>
      </c>
      <c r="H434" t="s">
        <v>1641</v>
      </c>
      <c r="I434" t="s">
        <v>110</v>
      </c>
      <c r="J434">
        <v>0.42</v>
      </c>
      <c r="K434">
        <v>0.42</v>
      </c>
      <c r="L434" s="116" t="s">
        <v>74</v>
      </c>
      <c r="M434" t="s">
        <v>1440</v>
      </c>
      <c r="N434" t="s">
        <v>40</v>
      </c>
      <c r="O434" t="s">
        <v>41</v>
      </c>
      <c r="P434" t="s">
        <v>50</v>
      </c>
      <c r="Q434" t="s">
        <v>70</v>
      </c>
      <c r="R434" t="s">
        <v>48</v>
      </c>
      <c r="S434" t="s">
        <v>45</v>
      </c>
    </row>
    <row r="435" spans="1:37" x14ac:dyDescent="0.25">
      <c r="A435">
        <v>905</v>
      </c>
      <c r="B435" t="s">
        <v>1613</v>
      </c>
      <c r="C435" t="s">
        <v>1642</v>
      </c>
      <c r="D435" t="s">
        <v>1623</v>
      </c>
      <c r="E435" t="s">
        <v>114</v>
      </c>
      <c r="F435" t="s">
        <v>119</v>
      </c>
      <c r="G435" t="s">
        <v>1613</v>
      </c>
      <c r="H435" t="s">
        <v>1643</v>
      </c>
      <c r="I435" t="s">
        <v>724</v>
      </c>
      <c r="J435">
        <v>0</v>
      </c>
      <c r="K435">
        <v>0.15</v>
      </c>
      <c r="L435" s="116" t="s">
        <v>77</v>
      </c>
      <c r="M435" t="s">
        <v>1440</v>
      </c>
      <c r="N435" t="s">
        <v>40</v>
      </c>
      <c r="O435" t="s">
        <v>41</v>
      </c>
      <c r="P435" t="s">
        <v>50</v>
      </c>
      <c r="Q435" t="s">
        <v>70</v>
      </c>
      <c r="R435" t="s">
        <v>48</v>
      </c>
      <c r="S435" t="s">
        <v>45</v>
      </c>
    </row>
    <row r="436" spans="1:37" x14ac:dyDescent="0.25">
      <c r="A436">
        <v>908</v>
      </c>
      <c r="B436" t="s">
        <v>1613</v>
      </c>
      <c r="C436" t="s">
        <v>1644</v>
      </c>
      <c r="D436" t="s">
        <v>1258</v>
      </c>
      <c r="E436" t="s">
        <v>175</v>
      </c>
      <c r="F436" t="s">
        <v>119</v>
      </c>
      <c r="G436" t="s">
        <v>1613</v>
      </c>
      <c r="H436" t="s">
        <v>1645</v>
      </c>
      <c r="I436" t="s">
        <v>86</v>
      </c>
      <c r="J436">
        <v>2.61</v>
      </c>
      <c r="K436">
        <v>3.82</v>
      </c>
      <c r="L436" s="116" t="s">
        <v>56</v>
      </c>
      <c r="M436" t="s">
        <v>1440</v>
      </c>
      <c r="N436" t="s">
        <v>40</v>
      </c>
      <c r="O436" t="s">
        <v>41</v>
      </c>
      <c r="P436" t="s">
        <v>47</v>
      </c>
      <c r="Q436" t="s">
        <v>51</v>
      </c>
      <c r="R436" t="s">
        <v>48</v>
      </c>
      <c r="S436" t="s">
        <v>45</v>
      </c>
    </row>
    <row r="437" spans="1:37" x14ac:dyDescent="0.25">
      <c r="A437">
        <v>911</v>
      </c>
      <c r="B437" t="s">
        <v>1646</v>
      </c>
      <c r="C437" t="s">
        <v>1647</v>
      </c>
      <c r="D437" t="s">
        <v>1648</v>
      </c>
      <c r="E437" t="s">
        <v>175</v>
      </c>
      <c r="F437" t="s">
        <v>119</v>
      </c>
      <c r="G437" t="s">
        <v>1646</v>
      </c>
      <c r="H437" t="s">
        <v>1649</v>
      </c>
      <c r="I437" t="s">
        <v>121</v>
      </c>
      <c r="J437">
        <v>0.22</v>
      </c>
      <c r="K437">
        <v>0.22</v>
      </c>
      <c r="M437" t="s">
        <v>1440</v>
      </c>
      <c r="N437" t="s">
        <v>40</v>
      </c>
      <c r="O437" t="s">
        <v>41</v>
      </c>
      <c r="P437" t="s">
        <v>60</v>
      </c>
      <c r="Q437" t="s">
        <v>51</v>
      </c>
      <c r="R437" t="s">
        <v>52</v>
      </c>
      <c r="S437" t="s">
        <v>45</v>
      </c>
    </row>
    <row r="438" spans="1:37" x14ac:dyDescent="0.25">
      <c r="A438">
        <v>914</v>
      </c>
      <c r="B438" t="s">
        <v>1646</v>
      </c>
      <c r="C438" t="s">
        <v>1650</v>
      </c>
      <c r="D438" t="s">
        <v>1648</v>
      </c>
      <c r="E438" t="s">
        <v>175</v>
      </c>
      <c r="F438" t="s">
        <v>119</v>
      </c>
      <c r="G438" t="s">
        <v>1646</v>
      </c>
      <c r="H438" t="s">
        <v>1651</v>
      </c>
      <c r="I438" t="s">
        <v>121</v>
      </c>
      <c r="J438">
        <v>0.26</v>
      </c>
      <c r="K438">
        <v>0.35</v>
      </c>
      <c r="L438" s="116" t="s">
        <v>101</v>
      </c>
      <c r="M438" t="s">
        <v>1440</v>
      </c>
      <c r="N438" t="s">
        <v>40</v>
      </c>
      <c r="O438" t="s">
        <v>41</v>
      </c>
      <c r="P438" t="s">
        <v>60</v>
      </c>
      <c r="Q438" t="s">
        <v>70</v>
      </c>
      <c r="R438" t="s">
        <v>52</v>
      </c>
      <c r="S438" t="s">
        <v>45</v>
      </c>
    </row>
    <row r="439" spans="1:37" x14ac:dyDescent="0.25">
      <c r="A439">
        <v>917</v>
      </c>
      <c r="B439" t="s">
        <v>1646</v>
      </c>
      <c r="C439" t="s">
        <v>1652</v>
      </c>
      <c r="D439" t="s">
        <v>1648</v>
      </c>
      <c r="E439" t="s">
        <v>175</v>
      </c>
      <c r="F439" t="s">
        <v>119</v>
      </c>
      <c r="G439" t="s">
        <v>1646</v>
      </c>
      <c r="H439" t="s">
        <v>1653</v>
      </c>
      <c r="I439" t="s">
        <v>121</v>
      </c>
      <c r="J439">
        <v>0.76</v>
      </c>
      <c r="K439">
        <v>0.76</v>
      </c>
      <c r="M439" t="s">
        <v>1440</v>
      </c>
      <c r="N439" t="s">
        <v>40</v>
      </c>
      <c r="O439" t="s">
        <v>41</v>
      </c>
      <c r="P439" t="s">
        <v>60</v>
      </c>
      <c r="Q439" t="s">
        <v>70</v>
      </c>
      <c r="R439" t="s">
        <v>52</v>
      </c>
      <c r="S439" t="s">
        <v>45</v>
      </c>
    </row>
    <row r="440" spans="1:37" x14ac:dyDescent="0.25">
      <c r="A440">
        <v>920</v>
      </c>
      <c r="B440" t="s">
        <v>1646</v>
      </c>
      <c r="C440" t="s">
        <v>1654</v>
      </c>
      <c r="D440" t="s">
        <v>1648</v>
      </c>
      <c r="E440" t="s">
        <v>175</v>
      </c>
      <c r="F440" t="s">
        <v>119</v>
      </c>
      <c r="G440" t="s">
        <v>1646</v>
      </c>
      <c r="H440" t="s">
        <v>1655</v>
      </c>
      <c r="I440" t="s">
        <v>121</v>
      </c>
      <c r="J440">
        <v>1.17</v>
      </c>
      <c r="K440">
        <v>1.17</v>
      </c>
      <c r="M440" t="s">
        <v>1440</v>
      </c>
      <c r="N440" t="s">
        <v>40</v>
      </c>
      <c r="O440" t="s">
        <v>41</v>
      </c>
      <c r="P440" t="s">
        <v>60</v>
      </c>
      <c r="Q440" t="s">
        <v>70</v>
      </c>
      <c r="R440" t="s">
        <v>52</v>
      </c>
      <c r="S440" t="s">
        <v>45</v>
      </c>
    </row>
    <row r="441" spans="1:37" x14ac:dyDescent="0.25">
      <c r="A441">
        <v>923</v>
      </c>
      <c r="B441" t="s">
        <v>1646</v>
      </c>
      <c r="C441" t="s">
        <v>1656</v>
      </c>
      <c r="D441" t="s">
        <v>1657</v>
      </c>
      <c r="E441" t="s">
        <v>109</v>
      </c>
      <c r="F441" t="s">
        <v>119</v>
      </c>
      <c r="G441" t="s">
        <v>1646</v>
      </c>
      <c r="H441" t="s">
        <v>1658</v>
      </c>
      <c r="I441" t="s">
        <v>86</v>
      </c>
      <c r="J441">
        <v>0</v>
      </c>
      <c r="K441">
        <v>1.81</v>
      </c>
      <c r="L441" s="116" t="s">
        <v>77</v>
      </c>
      <c r="M441" t="s">
        <v>1440</v>
      </c>
      <c r="N441" t="s">
        <v>40</v>
      </c>
      <c r="O441" t="s">
        <v>41</v>
      </c>
      <c r="P441" t="s">
        <v>60</v>
      </c>
      <c r="Q441" t="s">
        <v>69</v>
      </c>
      <c r="R441" t="s">
        <v>52</v>
      </c>
      <c r="S441" t="s">
        <v>45</v>
      </c>
    </row>
    <row r="442" spans="1:37" x14ac:dyDescent="0.25">
      <c r="A442">
        <v>926</v>
      </c>
      <c r="B442" t="s">
        <v>1646</v>
      </c>
      <c r="C442" t="s">
        <v>1659</v>
      </c>
      <c r="D442" t="s">
        <v>82</v>
      </c>
      <c r="E442" t="s">
        <v>114</v>
      </c>
      <c r="F442" t="s">
        <v>119</v>
      </c>
      <c r="G442" t="s">
        <v>1646</v>
      </c>
      <c r="H442" t="s">
        <v>1660</v>
      </c>
      <c r="I442" t="s">
        <v>38</v>
      </c>
      <c r="J442">
        <v>0</v>
      </c>
      <c r="K442">
        <v>1.89</v>
      </c>
      <c r="L442" s="116" t="s">
        <v>77</v>
      </c>
      <c r="M442" t="s">
        <v>1440</v>
      </c>
      <c r="N442" t="s">
        <v>40</v>
      </c>
      <c r="O442" t="s">
        <v>41</v>
      </c>
      <c r="P442" t="s">
        <v>47</v>
      </c>
      <c r="Q442" t="s">
        <v>70</v>
      </c>
      <c r="R442" t="s">
        <v>52</v>
      </c>
      <c r="S442" t="s">
        <v>45</v>
      </c>
    </row>
    <row r="443" spans="1:37" x14ac:dyDescent="0.25">
      <c r="A443">
        <v>929</v>
      </c>
      <c r="B443" t="s">
        <v>1646</v>
      </c>
      <c r="C443" t="s">
        <v>1661</v>
      </c>
      <c r="D443" t="s">
        <v>82</v>
      </c>
      <c r="E443" t="s">
        <v>114</v>
      </c>
      <c r="F443" t="s">
        <v>119</v>
      </c>
      <c r="G443" t="s">
        <v>1646</v>
      </c>
      <c r="H443" t="s">
        <v>1662</v>
      </c>
      <c r="I443" t="s">
        <v>110</v>
      </c>
      <c r="J443">
        <v>0</v>
      </c>
      <c r="K443">
        <v>0.15</v>
      </c>
      <c r="L443" s="116" t="s">
        <v>78</v>
      </c>
      <c r="M443" t="s">
        <v>1440</v>
      </c>
      <c r="N443" t="s">
        <v>40</v>
      </c>
      <c r="O443" t="s">
        <v>41</v>
      </c>
      <c r="P443" t="s">
        <v>50</v>
      </c>
      <c r="Q443" t="s">
        <v>51</v>
      </c>
      <c r="R443" t="s">
        <v>52</v>
      </c>
      <c r="S443" t="s">
        <v>45</v>
      </c>
    </row>
    <row r="444" spans="1:37" x14ac:dyDescent="0.25">
      <c r="A444">
        <v>932</v>
      </c>
      <c r="B444" t="s">
        <v>1646</v>
      </c>
      <c r="C444" t="s">
        <v>1663</v>
      </c>
      <c r="D444" t="s">
        <v>82</v>
      </c>
      <c r="E444" t="s">
        <v>114</v>
      </c>
      <c r="F444" t="s">
        <v>119</v>
      </c>
      <c r="G444" t="s">
        <v>1646</v>
      </c>
      <c r="H444" t="s">
        <v>1664</v>
      </c>
      <c r="I444" t="s">
        <v>110</v>
      </c>
      <c r="J444">
        <v>0.36</v>
      </c>
      <c r="K444">
        <v>0.36</v>
      </c>
      <c r="L444" s="116" t="s">
        <v>99</v>
      </c>
      <c r="M444" t="s">
        <v>1440</v>
      </c>
      <c r="N444" t="s">
        <v>40</v>
      </c>
      <c r="O444" t="s">
        <v>41</v>
      </c>
      <c r="P444" t="s">
        <v>50</v>
      </c>
      <c r="Q444" t="s">
        <v>70</v>
      </c>
      <c r="R444" t="s">
        <v>52</v>
      </c>
      <c r="S444" t="s">
        <v>45</v>
      </c>
    </row>
    <row r="445" spans="1:37" x14ac:dyDescent="0.25">
      <c r="A445">
        <v>935</v>
      </c>
      <c r="B445" t="s">
        <v>1646</v>
      </c>
      <c r="C445" t="s">
        <v>1665</v>
      </c>
      <c r="D445" t="s">
        <v>82</v>
      </c>
      <c r="E445" t="s">
        <v>114</v>
      </c>
      <c r="F445" t="s">
        <v>119</v>
      </c>
      <c r="G445" t="s">
        <v>1646</v>
      </c>
      <c r="H445" t="s">
        <v>1666</v>
      </c>
      <c r="I445" t="s">
        <v>110</v>
      </c>
      <c r="J445">
        <v>0.42</v>
      </c>
      <c r="K445">
        <v>0.42</v>
      </c>
      <c r="L445" s="116" t="s">
        <v>99</v>
      </c>
      <c r="M445" t="s">
        <v>1440</v>
      </c>
      <c r="N445" t="s">
        <v>40</v>
      </c>
      <c r="O445" t="s">
        <v>41</v>
      </c>
      <c r="P445" t="s">
        <v>50</v>
      </c>
      <c r="Q445" t="s">
        <v>70</v>
      </c>
      <c r="R445" t="s">
        <v>52</v>
      </c>
      <c r="S445" t="s">
        <v>45</v>
      </c>
    </row>
    <row r="446" spans="1:37" x14ac:dyDescent="0.25">
      <c r="A446">
        <v>938</v>
      </c>
      <c r="B446" t="s">
        <v>1646</v>
      </c>
      <c r="C446" t="s">
        <v>1667</v>
      </c>
      <c r="D446" t="s">
        <v>1648</v>
      </c>
      <c r="E446" t="s">
        <v>175</v>
      </c>
      <c r="F446" t="s">
        <v>119</v>
      </c>
      <c r="G446" t="s">
        <v>1646</v>
      </c>
      <c r="H446" t="s">
        <v>1668</v>
      </c>
      <c r="I446" t="s">
        <v>121</v>
      </c>
      <c r="J446">
        <v>1.53</v>
      </c>
      <c r="K446">
        <v>2.6</v>
      </c>
      <c r="L446" s="116" t="s">
        <v>101</v>
      </c>
      <c r="M446" t="s">
        <v>1440</v>
      </c>
      <c r="N446" t="s">
        <v>41</v>
      </c>
      <c r="O446" t="s">
        <v>41</v>
      </c>
      <c r="P446" t="s">
        <v>68</v>
      </c>
      <c r="Q446" t="s">
        <v>70</v>
      </c>
      <c r="R446" t="s">
        <v>52</v>
      </c>
      <c r="S446" t="s">
        <v>536</v>
      </c>
      <c r="T446" t="s">
        <v>1669</v>
      </c>
      <c r="U446" t="s">
        <v>119</v>
      </c>
      <c r="V446" t="s">
        <v>61</v>
      </c>
      <c r="W446" t="s">
        <v>54</v>
      </c>
      <c r="X446" t="s">
        <v>1367</v>
      </c>
      <c r="Y446" t="s">
        <v>55</v>
      </c>
      <c r="AB446" t="s">
        <v>104</v>
      </c>
      <c r="AC446" t="s">
        <v>104</v>
      </c>
      <c r="AD446" t="s">
        <v>40</v>
      </c>
      <c r="AE446" t="s">
        <v>63</v>
      </c>
      <c r="AF446" t="s">
        <v>1670</v>
      </c>
      <c r="AG446" t="s">
        <v>1671</v>
      </c>
      <c r="AH446" t="s">
        <v>1672</v>
      </c>
      <c r="AI446" t="s">
        <v>57</v>
      </c>
      <c r="AJ446" t="s">
        <v>92</v>
      </c>
      <c r="AK446" t="s">
        <v>58</v>
      </c>
    </row>
    <row r="447" spans="1:37" x14ac:dyDescent="0.25">
      <c r="A447">
        <v>941</v>
      </c>
      <c r="B447" t="s">
        <v>1646</v>
      </c>
      <c r="C447" t="s">
        <v>1673</v>
      </c>
      <c r="D447" t="s">
        <v>82</v>
      </c>
      <c r="E447" t="s">
        <v>114</v>
      </c>
      <c r="F447" t="s">
        <v>37</v>
      </c>
      <c r="G447" t="s">
        <v>1646</v>
      </c>
      <c r="H447" t="s">
        <v>1674</v>
      </c>
      <c r="I447" t="s">
        <v>724</v>
      </c>
      <c r="J447">
        <v>0</v>
      </c>
      <c r="K447">
        <v>0.15</v>
      </c>
      <c r="L447" s="116" t="s">
        <v>78</v>
      </c>
      <c r="M447" t="s">
        <v>1440</v>
      </c>
      <c r="N447" t="s">
        <v>40</v>
      </c>
      <c r="O447" t="s">
        <v>41</v>
      </c>
      <c r="P447" t="s">
        <v>50</v>
      </c>
      <c r="Q447" t="s">
        <v>51</v>
      </c>
      <c r="R447" t="s">
        <v>52</v>
      </c>
      <c r="S447" t="s">
        <v>45</v>
      </c>
    </row>
    <row r="448" spans="1:37" x14ac:dyDescent="0.25">
      <c r="A448">
        <v>944</v>
      </c>
      <c r="B448" t="s">
        <v>1646</v>
      </c>
      <c r="C448" t="s">
        <v>1675</v>
      </c>
      <c r="D448" t="s">
        <v>1657</v>
      </c>
      <c r="E448" t="s">
        <v>109</v>
      </c>
      <c r="F448" t="s">
        <v>119</v>
      </c>
      <c r="G448" t="s">
        <v>1646</v>
      </c>
      <c r="H448" t="s">
        <v>1676</v>
      </c>
      <c r="I448" t="s">
        <v>86</v>
      </c>
      <c r="J448">
        <v>2.61</v>
      </c>
      <c r="K448">
        <v>3.82</v>
      </c>
      <c r="L448" s="116" t="s">
        <v>77</v>
      </c>
      <c r="M448" t="s">
        <v>1440</v>
      </c>
      <c r="N448" t="s">
        <v>40</v>
      </c>
      <c r="O448" t="s">
        <v>41</v>
      </c>
      <c r="P448" t="s">
        <v>47</v>
      </c>
      <c r="Q448" t="s">
        <v>51</v>
      </c>
      <c r="R448" t="s">
        <v>52</v>
      </c>
      <c r="S448" t="s">
        <v>45</v>
      </c>
    </row>
    <row r="449" spans="1:37" x14ac:dyDescent="0.25">
      <c r="A449">
        <v>947</v>
      </c>
      <c r="B449" t="s">
        <v>1677</v>
      </c>
      <c r="C449" t="s">
        <v>1678</v>
      </c>
      <c r="D449" t="s">
        <v>1679</v>
      </c>
      <c r="E449" t="s">
        <v>175</v>
      </c>
      <c r="F449" t="s">
        <v>119</v>
      </c>
      <c r="G449" t="s">
        <v>1677</v>
      </c>
      <c r="H449" t="s">
        <v>1680</v>
      </c>
      <c r="I449" t="s">
        <v>121</v>
      </c>
      <c r="J449">
        <v>0.22</v>
      </c>
      <c r="K449">
        <v>0.22</v>
      </c>
      <c r="M449" t="s">
        <v>1440</v>
      </c>
      <c r="N449" t="s">
        <v>40</v>
      </c>
      <c r="O449" t="s">
        <v>41</v>
      </c>
      <c r="P449" t="s">
        <v>60</v>
      </c>
      <c r="Q449" t="s">
        <v>70</v>
      </c>
      <c r="R449" t="s">
        <v>52</v>
      </c>
      <c r="S449" t="s">
        <v>45</v>
      </c>
      <c r="T449" t="s">
        <v>1681</v>
      </c>
    </row>
    <row r="450" spans="1:37" x14ac:dyDescent="0.25">
      <c r="A450">
        <v>950</v>
      </c>
      <c r="B450" t="s">
        <v>1677</v>
      </c>
      <c r="C450" t="s">
        <v>1682</v>
      </c>
      <c r="D450" t="s">
        <v>1679</v>
      </c>
      <c r="E450" t="s">
        <v>175</v>
      </c>
      <c r="F450" t="s">
        <v>119</v>
      </c>
      <c r="G450" t="s">
        <v>1677</v>
      </c>
      <c r="H450" t="s">
        <v>1683</v>
      </c>
      <c r="I450" t="s">
        <v>121</v>
      </c>
      <c r="J450">
        <v>0.26</v>
      </c>
      <c r="K450">
        <v>0.35</v>
      </c>
      <c r="L450" s="116" t="s">
        <v>99</v>
      </c>
      <c r="M450" t="s">
        <v>1440</v>
      </c>
      <c r="N450" t="s">
        <v>40</v>
      </c>
      <c r="O450" t="s">
        <v>41</v>
      </c>
      <c r="P450" t="s">
        <v>60</v>
      </c>
      <c r="Q450" t="s">
        <v>70</v>
      </c>
      <c r="R450" t="s">
        <v>52</v>
      </c>
      <c r="S450" t="s">
        <v>45</v>
      </c>
      <c r="T450" t="s">
        <v>1681</v>
      </c>
    </row>
    <row r="451" spans="1:37" x14ac:dyDescent="0.25">
      <c r="A451">
        <v>953</v>
      </c>
      <c r="B451" t="s">
        <v>1677</v>
      </c>
      <c r="C451" t="s">
        <v>1684</v>
      </c>
      <c r="D451" t="s">
        <v>1679</v>
      </c>
      <c r="E451" t="s">
        <v>175</v>
      </c>
      <c r="F451" t="s">
        <v>119</v>
      </c>
      <c r="G451" t="s">
        <v>1677</v>
      </c>
      <c r="H451" t="s">
        <v>491</v>
      </c>
      <c r="I451" t="s">
        <v>121</v>
      </c>
      <c r="J451">
        <v>0.76</v>
      </c>
      <c r="K451">
        <v>0.76</v>
      </c>
      <c r="M451" t="s">
        <v>1440</v>
      </c>
      <c r="N451" t="s">
        <v>40</v>
      </c>
      <c r="O451" t="s">
        <v>41</v>
      </c>
      <c r="P451" t="s">
        <v>60</v>
      </c>
      <c r="Q451" t="s">
        <v>70</v>
      </c>
      <c r="R451" t="s">
        <v>52</v>
      </c>
      <c r="S451" t="s">
        <v>45</v>
      </c>
      <c r="T451" t="s">
        <v>1681</v>
      </c>
    </row>
    <row r="452" spans="1:37" x14ac:dyDescent="0.25">
      <c r="A452">
        <v>956</v>
      </c>
      <c r="B452" t="s">
        <v>1677</v>
      </c>
      <c r="C452" t="s">
        <v>1685</v>
      </c>
      <c r="D452" t="s">
        <v>1679</v>
      </c>
      <c r="E452" t="s">
        <v>175</v>
      </c>
      <c r="F452" t="s">
        <v>119</v>
      </c>
      <c r="G452" t="s">
        <v>1677</v>
      </c>
      <c r="H452" t="s">
        <v>1686</v>
      </c>
      <c r="I452" t="s">
        <v>121</v>
      </c>
      <c r="J452">
        <v>1.17</v>
      </c>
      <c r="K452">
        <v>1.17</v>
      </c>
      <c r="M452" t="s">
        <v>1440</v>
      </c>
      <c r="N452" t="s">
        <v>40</v>
      </c>
      <c r="O452" t="s">
        <v>41</v>
      </c>
      <c r="P452" t="s">
        <v>60</v>
      </c>
      <c r="Q452" t="s">
        <v>70</v>
      </c>
      <c r="R452" t="s">
        <v>52</v>
      </c>
      <c r="S452" t="s">
        <v>45</v>
      </c>
      <c r="T452" t="s">
        <v>1681</v>
      </c>
    </row>
    <row r="453" spans="1:37" x14ac:dyDescent="0.25">
      <c r="A453">
        <v>959</v>
      </c>
      <c r="B453" t="s">
        <v>1677</v>
      </c>
      <c r="C453" t="s">
        <v>1687</v>
      </c>
      <c r="D453" t="s">
        <v>1688</v>
      </c>
      <c r="E453" t="s">
        <v>109</v>
      </c>
      <c r="F453" t="s">
        <v>119</v>
      </c>
      <c r="G453" t="s">
        <v>1677</v>
      </c>
      <c r="H453" t="s">
        <v>1419</v>
      </c>
      <c r="I453" t="s">
        <v>38</v>
      </c>
      <c r="J453">
        <v>0</v>
      </c>
      <c r="K453">
        <v>1.89</v>
      </c>
      <c r="L453" s="116" t="s">
        <v>1689</v>
      </c>
      <c r="M453" t="s">
        <v>1440</v>
      </c>
      <c r="N453" t="s">
        <v>41</v>
      </c>
      <c r="O453" t="s">
        <v>41</v>
      </c>
      <c r="P453" t="s">
        <v>47</v>
      </c>
      <c r="Q453" t="s">
        <v>70</v>
      </c>
      <c r="R453" t="s">
        <v>52</v>
      </c>
      <c r="S453" t="s">
        <v>45</v>
      </c>
      <c r="U453" t="s">
        <v>119</v>
      </c>
      <c r="V453" t="s">
        <v>61</v>
      </c>
      <c r="W453" t="s">
        <v>71</v>
      </c>
      <c r="X453" t="s">
        <v>1367</v>
      </c>
      <c r="Y453" t="s">
        <v>55</v>
      </c>
      <c r="AB453" t="s">
        <v>104</v>
      </c>
      <c r="AC453" t="s">
        <v>104</v>
      </c>
      <c r="AD453" t="s">
        <v>40</v>
      </c>
      <c r="AE453" t="s">
        <v>63</v>
      </c>
      <c r="AF453" t="s">
        <v>1690</v>
      </c>
      <c r="AG453" t="s">
        <v>1691</v>
      </c>
      <c r="AH453" t="s">
        <v>1692</v>
      </c>
      <c r="AI453" t="s">
        <v>57</v>
      </c>
      <c r="AJ453" t="s">
        <v>92</v>
      </c>
      <c r="AK453" t="s">
        <v>58</v>
      </c>
    </row>
    <row r="454" spans="1:37" x14ac:dyDescent="0.25">
      <c r="A454">
        <v>962</v>
      </c>
      <c r="B454" t="s">
        <v>1677</v>
      </c>
      <c r="C454" t="s">
        <v>1693</v>
      </c>
      <c r="D454" t="s">
        <v>1657</v>
      </c>
      <c r="E454" t="s">
        <v>114</v>
      </c>
      <c r="F454" t="s">
        <v>119</v>
      </c>
      <c r="G454" t="s">
        <v>1677</v>
      </c>
      <c r="H454" t="s">
        <v>1694</v>
      </c>
      <c r="I454" t="s">
        <v>86</v>
      </c>
      <c r="J454">
        <v>0</v>
      </c>
      <c r="K454">
        <v>1.81</v>
      </c>
      <c r="L454" s="116" t="s">
        <v>113</v>
      </c>
      <c r="M454" t="s">
        <v>1440</v>
      </c>
      <c r="N454" t="s">
        <v>40</v>
      </c>
      <c r="O454" t="s">
        <v>41</v>
      </c>
      <c r="P454" t="s">
        <v>47</v>
      </c>
      <c r="Q454" t="s">
        <v>51</v>
      </c>
      <c r="R454" t="s">
        <v>48</v>
      </c>
      <c r="S454" t="s">
        <v>45</v>
      </c>
    </row>
    <row r="455" spans="1:37" x14ac:dyDescent="0.25">
      <c r="A455">
        <v>965</v>
      </c>
      <c r="B455" t="s">
        <v>1677</v>
      </c>
      <c r="C455" t="s">
        <v>1695</v>
      </c>
      <c r="D455" t="s">
        <v>1688</v>
      </c>
      <c r="E455" t="s">
        <v>109</v>
      </c>
      <c r="F455" t="s">
        <v>119</v>
      </c>
      <c r="G455" t="s">
        <v>1677</v>
      </c>
      <c r="H455" t="s">
        <v>1696</v>
      </c>
      <c r="I455" t="s">
        <v>110</v>
      </c>
      <c r="J455">
        <v>0</v>
      </c>
      <c r="K455">
        <v>0.15</v>
      </c>
      <c r="L455" s="116" t="s">
        <v>78</v>
      </c>
      <c r="M455" t="s">
        <v>1440</v>
      </c>
      <c r="N455" t="s">
        <v>40</v>
      </c>
      <c r="O455" t="s">
        <v>41</v>
      </c>
      <c r="P455" t="s">
        <v>50</v>
      </c>
      <c r="Q455" t="s">
        <v>51</v>
      </c>
      <c r="R455" t="s">
        <v>52</v>
      </c>
      <c r="S455" t="s">
        <v>45</v>
      </c>
    </row>
    <row r="456" spans="1:37" x14ac:dyDescent="0.25">
      <c r="A456">
        <v>968</v>
      </c>
      <c r="B456" t="s">
        <v>1677</v>
      </c>
      <c r="C456" t="s">
        <v>1697</v>
      </c>
      <c r="D456" t="s">
        <v>1688</v>
      </c>
      <c r="E456" t="s">
        <v>109</v>
      </c>
      <c r="F456" t="s">
        <v>119</v>
      </c>
      <c r="G456" t="s">
        <v>1677</v>
      </c>
      <c r="H456" t="s">
        <v>1698</v>
      </c>
      <c r="I456" t="s">
        <v>110</v>
      </c>
      <c r="J456">
        <v>0.36</v>
      </c>
      <c r="K456">
        <v>0.36</v>
      </c>
      <c r="L456" s="116" t="s">
        <v>99</v>
      </c>
      <c r="M456" t="s">
        <v>1440</v>
      </c>
      <c r="N456" t="s">
        <v>40</v>
      </c>
      <c r="O456" t="s">
        <v>41</v>
      </c>
      <c r="P456" t="s">
        <v>50</v>
      </c>
      <c r="Q456" t="s">
        <v>70</v>
      </c>
      <c r="R456" t="s">
        <v>52</v>
      </c>
      <c r="S456" t="s">
        <v>45</v>
      </c>
    </row>
    <row r="457" spans="1:37" x14ac:dyDescent="0.25">
      <c r="A457">
        <v>971</v>
      </c>
      <c r="B457" t="s">
        <v>1677</v>
      </c>
      <c r="C457" t="s">
        <v>1699</v>
      </c>
      <c r="D457" t="s">
        <v>1688</v>
      </c>
      <c r="E457" t="s">
        <v>109</v>
      </c>
      <c r="F457" t="s">
        <v>119</v>
      </c>
      <c r="G457" t="s">
        <v>1677</v>
      </c>
      <c r="H457" t="s">
        <v>1700</v>
      </c>
      <c r="I457" t="s">
        <v>110</v>
      </c>
      <c r="J457">
        <v>0.42</v>
      </c>
      <c r="K457">
        <v>0.42</v>
      </c>
      <c r="L457" s="116" t="s">
        <v>99</v>
      </c>
      <c r="M457" t="s">
        <v>1440</v>
      </c>
      <c r="N457" t="s">
        <v>40</v>
      </c>
      <c r="O457" t="s">
        <v>41</v>
      </c>
      <c r="P457" t="s">
        <v>50</v>
      </c>
      <c r="Q457" t="s">
        <v>70</v>
      </c>
      <c r="R457" t="s">
        <v>52</v>
      </c>
      <c r="S457" t="s">
        <v>45</v>
      </c>
    </row>
    <row r="458" spans="1:37" x14ac:dyDescent="0.25">
      <c r="A458">
        <v>974</v>
      </c>
      <c r="B458" t="s">
        <v>1677</v>
      </c>
      <c r="C458" t="s">
        <v>1701</v>
      </c>
      <c r="D458" t="s">
        <v>1679</v>
      </c>
      <c r="E458" t="s">
        <v>175</v>
      </c>
      <c r="F458" t="s">
        <v>119</v>
      </c>
      <c r="G458" t="s">
        <v>1677</v>
      </c>
      <c r="H458" t="s">
        <v>1702</v>
      </c>
      <c r="I458" t="s">
        <v>121</v>
      </c>
      <c r="J458">
        <v>1.53</v>
      </c>
      <c r="K458">
        <v>2.6</v>
      </c>
      <c r="L458" s="116" t="s">
        <v>101</v>
      </c>
      <c r="M458" t="s">
        <v>1440</v>
      </c>
      <c r="N458" t="s">
        <v>40</v>
      </c>
      <c r="O458" t="s">
        <v>41</v>
      </c>
      <c r="P458" t="s">
        <v>60</v>
      </c>
      <c r="Q458" t="s">
        <v>70</v>
      </c>
      <c r="R458" t="s">
        <v>52</v>
      </c>
      <c r="S458" t="s">
        <v>536</v>
      </c>
      <c r="T458" t="s">
        <v>1703</v>
      </c>
    </row>
    <row r="459" spans="1:37" x14ac:dyDescent="0.25">
      <c r="A459">
        <v>977</v>
      </c>
      <c r="B459" t="s">
        <v>1677</v>
      </c>
      <c r="C459" t="s">
        <v>1704</v>
      </c>
      <c r="D459" t="s">
        <v>1688</v>
      </c>
      <c r="E459" t="s">
        <v>109</v>
      </c>
      <c r="F459" t="s">
        <v>119</v>
      </c>
      <c r="G459" t="s">
        <v>1677</v>
      </c>
      <c r="H459" t="s">
        <v>1705</v>
      </c>
      <c r="I459" t="s">
        <v>724</v>
      </c>
      <c r="J459">
        <v>0</v>
      </c>
      <c r="K459">
        <v>0.15</v>
      </c>
      <c r="L459" s="116" t="s">
        <v>99</v>
      </c>
      <c r="M459" t="s">
        <v>1440</v>
      </c>
      <c r="N459" t="s">
        <v>40</v>
      </c>
      <c r="O459" t="s">
        <v>41</v>
      </c>
      <c r="P459" t="s">
        <v>50</v>
      </c>
      <c r="Q459" t="s">
        <v>70</v>
      </c>
      <c r="R459" t="s">
        <v>52</v>
      </c>
      <c r="S459" t="s">
        <v>45</v>
      </c>
    </row>
    <row r="460" spans="1:37" x14ac:dyDescent="0.25">
      <c r="A460">
        <v>980</v>
      </c>
      <c r="B460" t="s">
        <v>1677</v>
      </c>
      <c r="C460" t="s">
        <v>1706</v>
      </c>
      <c r="D460" t="s">
        <v>1657</v>
      </c>
      <c r="E460" t="s">
        <v>114</v>
      </c>
      <c r="F460" t="s">
        <v>119</v>
      </c>
      <c r="G460" t="s">
        <v>1677</v>
      </c>
      <c r="H460" t="s">
        <v>1707</v>
      </c>
      <c r="I460" t="s">
        <v>86</v>
      </c>
      <c r="J460">
        <v>2.61</v>
      </c>
      <c r="K460">
        <v>3.82</v>
      </c>
      <c r="L460" s="116" t="s">
        <v>101</v>
      </c>
      <c r="M460" t="s">
        <v>1440</v>
      </c>
      <c r="N460" t="s">
        <v>40</v>
      </c>
      <c r="O460" t="s">
        <v>41</v>
      </c>
      <c r="P460" t="s">
        <v>47</v>
      </c>
      <c r="Q460" t="s">
        <v>51</v>
      </c>
      <c r="R460" t="s">
        <v>48</v>
      </c>
      <c r="S460" t="s">
        <v>45</v>
      </c>
    </row>
    <row r="461" spans="1:37" x14ac:dyDescent="0.25">
      <c r="A461">
        <v>983</v>
      </c>
      <c r="B461" t="s">
        <v>1708</v>
      </c>
      <c r="C461" t="s">
        <v>952</v>
      </c>
      <c r="D461" t="s">
        <v>1648</v>
      </c>
      <c r="E461" t="s">
        <v>175</v>
      </c>
      <c r="F461" t="s">
        <v>119</v>
      </c>
      <c r="G461" t="s">
        <v>1708</v>
      </c>
      <c r="H461" t="s">
        <v>1709</v>
      </c>
      <c r="I461" t="s">
        <v>121</v>
      </c>
      <c r="J461">
        <v>0.22</v>
      </c>
      <c r="K461">
        <v>0.22</v>
      </c>
      <c r="M461" t="s">
        <v>1440</v>
      </c>
      <c r="N461" t="s">
        <v>40</v>
      </c>
      <c r="O461" t="s">
        <v>41</v>
      </c>
      <c r="P461" t="s">
        <v>60</v>
      </c>
      <c r="Q461" t="s">
        <v>51</v>
      </c>
      <c r="R461" t="s">
        <v>52</v>
      </c>
      <c r="S461" t="s">
        <v>45</v>
      </c>
    </row>
    <row r="462" spans="1:37" x14ac:dyDescent="0.25">
      <c r="A462">
        <v>986</v>
      </c>
      <c r="B462" t="s">
        <v>1708</v>
      </c>
      <c r="C462" t="s">
        <v>1710</v>
      </c>
      <c r="D462" t="s">
        <v>1648</v>
      </c>
      <c r="E462" t="s">
        <v>175</v>
      </c>
      <c r="F462" t="s">
        <v>119</v>
      </c>
      <c r="G462" t="s">
        <v>1708</v>
      </c>
      <c r="H462" t="s">
        <v>1711</v>
      </c>
      <c r="I462" t="s">
        <v>121</v>
      </c>
      <c r="J462">
        <v>0.26</v>
      </c>
      <c r="K462">
        <v>0.35</v>
      </c>
      <c r="L462" s="116" t="s">
        <v>101</v>
      </c>
      <c r="M462" t="s">
        <v>1440</v>
      </c>
      <c r="N462" t="s">
        <v>40</v>
      </c>
      <c r="O462" t="s">
        <v>41</v>
      </c>
      <c r="P462" t="s">
        <v>60</v>
      </c>
      <c r="Q462" t="s">
        <v>70</v>
      </c>
      <c r="R462" t="s">
        <v>52</v>
      </c>
      <c r="S462" t="s">
        <v>45</v>
      </c>
    </row>
    <row r="463" spans="1:37" x14ac:dyDescent="0.25">
      <c r="A463">
        <v>989</v>
      </c>
      <c r="B463" t="s">
        <v>1708</v>
      </c>
      <c r="C463" t="s">
        <v>1712</v>
      </c>
      <c r="D463" t="s">
        <v>1648</v>
      </c>
      <c r="E463" t="s">
        <v>175</v>
      </c>
      <c r="F463" t="s">
        <v>119</v>
      </c>
      <c r="G463" t="s">
        <v>1708</v>
      </c>
      <c r="H463" t="s">
        <v>1713</v>
      </c>
      <c r="I463" t="s">
        <v>121</v>
      </c>
      <c r="J463">
        <v>0.76</v>
      </c>
      <c r="K463">
        <v>0.76</v>
      </c>
      <c r="M463" t="s">
        <v>1440</v>
      </c>
      <c r="N463" t="s">
        <v>40</v>
      </c>
      <c r="O463" t="s">
        <v>41</v>
      </c>
      <c r="P463" t="s">
        <v>60</v>
      </c>
      <c r="Q463" t="s">
        <v>70</v>
      </c>
      <c r="R463" t="s">
        <v>52</v>
      </c>
      <c r="S463" t="s">
        <v>45</v>
      </c>
    </row>
    <row r="464" spans="1:37" x14ac:dyDescent="0.25">
      <c r="A464">
        <v>992</v>
      </c>
      <c r="B464" t="s">
        <v>1708</v>
      </c>
      <c r="C464" t="s">
        <v>1714</v>
      </c>
      <c r="D464" t="s">
        <v>1648</v>
      </c>
      <c r="E464" t="s">
        <v>175</v>
      </c>
      <c r="F464" t="s">
        <v>119</v>
      </c>
      <c r="G464" t="s">
        <v>1708</v>
      </c>
      <c r="H464" t="s">
        <v>1715</v>
      </c>
      <c r="I464" t="s">
        <v>121</v>
      </c>
      <c r="J464">
        <v>1.17</v>
      </c>
      <c r="K464">
        <v>1.17</v>
      </c>
      <c r="L464" s="116" t="s">
        <v>104</v>
      </c>
      <c r="M464" t="s">
        <v>1440</v>
      </c>
      <c r="N464" t="s">
        <v>40</v>
      </c>
      <c r="O464" t="s">
        <v>41</v>
      </c>
      <c r="P464" t="s">
        <v>60</v>
      </c>
      <c r="Q464" t="s">
        <v>70</v>
      </c>
      <c r="R464" t="s">
        <v>52</v>
      </c>
      <c r="S464" t="s">
        <v>45</v>
      </c>
    </row>
    <row r="465" spans="1:37" x14ac:dyDescent="0.25">
      <c r="A465">
        <v>995</v>
      </c>
      <c r="B465" t="s">
        <v>1708</v>
      </c>
      <c r="C465" t="s">
        <v>1716</v>
      </c>
      <c r="D465" t="s">
        <v>1648</v>
      </c>
      <c r="E465" t="s">
        <v>175</v>
      </c>
      <c r="F465" t="s">
        <v>119</v>
      </c>
      <c r="G465" t="s">
        <v>1708</v>
      </c>
      <c r="H465" t="s">
        <v>1717</v>
      </c>
      <c r="I465" t="s">
        <v>121</v>
      </c>
      <c r="J465">
        <v>1.53</v>
      </c>
      <c r="K465">
        <v>2.6</v>
      </c>
      <c r="L465" s="116" t="s">
        <v>101</v>
      </c>
      <c r="M465" t="s">
        <v>1440</v>
      </c>
      <c r="N465" t="s">
        <v>40</v>
      </c>
      <c r="O465" t="s">
        <v>41</v>
      </c>
      <c r="P465" t="s">
        <v>60</v>
      </c>
      <c r="Q465" t="s">
        <v>70</v>
      </c>
      <c r="R465" t="s">
        <v>52</v>
      </c>
      <c r="S465" t="s">
        <v>536</v>
      </c>
      <c r="T465" t="s">
        <v>1718</v>
      </c>
    </row>
    <row r="466" spans="1:37" x14ac:dyDescent="0.25">
      <c r="A466">
        <v>998</v>
      </c>
      <c r="B466" t="s">
        <v>1708</v>
      </c>
      <c r="C466" t="s">
        <v>1719</v>
      </c>
      <c r="D466" t="s">
        <v>82</v>
      </c>
      <c r="E466" t="s">
        <v>109</v>
      </c>
      <c r="F466" t="s">
        <v>119</v>
      </c>
      <c r="G466" t="s">
        <v>1708</v>
      </c>
      <c r="H466" t="s">
        <v>1720</v>
      </c>
      <c r="I466" t="s">
        <v>38</v>
      </c>
      <c r="J466">
        <v>0</v>
      </c>
      <c r="K466">
        <v>1.89</v>
      </c>
      <c r="L466" s="116" t="s">
        <v>1689</v>
      </c>
      <c r="M466" t="s">
        <v>1440</v>
      </c>
      <c r="N466" t="s">
        <v>41</v>
      </c>
      <c r="O466" t="s">
        <v>41</v>
      </c>
      <c r="P466" t="s">
        <v>60</v>
      </c>
      <c r="Q466" t="s">
        <v>51</v>
      </c>
      <c r="R466" t="s">
        <v>52</v>
      </c>
      <c r="S466" t="s">
        <v>45</v>
      </c>
      <c r="U466" t="s">
        <v>119</v>
      </c>
      <c r="V466" t="s">
        <v>61</v>
      </c>
      <c r="W466" t="s">
        <v>54</v>
      </c>
      <c r="X466" t="s">
        <v>1367</v>
      </c>
      <c r="Y466" t="s">
        <v>55</v>
      </c>
      <c r="AB466" t="s">
        <v>104</v>
      </c>
      <c r="AC466" t="s">
        <v>104</v>
      </c>
      <c r="AD466" t="s">
        <v>40</v>
      </c>
      <c r="AE466" t="s">
        <v>63</v>
      </c>
      <c r="AF466" t="s">
        <v>1721</v>
      </c>
      <c r="AG466" t="s">
        <v>1722</v>
      </c>
      <c r="AH466" t="s">
        <v>1723</v>
      </c>
      <c r="AI466" t="s">
        <v>57</v>
      </c>
      <c r="AJ466" t="s">
        <v>92</v>
      </c>
      <c r="AK466" t="s">
        <v>58</v>
      </c>
    </row>
    <row r="467" spans="1:37" x14ac:dyDescent="0.25">
      <c r="A467">
        <v>1001</v>
      </c>
      <c r="B467" t="s">
        <v>1708</v>
      </c>
      <c r="C467" t="s">
        <v>1724</v>
      </c>
      <c r="D467" t="s">
        <v>82</v>
      </c>
      <c r="E467" t="s">
        <v>109</v>
      </c>
      <c r="F467" t="s">
        <v>119</v>
      </c>
      <c r="G467" t="s">
        <v>1708</v>
      </c>
      <c r="H467" t="s">
        <v>1725</v>
      </c>
      <c r="I467" t="s">
        <v>110</v>
      </c>
      <c r="J467">
        <v>0</v>
      </c>
      <c r="K467">
        <v>0.15</v>
      </c>
      <c r="L467" s="116" t="s">
        <v>99</v>
      </c>
      <c r="M467" t="s">
        <v>1440</v>
      </c>
      <c r="N467" t="s">
        <v>40</v>
      </c>
      <c r="O467" t="s">
        <v>41</v>
      </c>
      <c r="P467" t="s">
        <v>47</v>
      </c>
      <c r="Q467" t="s">
        <v>69</v>
      </c>
      <c r="R467" t="s">
        <v>52</v>
      </c>
      <c r="S467" t="s">
        <v>45</v>
      </c>
    </row>
    <row r="468" spans="1:37" x14ac:dyDescent="0.25">
      <c r="A468">
        <v>1004</v>
      </c>
      <c r="B468" t="s">
        <v>1708</v>
      </c>
      <c r="C468" t="s">
        <v>1726</v>
      </c>
      <c r="D468" t="s">
        <v>82</v>
      </c>
      <c r="E468" t="s">
        <v>109</v>
      </c>
      <c r="F468" t="s">
        <v>119</v>
      </c>
      <c r="G468" t="s">
        <v>1708</v>
      </c>
      <c r="H468" t="s">
        <v>1727</v>
      </c>
      <c r="I468" t="s">
        <v>110</v>
      </c>
      <c r="J468">
        <v>0.36</v>
      </c>
      <c r="K468">
        <v>0.36</v>
      </c>
      <c r="L468" s="116" t="s">
        <v>99</v>
      </c>
      <c r="M468" t="s">
        <v>1440</v>
      </c>
      <c r="N468" t="s">
        <v>40</v>
      </c>
      <c r="O468" t="s">
        <v>41</v>
      </c>
      <c r="P468" t="s">
        <v>47</v>
      </c>
      <c r="Q468" t="s">
        <v>51</v>
      </c>
      <c r="R468" t="s">
        <v>52</v>
      </c>
      <c r="S468" t="s">
        <v>45</v>
      </c>
    </row>
    <row r="469" spans="1:37" x14ac:dyDescent="0.25">
      <c r="A469">
        <v>1007</v>
      </c>
      <c r="B469" t="s">
        <v>1708</v>
      </c>
      <c r="C469" t="s">
        <v>1728</v>
      </c>
      <c r="D469" t="s">
        <v>82</v>
      </c>
      <c r="E469" t="s">
        <v>109</v>
      </c>
      <c r="F469" t="s">
        <v>119</v>
      </c>
      <c r="G469" t="s">
        <v>1708</v>
      </c>
      <c r="H469" t="s">
        <v>1729</v>
      </c>
      <c r="I469" t="s">
        <v>110</v>
      </c>
      <c r="J469">
        <v>0.42</v>
      </c>
      <c r="K469">
        <v>0.42</v>
      </c>
      <c r="L469" s="116" t="s">
        <v>99</v>
      </c>
      <c r="M469" t="s">
        <v>1440</v>
      </c>
      <c r="N469" t="s">
        <v>40</v>
      </c>
      <c r="O469" t="s">
        <v>41</v>
      </c>
      <c r="P469" t="s">
        <v>47</v>
      </c>
      <c r="Q469" t="s">
        <v>51</v>
      </c>
      <c r="R469" t="s">
        <v>52</v>
      </c>
      <c r="S469" t="s">
        <v>45</v>
      </c>
    </row>
    <row r="470" spans="1:37" x14ac:dyDescent="0.25">
      <c r="A470">
        <v>1010</v>
      </c>
      <c r="B470" t="s">
        <v>1708</v>
      </c>
      <c r="C470" t="s">
        <v>1730</v>
      </c>
      <c r="D470" t="s">
        <v>1657</v>
      </c>
      <c r="E470" t="s">
        <v>114</v>
      </c>
      <c r="F470" t="s">
        <v>119</v>
      </c>
      <c r="G470" t="s">
        <v>1708</v>
      </c>
      <c r="H470" t="s">
        <v>1731</v>
      </c>
      <c r="I470" t="s">
        <v>86</v>
      </c>
      <c r="J470">
        <v>0</v>
      </c>
      <c r="K470">
        <v>1.81</v>
      </c>
      <c r="L470" s="116" t="s">
        <v>101</v>
      </c>
      <c r="M470" t="s">
        <v>1440</v>
      </c>
      <c r="N470" t="s">
        <v>41</v>
      </c>
      <c r="O470" t="s">
        <v>41</v>
      </c>
      <c r="P470" t="s">
        <v>60</v>
      </c>
      <c r="Q470" t="s">
        <v>69</v>
      </c>
      <c r="R470" t="s">
        <v>52</v>
      </c>
      <c r="S470" t="s">
        <v>45</v>
      </c>
      <c r="T470" t="s">
        <v>104</v>
      </c>
      <c r="U470" t="s">
        <v>119</v>
      </c>
      <c r="V470" t="s">
        <v>61</v>
      </c>
      <c r="W470" t="s">
        <v>54</v>
      </c>
      <c r="X470" t="s">
        <v>1367</v>
      </c>
      <c r="Y470" t="s">
        <v>55</v>
      </c>
      <c r="AB470" t="s">
        <v>104</v>
      </c>
      <c r="AC470" t="s">
        <v>104</v>
      </c>
      <c r="AD470" t="s">
        <v>40</v>
      </c>
      <c r="AE470" t="s">
        <v>63</v>
      </c>
      <c r="AF470" t="s">
        <v>1732</v>
      </c>
      <c r="AG470" t="s">
        <v>1733</v>
      </c>
      <c r="AH470" t="s">
        <v>1734</v>
      </c>
      <c r="AI470" t="s">
        <v>64</v>
      </c>
      <c r="AJ470" t="s">
        <v>73</v>
      </c>
      <c r="AK470" t="s">
        <v>100</v>
      </c>
    </row>
    <row r="471" spans="1:37" x14ac:dyDescent="0.25">
      <c r="A471">
        <v>1010</v>
      </c>
      <c r="B471" t="s">
        <v>1708</v>
      </c>
      <c r="C471" t="s">
        <v>1730</v>
      </c>
      <c r="D471" t="s">
        <v>1657</v>
      </c>
      <c r="E471" t="s">
        <v>114</v>
      </c>
      <c r="F471" t="s">
        <v>119</v>
      </c>
      <c r="G471" t="s">
        <v>1708</v>
      </c>
      <c r="H471" t="s">
        <v>1731</v>
      </c>
      <c r="I471" t="s">
        <v>86</v>
      </c>
      <c r="J471">
        <v>0</v>
      </c>
      <c r="K471">
        <v>1.81</v>
      </c>
      <c r="L471" s="116" t="s">
        <v>101</v>
      </c>
      <c r="M471" t="s">
        <v>1440</v>
      </c>
      <c r="N471" t="s">
        <v>41</v>
      </c>
      <c r="O471" t="s">
        <v>41</v>
      </c>
      <c r="P471" t="s">
        <v>60</v>
      </c>
      <c r="Q471" t="s">
        <v>69</v>
      </c>
      <c r="R471" t="s">
        <v>52</v>
      </c>
      <c r="S471" t="s">
        <v>45</v>
      </c>
      <c r="T471" t="s">
        <v>104</v>
      </c>
      <c r="U471" t="s">
        <v>119</v>
      </c>
      <c r="V471" t="s">
        <v>61</v>
      </c>
      <c r="W471" t="s">
        <v>54</v>
      </c>
      <c r="X471" t="s">
        <v>1367</v>
      </c>
      <c r="Y471" t="s">
        <v>55</v>
      </c>
      <c r="AB471" t="s">
        <v>104</v>
      </c>
      <c r="AC471" t="s">
        <v>104</v>
      </c>
      <c r="AD471" t="s">
        <v>40</v>
      </c>
      <c r="AE471" t="s">
        <v>63</v>
      </c>
      <c r="AF471" t="s">
        <v>1735</v>
      </c>
      <c r="AG471" t="s">
        <v>1736</v>
      </c>
      <c r="AH471" t="s">
        <v>1737</v>
      </c>
      <c r="AI471" t="s">
        <v>72</v>
      </c>
      <c r="AJ471" t="s">
        <v>73</v>
      </c>
      <c r="AK471" t="s">
        <v>58</v>
      </c>
    </row>
    <row r="472" spans="1:37" x14ac:dyDescent="0.25">
      <c r="A472">
        <v>1010</v>
      </c>
      <c r="B472" t="s">
        <v>1708</v>
      </c>
      <c r="C472" t="s">
        <v>1730</v>
      </c>
      <c r="D472" t="s">
        <v>1657</v>
      </c>
      <c r="E472" t="s">
        <v>114</v>
      </c>
      <c r="F472" t="s">
        <v>119</v>
      </c>
      <c r="G472" t="s">
        <v>1708</v>
      </c>
      <c r="H472" t="s">
        <v>1731</v>
      </c>
      <c r="I472" t="s">
        <v>86</v>
      </c>
      <c r="J472">
        <v>0</v>
      </c>
      <c r="K472">
        <v>1.81</v>
      </c>
      <c r="L472" s="116" t="s">
        <v>101</v>
      </c>
      <c r="M472" t="s">
        <v>1440</v>
      </c>
      <c r="N472" t="s">
        <v>41</v>
      </c>
      <c r="O472" t="s">
        <v>41</v>
      </c>
      <c r="P472" t="s">
        <v>60</v>
      </c>
      <c r="Q472" t="s">
        <v>69</v>
      </c>
      <c r="R472" t="s">
        <v>52</v>
      </c>
      <c r="S472" t="s">
        <v>45</v>
      </c>
      <c r="T472" t="s">
        <v>104</v>
      </c>
      <c r="U472" t="s">
        <v>119</v>
      </c>
      <c r="V472" t="s">
        <v>61</v>
      </c>
      <c r="W472" t="s">
        <v>62</v>
      </c>
      <c r="X472" t="s">
        <v>1367</v>
      </c>
      <c r="Y472" t="s">
        <v>55</v>
      </c>
      <c r="Z472" t="s">
        <v>104</v>
      </c>
      <c r="AB472" t="s">
        <v>104</v>
      </c>
      <c r="AC472" t="s">
        <v>104</v>
      </c>
      <c r="AD472" t="s">
        <v>40</v>
      </c>
      <c r="AE472" t="s">
        <v>63</v>
      </c>
      <c r="AF472" t="s">
        <v>1738</v>
      </c>
      <c r="AG472" t="s">
        <v>1739</v>
      </c>
      <c r="AH472" t="s">
        <v>1740</v>
      </c>
      <c r="AI472" t="s">
        <v>57</v>
      </c>
      <c r="AJ472" t="s">
        <v>92</v>
      </c>
      <c r="AK472" t="s">
        <v>58</v>
      </c>
    </row>
    <row r="473" spans="1:37" x14ac:dyDescent="0.25">
      <c r="A473">
        <v>1010</v>
      </c>
      <c r="B473" t="s">
        <v>1708</v>
      </c>
      <c r="C473" t="s">
        <v>1730</v>
      </c>
      <c r="D473" t="s">
        <v>1657</v>
      </c>
      <c r="E473" t="s">
        <v>114</v>
      </c>
      <c r="F473" t="s">
        <v>119</v>
      </c>
      <c r="G473" t="s">
        <v>1708</v>
      </c>
      <c r="H473" t="s">
        <v>1731</v>
      </c>
      <c r="I473" t="s">
        <v>86</v>
      </c>
      <c r="J473">
        <v>0</v>
      </c>
      <c r="K473">
        <v>1.81</v>
      </c>
      <c r="L473" s="116" t="s">
        <v>101</v>
      </c>
      <c r="M473" t="s">
        <v>1440</v>
      </c>
      <c r="N473" t="s">
        <v>41</v>
      </c>
      <c r="O473" t="s">
        <v>41</v>
      </c>
      <c r="P473" t="s">
        <v>60</v>
      </c>
      <c r="Q473" t="s">
        <v>69</v>
      </c>
      <c r="R473" t="s">
        <v>52</v>
      </c>
      <c r="S473" t="s">
        <v>45</v>
      </c>
      <c r="T473" t="s">
        <v>104</v>
      </c>
      <c r="U473" t="s">
        <v>119</v>
      </c>
      <c r="V473" t="s">
        <v>61</v>
      </c>
      <c r="W473" t="s">
        <v>62</v>
      </c>
      <c r="X473" t="s">
        <v>1367</v>
      </c>
      <c r="Y473" t="s">
        <v>55</v>
      </c>
      <c r="AB473" t="s">
        <v>104</v>
      </c>
      <c r="AC473" t="s">
        <v>104</v>
      </c>
      <c r="AD473" t="s">
        <v>40</v>
      </c>
      <c r="AE473" t="s">
        <v>63</v>
      </c>
      <c r="AF473" t="s">
        <v>1741</v>
      </c>
      <c r="AG473" t="s">
        <v>1742</v>
      </c>
      <c r="AH473" t="s">
        <v>1743</v>
      </c>
      <c r="AI473" t="s">
        <v>72</v>
      </c>
      <c r="AJ473" t="s">
        <v>73</v>
      </c>
      <c r="AK473" t="s">
        <v>58</v>
      </c>
    </row>
    <row r="474" spans="1:37" x14ac:dyDescent="0.25">
      <c r="A474">
        <v>1013</v>
      </c>
      <c r="B474" t="s">
        <v>1708</v>
      </c>
      <c r="C474" t="s">
        <v>1744</v>
      </c>
      <c r="D474" t="s">
        <v>82</v>
      </c>
      <c r="E474" t="s">
        <v>109</v>
      </c>
      <c r="F474" t="s">
        <v>119</v>
      </c>
      <c r="G474" t="s">
        <v>1708</v>
      </c>
      <c r="H474" t="s">
        <v>1745</v>
      </c>
      <c r="I474" t="s">
        <v>724</v>
      </c>
      <c r="J474">
        <v>0</v>
      </c>
      <c r="K474">
        <v>0.15</v>
      </c>
      <c r="L474" s="116" t="s">
        <v>80</v>
      </c>
      <c r="M474" t="s">
        <v>1440</v>
      </c>
      <c r="N474" t="s">
        <v>40</v>
      </c>
      <c r="O474" t="s">
        <v>41</v>
      </c>
      <c r="P474" t="s">
        <v>50</v>
      </c>
      <c r="Q474" t="s">
        <v>51</v>
      </c>
      <c r="R474" t="s">
        <v>52</v>
      </c>
      <c r="S474" t="s">
        <v>45</v>
      </c>
    </row>
    <row r="475" spans="1:37" x14ac:dyDescent="0.25">
      <c r="A475">
        <v>1016</v>
      </c>
      <c r="B475" t="s">
        <v>1708</v>
      </c>
      <c r="C475" t="s">
        <v>1746</v>
      </c>
      <c r="D475" t="s">
        <v>1657</v>
      </c>
      <c r="E475" t="s">
        <v>114</v>
      </c>
      <c r="F475" t="s">
        <v>119</v>
      </c>
      <c r="G475" t="s">
        <v>1708</v>
      </c>
      <c r="H475" t="s">
        <v>1747</v>
      </c>
      <c r="I475" t="s">
        <v>86</v>
      </c>
      <c r="J475">
        <v>2.61</v>
      </c>
      <c r="K475">
        <v>3.82</v>
      </c>
      <c r="L475" s="116" t="s">
        <v>101</v>
      </c>
      <c r="M475" t="s">
        <v>1440</v>
      </c>
      <c r="N475" t="s">
        <v>40</v>
      </c>
      <c r="O475" t="s">
        <v>41</v>
      </c>
      <c r="P475" t="s">
        <v>47</v>
      </c>
      <c r="Q475" t="s">
        <v>51</v>
      </c>
      <c r="R475" t="s">
        <v>52</v>
      </c>
      <c r="S475" t="s">
        <v>45</v>
      </c>
    </row>
    <row r="476" spans="1:37" x14ac:dyDescent="0.25">
      <c r="A476">
        <v>1019</v>
      </c>
      <c r="B476" t="s">
        <v>1748</v>
      </c>
      <c r="C476" t="s">
        <v>1749</v>
      </c>
      <c r="D476" t="s">
        <v>1679</v>
      </c>
      <c r="E476" t="s">
        <v>114</v>
      </c>
      <c r="F476" t="s">
        <v>119</v>
      </c>
      <c r="G476" t="s">
        <v>1748</v>
      </c>
      <c r="H476" t="s">
        <v>1750</v>
      </c>
      <c r="I476" t="s">
        <v>121</v>
      </c>
      <c r="J476">
        <v>0.22</v>
      </c>
      <c r="K476">
        <v>0.22</v>
      </c>
      <c r="M476" t="s">
        <v>75</v>
      </c>
      <c r="N476" t="s">
        <v>40</v>
      </c>
      <c r="O476" t="s">
        <v>41</v>
      </c>
      <c r="P476" t="s">
        <v>68</v>
      </c>
      <c r="Q476" t="s">
        <v>69</v>
      </c>
      <c r="R476" t="s">
        <v>281</v>
      </c>
      <c r="S476" t="s">
        <v>45</v>
      </c>
      <c r="T476" t="s">
        <v>1751</v>
      </c>
    </row>
    <row r="477" spans="1:37" x14ac:dyDescent="0.25">
      <c r="A477">
        <v>1022</v>
      </c>
      <c r="B477" t="s">
        <v>1748</v>
      </c>
      <c r="C477" t="s">
        <v>1752</v>
      </c>
      <c r="D477" t="s">
        <v>1679</v>
      </c>
      <c r="E477" t="s">
        <v>114</v>
      </c>
      <c r="F477" t="s">
        <v>119</v>
      </c>
      <c r="G477" t="s">
        <v>1748</v>
      </c>
      <c r="H477" t="s">
        <v>1753</v>
      </c>
      <c r="I477" t="s">
        <v>121</v>
      </c>
      <c r="J477">
        <v>0.26</v>
      </c>
      <c r="K477">
        <v>0.35</v>
      </c>
      <c r="L477" s="116" t="s">
        <v>101</v>
      </c>
      <c r="M477" t="s">
        <v>75</v>
      </c>
      <c r="N477" t="s">
        <v>40</v>
      </c>
      <c r="O477" t="s">
        <v>41</v>
      </c>
      <c r="P477" t="s">
        <v>68</v>
      </c>
      <c r="Q477" t="s">
        <v>69</v>
      </c>
      <c r="R477" t="s">
        <v>281</v>
      </c>
      <c r="S477" t="s">
        <v>45</v>
      </c>
      <c r="T477" t="s">
        <v>1754</v>
      </c>
    </row>
    <row r="478" spans="1:37" x14ac:dyDescent="0.25">
      <c r="A478">
        <v>1025</v>
      </c>
      <c r="B478" t="s">
        <v>1748</v>
      </c>
      <c r="C478" t="s">
        <v>1755</v>
      </c>
      <c r="D478" t="s">
        <v>1679</v>
      </c>
      <c r="E478" t="s">
        <v>114</v>
      </c>
      <c r="F478" t="s">
        <v>119</v>
      </c>
      <c r="G478" t="s">
        <v>1748</v>
      </c>
      <c r="H478" t="s">
        <v>1756</v>
      </c>
      <c r="I478" t="s">
        <v>121</v>
      </c>
      <c r="J478">
        <v>0.76</v>
      </c>
      <c r="K478">
        <v>0.76</v>
      </c>
      <c r="M478" t="s">
        <v>75</v>
      </c>
      <c r="N478" t="s">
        <v>40</v>
      </c>
      <c r="O478" t="s">
        <v>41</v>
      </c>
      <c r="P478" t="s">
        <v>68</v>
      </c>
      <c r="Q478" t="s">
        <v>69</v>
      </c>
      <c r="R478" t="s">
        <v>281</v>
      </c>
      <c r="S478" t="s">
        <v>45</v>
      </c>
      <c r="T478" t="s">
        <v>1757</v>
      </c>
    </row>
    <row r="479" spans="1:37" x14ac:dyDescent="0.25">
      <c r="A479">
        <v>1028</v>
      </c>
      <c r="B479" t="s">
        <v>1748</v>
      </c>
      <c r="C479" t="s">
        <v>1758</v>
      </c>
      <c r="D479" t="s">
        <v>1679</v>
      </c>
      <c r="E479" t="s">
        <v>114</v>
      </c>
      <c r="F479" t="s">
        <v>119</v>
      </c>
      <c r="G479" t="s">
        <v>1748</v>
      </c>
      <c r="H479" t="s">
        <v>1759</v>
      </c>
      <c r="I479" t="s">
        <v>121</v>
      </c>
      <c r="J479">
        <v>1.17</v>
      </c>
      <c r="K479">
        <v>1.17</v>
      </c>
      <c r="M479" t="s">
        <v>75</v>
      </c>
      <c r="N479" t="s">
        <v>40</v>
      </c>
      <c r="O479" t="s">
        <v>41</v>
      </c>
      <c r="P479" t="s">
        <v>68</v>
      </c>
      <c r="Q479" t="s">
        <v>69</v>
      </c>
      <c r="R479" t="s">
        <v>281</v>
      </c>
      <c r="S479" t="s">
        <v>45</v>
      </c>
      <c r="T479" t="s">
        <v>1751</v>
      </c>
    </row>
    <row r="480" spans="1:37" x14ac:dyDescent="0.25">
      <c r="A480">
        <v>1031</v>
      </c>
      <c r="B480" t="s">
        <v>1748</v>
      </c>
      <c r="C480" t="s">
        <v>1760</v>
      </c>
      <c r="D480" t="s">
        <v>1657</v>
      </c>
      <c r="E480" t="s">
        <v>109</v>
      </c>
      <c r="F480" t="s">
        <v>119</v>
      </c>
      <c r="G480" t="s">
        <v>1748</v>
      </c>
      <c r="H480" t="s">
        <v>1761</v>
      </c>
      <c r="I480" t="s">
        <v>86</v>
      </c>
      <c r="J480">
        <v>0</v>
      </c>
      <c r="K480">
        <v>1.81</v>
      </c>
      <c r="L480" s="116" t="s">
        <v>77</v>
      </c>
      <c r="M480" t="s">
        <v>75</v>
      </c>
      <c r="N480" t="s">
        <v>40</v>
      </c>
      <c r="O480" t="s">
        <v>41</v>
      </c>
      <c r="P480" t="s">
        <v>60</v>
      </c>
      <c r="Q480" t="s">
        <v>69</v>
      </c>
      <c r="R480" t="s">
        <v>44</v>
      </c>
      <c r="S480" t="s">
        <v>45</v>
      </c>
    </row>
    <row r="481" spans="1:37" x14ac:dyDescent="0.25">
      <c r="A481">
        <v>1034</v>
      </c>
      <c r="B481" t="s">
        <v>1748</v>
      </c>
      <c r="C481" t="s">
        <v>1762</v>
      </c>
      <c r="D481" t="s">
        <v>1679</v>
      </c>
      <c r="E481" t="s">
        <v>114</v>
      </c>
      <c r="F481" t="s">
        <v>119</v>
      </c>
      <c r="G481" t="s">
        <v>1748</v>
      </c>
      <c r="H481" t="s">
        <v>1763</v>
      </c>
      <c r="I481" t="s">
        <v>121</v>
      </c>
      <c r="J481">
        <v>1.53</v>
      </c>
      <c r="K481">
        <v>2.6</v>
      </c>
      <c r="L481" s="116" t="s">
        <v>101</v>
      </c>
      <c r="M481" t="s">
        <v>75</v>
      </c>
      <c r="N481" t="s">
        <v>40</v>
      </c>
      <c r="O481" t="s">
        <v>41</v>
      </c>
      <c r="P481" t="s">
        <v>91</v>
      </c>
      <c r="Q481" t="s">
        <v>69</v>
      </c>
      <c r="R481" t="s">
        <v>281</v>
      </c>
      <c r="S481" t="s">
        <v>536</v>
      </c>
      <c r="T481" t="s">
        <v>1764</v>
      </c>
    </row>
    <row r="482" spans="1:37" x14ac:dyDescent="0.25">
      <c r="A482">
        <v>1037</v>
      </c>
      <c r="B482" t="s">
        <v>1748</v>
      </c>
      <c r="C482" t="s">
        <v>1765</v>
      </c>
      <c r="D482" t="s">
        <v>103</v>
      </c>
      <c r="E482" t="s">
        <v>175</v>
      </c>
      <c r="F482" t="s">
        <v>119</v>
      </c>
      <c r="G482" t="s">
        <v>1748</v>
      </c>
      <c r="H482" t="s">
        <v>1766</v>
      </c>
      <c r="I482" t="s">
        <v>38</v>
      </c>
      <c r="J482">
        <v>0</v>
      </c>
      <c r="K482">
        <v>1.89</v>
      </c>
      <c r="L482" s="116" t="s">
        <v>77</v>
      </c>
      <c r="M482" t="s">
        <v>75</v>
      </c>
      <c r="N482" t="s">
        <v>41</v>
      </c>
      <c r="O482" t="s">
        <v>41</v>
      </c>
      <c r="P482" t="s">
        <v>60</v>
      </c>
      <c r="Q482" t="s">
        <v>51</v>
      </c>
      <c r="R482" t="s">
        <v>281</v>
      </c>
      <c r="S482" t="s">
        <v>45</v>
      </c>
      <c r="U482" t="s">
        <v>119</v>
      </c>
      <c r="V482" t="s">
        <v>61</v>
      </c>
      <c r="W482" t="s">
        <v>54</v>
      </c>
      <c r="X482" t="s">
        <v>170</v>
      </c>
      <c r="Y482" t="s">
        <v>55</v>
      </c>
      <c r="AB482" t="s">
        <v>104</v>
      </c>
      <c r="AC482" t="s">
        <v>104</v>
      </c>
      <c r="AD482" t="s">
        <v>40</v>
      </c>
      <c r="AE482" t="s">
        <v>63</v>
      </c>
      <c r="AF482" t="s">
        <v>1767</v>
      </c>
      <c r="AG482" t="s">
        <v>1768</v>
      </c>
      <c r="AH482" t="s">
        <v>1769</v>
      </c>
      <c r="AI482" t="s">
        <v>57</v>
      </c>
      <c r="AJ482" t="s">
        <v>92</v>
      </c>
      <c r="AK482" t="s">
        <v>58</v>
      </c>
    </row>
    <row r="483" spans="1:37" x14ac:dyDescent="0.25">
      <c r="A483">
        <v>1037</v>
      </c>
      <c r="B483" t="s">
        <v>1748</v>
      </c>
      <c r="C483" t="s">
        <v>1765</v>
      </c>
      <c r="D483" t="s">
        <v>103</v>
      </c>
      <c r="E483" t="s">
        <v>175</v>
      </c>
      <c r="F483" t="s">
        <v>119</v>
      </c>
      <c r="G483" t="s">
        <v>1748</v>
      </c>
      <c r="H483" t="s">
        <v>1766</v>
      </c>
      <c r="I483" t="s">
        <v>38</v>
      </c>
      <c r="J483">
        <v>0</v>
      </c>
      <c r="K483">
        <v>1.89</v>
      </c>
      <c r="L483" s="116" t="s">
        <v>77</v>
      </c>
      <c r="M483" t="s">
        <v>75</v>
      </c>
      <c r="N483" t="s">
        <v>41</v>
      </c>
      <c r="O483" t="s">
        <v>41</v>
      </c>
      <c r="P483" t="s">
        <v>60</v>
      </c>
      <c r="Q483" t="s">
        <v>51</v>
      </c>
      <c r="R483" t="s">
        <v>281</v>
      </c>
      <c r="S483" t="s">
        <v>45</v>
      </c>
      <c r="U483" t="s">
        <v>119</v>
      </c>
      <c r="V483" t="s">
        <v>61</v>
      </c>
      <c r="W483" t="s">
        <v>71</v>
      </c>
      <c r="X483" t="s">
        <v>1367</v>
      </c>
      <c r="Y483" t="s">
        <v>55</v>
      </c>
      <c r="AB483" t="s">
        <v>104</v>
      </c>
      <c r="AC483" t="s">
        <v>104</v>
      </c>
      <c r="AD483" t="s">
        <v>40</v>
      </c>
      <c r="AE483" t="s">
        <v>63</v>
      </c>
      <c r="AF483" t="s">
        <v>1770</v>
      </c>
      <c r="AG483" t="s">
        <v>1771</v>
      </c>
      <c r="AH483" t="s">
        <v>1772</v>
      </c>
      <c r="AI483" t="s">
        <v>57</v>
      </c>
      <c r="AJ483" t="s">
        <v>73</v>
      </c>
      <c r="AK483" t="s">
        <v>58</v>
      </c>
    </row>
    <row r="484" spans="1:37" x14ac:dyDescent="0.25">
      <c r="A484">
        <v>1040</v>
      </c>
      <c r="B484" t="s">
        <v>1748</v>
      </c>
      <c r="C484" t="s">
        <v>1773</v>
      </c>
      <c r="D484" t="s">
        <v>1657</v>
      </c>
      <c r="E484" t="s">
        <v>109</v>
      </c>
      <c r="F484" t="s">
        <v>119</v>
      </c>
      <c r="G484" t="s">
        <v>1748</v>
      </c>
      <c r="H484" t="s">
        <v>1774</v>
      </c>
      <c r="I484" t="s">
        <v>86</v>
      </c>
      <c r="J484">
        <v>2.61</v>
      </c>
      <c r="K484">
        <v>3.82</v>
      </c>
      <c r="L484" s="116" t="s">
        <v>101</v>
      </c>
      <c r="M484" t="s">
        <v>75</v>
      </c>
      <c r="N484" t="s">
        <v>40</v>
      </c>
      <c r="O484" t="s">
        <v>41</v>
      </c>
      <c r="P484" t="s">
        <v>47</v>
      </c>
      <c r="Q484" t="s">
        <v>51</v>
      </c>
      <c r="R484" t="s">
        <v>44</v>
      </c>
      <c r="S484" t="s">
        <v>45</v>
      </c>
    </row>
    <row r="485" spans="1:37" x14ac:dyDescent="0.25">
      <c r="A485">
        <v>1043</v>
      </c>
      <c r="B485" t="s">
        <v>1748</v>
      </c>
      <c r="C485" t="s">
        <v>1775</v>
      </c>
      <c r="D485" t="s">
        <v>103</v>
      </c>
      <c r="E485" t="s">
        <v>175</v>
      </c>
      <c r="F485" t="s">
        <v>119</v>
      </c>
      <c r="G485" t="s">
        <v>1748</v>
      </c>
      <c r="H485" t="s">
        <v>1776</v>
      </c>
      <c r="I485" t="s">
        <v>110</v>
      </c>
      <c r="J485">
        <v>0</v>
      </c>
      <c r="K485">
        <v>0.15</v>
      </c>
      <c r="L485" s="116" t="s">
        <v>78</v>
      </c>
      <c r="M485" t="s">
        <v>75</v>
      </c>
      <c r="N485" t="s">
        <v>40</v>
      </c>
      <c r="O485" t="s">
        <v>41</v>
      </c>
      <c r="P485" t="s">
        <v>50</v>
      </c>
      <c r="Q485" t="s">
        <v>51</v>
      </c>
      <c r="R485" t="s">
        <v>281</v>
      </c>
      <c r="S485" t="s">
        <v>45</v>
      </c>
    </row>
    <row r="486" spans="1:37" x14ac:dyDescent="0.25">
      <c r="A486">
        <v>1046</v>
      </c>
      <c r="B486" t="s">
        <v>1748</v>
      </c>
      <c r="C486" t="s">
        <v>1777</v>
      </c>
      <c r="D486" t="s">
        <v>103</v>
      </c>
      <c r="E486" t="s">
        <v>175</v>
      </c>
      <c r="F486" t="s">
        <v>119</v>
      </c>
      <c r="G486" t="s">
        <v>1748</v>
      </c>
      <c r="H486" t="s">
        <v>1778</v>
      </c>
      <c r="I486" t="s">
        <v>110</v>
      </c>
      <c r="J486">
        <v>0.36</v>
      </c>
      <c r="K486">
        <v>0.36</v>
      </c>
      <c r="L486" s="116" t="s">
        <v>78</v>
      </c>
      <c r="M486" t="s">
        <v>75</v>
      </c>
      <c r="N486" t="s">
        <v>40</v>
      </c>
      <c r="O486" t="s">
        <v>41</v>
      </c>
      <c r="P486" t="s">
        <v>47</v>
      </c>
      <c r="Q486" t="s">
        <v>51</v>
      </c>
      <c r="R486" t="s">
        <v>281</v>
      </c>
      <c r="S486" t="s">
        <v>45</v>
      </c>
    </row>
    <row r="487" spans="1:37" x14ac:dyDescent="0.25">
      <c r="A487">
        <v>1049</v>
      </c>
      <c r="B487" t="s">
        <v>1748</v>
      </c>
      <c r="C487" t="s">
        <v>1779</v>
      </c>
      <c r="D487" t="s">
        <v>103</v>
      </c>
      <c r="E487" t="s">
        <v>175</v>
      </c>
      <c r="F487" t="s">
        <v>119</v>
      </c>
      <c r="G487" t="s">
        <v>1748</v>
      </c>
      <c r="H487" t="s">
        <v>1780</v>
      </c>
      <c r="I487" t="s">
        <v>110</v>
      </c>
      <c r="J487">
        <v>0.42</v>
      </c>
      <c r="K487">
        <v>0.42</v>
      </c>
      <c r="L487" s="116" t="s">
        <v>78</v>
      </c>
      <c r="M487" t="s">
        <v>75</v>
      </c>
      <c r="N487" t="s">
        <v>40</v>
      </c>
      <c r="O487" t="s">
        <v>41</v>
      </c>
      <c r="P487" t="s">
        <v>47</v>
      </c>
      <c r="Q487" t="s">
        <v>51</v>
      </c>
      <c r="R487" t="s">
        <v>281</v>
      </c>
      <c r="S487" t="s">
        <v>45</v>
      </c>
    </row>
    <row r="488" spans="1:37" x14ac:dyDescent="0.25">
      <c r="A488">
        <v>1052</v>
      </c>
      <c r="B488" t="s">
        <v>1748</v>
      </c>
      <c r="C488" t="s">
        <v>1781</v>
      </c>
      <c r="D488" t="s">
        <v>103</v>
      </c>
      <c r="E488" t="s">
        <v>175</v>
      </c>
      <c r="F488" t="s">
        <v>119</v>
      </c>
      <c r="G488" t="s">
        <v>1748</v>
      </c>
      <c r="H488" t="s">
        <v>1782</v>
      </c>
      <c r="I488" t="s">
        <v>724</v>
      </c>
      <c r="J488">
        <v>0</v>
      </c>
      <c r="K488">
        <v>0.15</v>
      </c>
      <c r="L488" s="116" t="s">
        <v>99</v>
      </c>
      <c r="M488" t="s">
        <v>75</v>
      </c>
      <c r="N488" t="s">
        <v>40</v>
      </c>
      <c r="O488" t="s">
        <v>41</v>
      </c>
      <c r="P488" t="s">
        <v>47</v>
      </c>
      <c r="Q488" t="s">
        <v>70</v>
      </c>
      <c r="R488" t="s">
        <v>281</v>
      </c>
      <c r="S488" t="s">
        <v>45</v>
      </c>
    </row>
    <row r="489" spans="1:37" s="3" customFormat="1" x14ac:dyDescent="0.25">
      <c r="A489" s="3">
        <v>1055</v>
      </c>
      <c r="B489" s="3" t="s">
        <v>1783</v>
      </c>
      <c r="C489" s="3" t="s">
        <v>1784</v>
      </c>
      <c r="D489" s="3" t="s">
        <v>175</v>
      </c>
      <c r="E489" s="3" t="s">
        <v>175</v>
      </c>
      <c r="F489" s="3" t="s">
        <v>119</v>
      </c>
      <c r="G489" s="3" t="s">
        <v>1783</v>
      </c>
      <c r="H489" s="3" t="s">
        <v>1785</v>
      </c>
      <c r="I489" s="3" t="s">
        <v>38</v>
      </c>
      <c r="J489" s="3">
        <v>0</v>
      </c>
      <c r="K489" s="3">
        <v>1.89</v>
      </c>
      <c r="L489" s="117" t="s">
        <v>101</v>
      </c>
      <c r="M489" s="3" t="s">
        <v>75</v>
      </c>
      <c r="N489" s="3" t="s">
        <v>40</v>
      </c>
      <c r="O489" s="3" t="s">
        <v>41</v>
      </c>
      <c r="P489" s="3" t="s">
        <v>60</v>
      </c>
      <c r="Q489" s="3" t="s">
        <v>51</v>
      </c>
      <c r="R489" s="3" t="s">
        <v>52</v>
      </c>
      <c r="S489" s="3" t="s">
        <v>1786</v>
      </c>
      <c r="T489" s="3" t="s">
        <v>1787</v>
      </c>
    </row>
    <row r="490" spans="1:37" x14ac:dyDescent="0.25">
      <c r="A490">
        <v>1058</v>
      </c>
      <c r="B490" t="s">
        <v>1783</v>
      </c>
      <c r="C490" t="s">
        <v>1788</v>
      </c>
      <c r="D490" t="s">
        <v>175</v>
      </c>
      <c r="E490" t="s">
        <v>175</v>
      </c>
      <c r="F490" t="s">
        <v>119</v>
      </c>
      <c r="G490" t="s">
        <v>1783</v>
      </c>
      <c r="H490" t="s">
        <v>1789</v>
      </c>
      <c r="I490" t="s">
        <v>110</v>
      </c>
      <c r="J490">
        <v>0</v>
      </c>
      <c r="K490">
        <v>0.15</v>
      </c>
      <c r="L490" s="116" t="s">
        <v>46</v>
      </c>
      <c r="M490" t="s">
        <v>75</v>
      </c>
      <c r="N490" t="s">
        <v>40</v>
      </c>
      <c r="O490" t="s">
        <v>41</v>
      </c>
      <c r="P490" t="s">
        <v>60</v>
      </c>
      <c r="Q490" t="s">
        <v>70</v>
      </c>
      <c r="R490" t="s">
        <v>52</v>
      </c>
      <c r="S490" t="s">
        <v>45</v>
      </c>
      <c r="T490" t="s">
        <v>1790</v>
      </c>
    </row>
    <row r="491" spans="1:37" x14ac:dyDescent="0.25">
      <c r="A491">
        <v>1061</v>
      </c>
      <c r="B491" t="s">
        <v>1783</v>
      </c>
      <c r="C491" t="s">
        <v>1791</v>
      </c>
      <c r="D491" t="s">
        <v>1679</v>
      </c>
      <c r="E491" t="s">
        <v>109</v>
      </c>
      <c r="F491" t="s">
        <v>119</v>
      </c>
      <c r="G491" t="s">
        <v>1783</v>
      </c>
      <c r="H491" t="s">
        <v>1792</v>
      </c>
      <c r="I491" t="s">
        <v>121</v>
      </c>
      <c r="J491">
        <v>0.22</v>
      </c>
      <c r="K491">
        <v>0.22</v>
      </c>
      <c r="M491" t="s">
        <v>75</v>
      </c>
      <c r="N491" t="s">
        <v>40</v>
      </c>
      <c r="O491" t="s">
        <v>41</v>
      </c>
      <c r="P491" t="s">
        <v>68</v>
      </c>
      <c r="Q491" t="s">
        <v>69</v>
      </c>
      <c r="R491" t="s">
        <v>52</v>
      </c>
      <c r="S491" t="s">
        <v>45</v>
      </c>
      <c r="T491" t="s">
        <v>1793</v>
      </c>
    </row>
    <row r="492" spans="1:37" x14ac:dyDescent="0.25">
      <c r="A492">
        <v>1064</v>
      </c>
      <c r="B492" t="s">
        <v>1783</v>
      </c>
      <c r="C492" t="s">
        <v>1794</v>
      </c>
      <c r="D492" t="s">
        <v>175</v>
      </c>
      <c r="E492" t="s">
        <v>175</v>
      </c>
      <c r="F492" t="s">
        <v>119</v>
      </c>
      <c r="G492" t="s">
        <v>1783</v>
      </c>
      <c r="H492" t="s">
        <v>1795</v>
      </c>
      <c r="I492" t="s">
        <v>110</v>
      </c>
      <c r="J492">
        <v>0.36</v>
      </c>
      <c r="K492">
        <v>0.36</v>
      </c>
      <c r="L492" s="116" t="s">
        <v>46</v>
      </c>
      <c r="M492" t="s">
        <v>75</v>
      </c>
      <c r="N492" t="s">
        <v>40</v>
      </c>
      <c r="O492" t="s">
        <v>41</v>
      </c>
      <c r="P492" t="s">
        <v>60</v>
      </c>
      <c r="Q492" t="s">
        <v>70</v>
      </c>
      <c r="R492" t="s">
        <v>52</v>
      </c>
      <c r="S492" t="s">
        <v>45</v>
      </c>
      <c r="T492" t="s">
        <v>1796</v>
      </c>
    </row>
    <row r="493" spans="1:37" x14ac:dyDescent="0.25">
      <c r="A493">
        <v>1067</v>
      </c>
      <c r="B493" t="s">
        <v>1783</v>
      </c>
      <c r="C493" t="s">
        <v>1797</v>
      </c>
      <c r="D493" t="s">
        <v>175</v>
      </c>
      <c r="E493" t="s">
        <v>175</v>
      </c>
      <c r="F493" t="s">
        <v>119</v>
      </c>
      <c r="G493" t="s">
        <v>1783</v>
      </c>
      <c r="H493" t="s">
        <v>1798</v>
      </c>
      <c r="I493" t="s">
        <v>110</v>
      </c>
      <c r="J493">
        <v>0.42</v>
      </c>
      <c r="K493">
        <v>0.42</v>
      </c>
      <c r="L493" s="116" t="s">
        <v>46</v>
      </c>
      <c r="M493" t="s">
        <v>75</v>
      </c>
      <c r="N493" t="s">
        <v>40</v>
      </c>
      <c r="O493" t="s">
        <v>41</v>
      </c>
      <c r="P493" t="s">
        <v>60</v>
      </c>
      <c r="Q493" t="s">
        <v>70</v>
      </c>
      <c r="R493" t="s">
        <v>52</v>
      </c>
      <c r="S493" t="s">
        <v>45</v>
      </c>
      <c r="T493" t="s">
        <v>1799</v>
      </c>
    </row>
    <row r="494" spans="1:37" x14ac:dyDescent="0.25">
      <c r="A494">
        <v>1070</v>
      </c>
      <c r="B494" t="s">
        <v>1783</v>
      </c>
      <c r="C494" t="s">
        <v>1800</v>
      </c>
      <c r="D494" t="s">
        <v>1679</v>
      </c>
      <c r="E494" t="s">
        <v>109</v>
      </c>
      <c r="F494" t="s">
        <v>119</v>
      </c>
      <c r="G494" t="s">
        <v>1783</v>
      </c>
      <c r="H494" t="s">
        <v>1801</v>
      </c>
      <c r="I494" t="s">
        <v>121</v>
      </c>
      <c r="J494">
        <v>0.26</v>
      </c>
      <c r="K494">
        <v>0.35</v>
      </c>
      <c r="L494" s="116" t="s">
        <v>99</v>
      </c>
      <c r="M494" t="s">
        <v>75</v>
      </c>
      <c r="N494" t="s">
        <v>40</v>
      </c>
      <c r="O494" t="s">
        <v>41</v>
      </c>
      <c r="P494" t="s">
        <v>68</v>
      </c>
      <c r="Q494" t="s">
        <v>69</v>
      </c>
      <c r="R494" t="s">
        <v>52</v>
      </c>
      <c r="S494" t="s">
        <v>45</v>
      </c>
      <c r="T494" t="s">
        <v>1802</v>
      </c>
    </row>
    <row r="495" spans="1:37" x14ac:dyDescent="0.25">
      <c r="A495">
        <v>1073</v>
      </c>
      <c r="B495" t="s">
        <v>1783</v>
      </c>
      <c r="C495" t="s">
        <v>1803</v>
      </c>
      <c r="D495" t="s">
        <v>175</v>
      </c>
      <c r="E495" t="s">
        <v>175</v>
      </c>
      <c r="F495" t="s">
        <v>119</v>
      </c>
      <c r="G495" t="s">
        <v>1783</v>
      </c>
      <c r="H495" t="s">
        <v>1804</v>
      </c>
      <c r="I495" t="s">
        <v>724</v>
      </c>
      <c r="J495">
        <v>0</v>
      </c>
      <c r="K495">
        <v>0.15</v>
      </c>
      <c r="L495" s="116" t="s">
        <v>46</v>
      </c>
      <c r="M495" t="s">
        <v>75</v>
      </c>
      <c r="N495" t="s">
        <v>40</v>
      </c>
      <c r="O495" t="s">
        <v>41</v>
      </c>
      <c r="P495" t="s">
        <v>47</v>
      </c>
      <c r="Q495" t="s">
        <v>70</v>
      </c>
      <c r="R495" t="s">
        <v>52</v>
      </c>
      <c r="S495" t="s">
        <v>45</v>
      </c>
      <c r="T495" t="s">
        <v>1799</v>
      </c>
    </row>
    <row r="496" spans="1:37" x14ac:dyDescent="0.25">
      <c r="A496">
        <v>1076</v>
      </c>
      <c r="B496" t="s">
        <v>1783</v>
      </c>
      <c r="C496" t="s">
        <v>1805</v>
      </c>
      <c r="D496" t="s">
        <v>1679</v>
      </c>
      <c r="E496" t="s">
        <v>109</v>
      </c>
      <c r="F496" t="s">
        <v>119</v>
      </c>
      <c r="G496" t="s">
        <v>1783</v>
      </c>
      <c r="H496" t="s">
        <v>1806</v>
      </c>
      <c r="I496" t="s">
        <v>121</v>
      </c>
      <c r="J496">
        <v>0.76</v>
      </c>
      <c r="K496">
        <v>0.76</v>
      </c>
      <c r="M496" t="s">
        <v>75</v>
      </c>
      <c r="N496" t="s">
        <v>40</v>
      </c>
      <c r="O496" t="s">
        <v>41</v>
      </c>
      <c r="P496" t="s">
        <v>68</v>
      </c>
      <c r="Q496" t="s">
        <v>69</v>
      </c>
      <c r="R496" t="s">
        <v>52</v>
      </c>
      <c r="S496" t="s">
        <v>45</v>
      </c>
      <c r="T496" t="s">
        <v>1802</v>
      </c>
    </row>
    <row r="497" spans="1:37" x14ac:dyDescent="0.25">
      <c r="A497">
        <v>1079</v>
      </c>
      <c r="B497" t="s">
        <v>1783</v>
      </c>
      <c r="C497" t="s">
        <v>1807</v>
      </c>
      <c r="D497" t="s">
        <v>1679</v>
      </c>
      <c r="E497" t="s">
        <v>109</v>
      </c>
      <c r="F497" t="s">
        <v>119</v>
      </c>
      <c r="G497" t="s">
        <v>1783</v>
      </c>
      <c r="H497" t="s">
        <v>1808</v>
      </c>
      <c r="I497" t="s">
        <v>121</v>
      </c>
      <c r="J497">
        <v>1.17</v>
      </c>
      <c r="K497">
        <v>1.17</v>
      </c>
      <c r="M497" t="s">
        <v>75</v>
      </c>
      <c r="N497" t="s">
        <v>40</v>
      </c>
      <c r="O497" t="s">
        <v>41</v>
      </c>
      <c r="P497" t="s">
        <v>68</v>
      </c>
      <c r="Q497" t="s">
        <v>69</v>
      </c>
      <c r="R497" t="s">
        <v>52</v>
      </c>
      <c r="S497" t="s">
        <v>45</v>
      </c>
      <c r="T497" t="s">
        <v>1802</v>
      </c>
    </row>
    <row r="498" spans="1:37" x14ac:dyDescent="0.25">
      <c r="A498">
        <v>1082</v>
      </c>
      <c r="B498" t="s">
        <v>1783</v>
      </c>
      <c r="C498" t="s">
        <v>1809</v>
      </c>
      <c r="D498" t="s">
        <v>1258</v>
      </c>
      <c r="E498" t="s">
        <v>114</v>
      </c>
      <c r="F498" t="s">
        <v>119</v>
      </c>
      <c r="G498" t="s">
        <v>1783</v>
      </c>
      <c r="H498" t="s">
        <v>1810</v>
      </c>
      <c r="I498" t="s">
        <v>86</v>
      </c>
      <c r="J498">
        <v>0</v>
      </c>
      <c r="K498">
        <v>1.81</v>
      </c>
      <c r="L498" s="116" t="s">
        <v>46</v>
      </c>
      <c r="M498" t="s">
        <v>75</v>
      </c>
      <c r="N498" t="s">
        <v>40</v>
      </c>
      <c r="O498" t="s">
        <v>41</v>
      </c>
      <c r="P498" t="s">
        <v>60</v>
      </c>
      <c r="Q498" t="s">
        <v>69</v>
      </c>
      <c r="R498" t="s">
        <v>52</v>
      </c>
      <c r="S498" t="s">
        <v>45</v>
      </c>
    </row>
    <row r="499" spans="1:37" x14ac:dyDescent="0.25">
      <c r="A499">
        <v>1085</v>
      </c>
      <c r="B499" t="s">
        <v>1783</v>
      </c>
      <c r="C499" t="s">
        <v>1811</v>
      </c>
      <c r="D499" t="s">
        <v>1679</v>
      </c>
      <c r="E499" t="s">
        <v>109</v>
      </c>
      <c r="F499" t="s">
        <v>119</v>
      </c>
      <c r="G499" t="s">
        <v>1783</v>
      </c>
      <c r="H499" t="s">
        <v>1812</v>
      </c>
      <c r="I499" t="s">
        <v>121</v>
      </c>
      <c r="J499">
        <v>1.53</v>
      </c>
      <c r="K499">
        <v>2.6</v>
      </c>
      <c r="L499" s="116" t="s">
        <v>99</v>
      </c>
      <c r="M499" t="s">
        <v>75</v>
      </c>
      <c r="N499" t="s">
        <v>40</v>
      </c>
      <c r="O499" t="s">
        <v>41</v>
      </c>
      <c r="P499" t="s">
        <v>91</v>
      </c>
      <c r="Q499" t="s">
        <v>69</v>
      </c>
      <c r="R499" t="s">
        <v>52</v>
      </c>
      <c r="S499" t="s">
        <v>536</v>
      </c>
      <c r="T499" t="s">
        <v>1813</v>
      </c>
    </row>
    <row r="500" spans="1:37" x14ac:dyDescent="0.25">
      <c r="A500">
        <v>1088</v>
      </c>
      <c r="B500" t="s">
        <v>1783</v>
      </c>
      <c r="C500" t="s">
        <v>1814</v>
      </c>
      <c r="D500" t="s">
        <v>1258</v>
      </c>
      <c r="E500" t="s">
        <v>114</v>
      </c>
      <c r="F500" t="s">
        <v>119</v>
      </c>
      <c r="G500" t="s">
        <v>1783</v>
      </c>
      <c r="H500" t="s">
        <v>1815</v>
      </c>
      <c r="I500" t="s">
        <v>86</v>
      </c>
      <c r="J500">
        <v>2.61</v>
      </c>
      <c r="K500">
        <v>3.82</v>
      </c>
      <c r="L500" s="116" t="s">
        <v>46</v>
      </c>
      <c r="M500" t="s">
        <v>75</v>
      </c>
      <c r="N500" t="s">
        <v>40</v>
      </c>
      <c r="O500" t="s">
        <v>41</v>
      </c>
      <c r="P500" t="s">
        <v>47</v>
      </c>
      <c r="Q500" t="s">
        <v>51</v>
      </c>
      <c r="R500" t="s">
        <v>52</v>
      </c>
      <c r="S500" t="s">
        <v>45</v>
      </c>
    </row>
    <row r="501" spans="1:37" x14ac:dyDescent="0.25">
      <c r="A501">
        <v>1091</v>
      </c>
      <c r="B501" t="s">
        <v>1816</v>
      </c>
      <c r="C501" t="s">
        <v>1817</v>
      </c>
      <c r="D501" t="s">
        <v>1818</v>
      </c>
      <c r="E501" t="s">
        <v>175</v>
      </c>
      <c r="F501" t="s">
        <v>119</v>
      </c>
      <c r="G501" t="s">
        <v>1816</v>
      </c>
      <c r="H501" t="s">
        <v>1819</v>
      </c>
      <c r="I501" t="s">
        <v>38</v>
      </c>
      <c r="J501">
        <v>0</v>
      </c>
      <c r="K501">
        <v>1.89</v>
      </c>
      <c r="L501" s="116" t="s">
        <v>74</v>
      </c>
      <c r="M501" t="s">
        <v>75</v>
      </c>
      <c r="N501" t="s">
        <v>40</v>
      </c>
      <c r="O501" t="s">
        <v>41</v>
      </c>
      <c r="P501" t="s">
        <v>47</v>
      </c>
      <c r="Q501" t="s">
        <v>70</v>
      </c>
      <c r="R501" t="s">
        <v>52</v>
      </c>
      <c r="S501" t="s">
        <v>45</v>
      </c>
    </row>
    <row r="502" spans="1:37" x14ac:dyDescent="0.25">
      <c r="A502">
        <v>1094</v>
      </c>
      <c r="B502" t="s">
        <v>1816</v>
      </c>
      <c r="C502" t="s">
        <v>1820</v>
      </c>
      <c r="D502" t="s">
        <v>1258</v>
      </c>
      <c r="E502" t="s">
        <v>114</v>
      </c>
      <c r="F502" t="s">
        <v>119</v>
      </c>
      <c r="G502" t="s">
        <v>1816</v>
      </c>
      <c r="H502" t="s">
        <v>1821</v>
      </c>
      <c r="I502" t="s">
        <v>86</v>
      </c>
      <c r="J502">
        <v>0</v>
      </c>
      <c r="K502">
        <v>1.81</v>
      </c>
      <c r="L502" s="116" t="s">
        <v>77</v>
      </c>
      <c r="M502" t="s">
        <v>75</v>
      </c>
      <c r="N502" t="s">
        <v>40</v>
      </c>
      <c r="O502" t="s">
        <v>41</v>
      </c>
      <c r="P502" t="s">
        <v>47</v>
      </c>
      <c r="Q502" t="s">
        <v>69</v>
      </c>
      <c r="R502" t="s">
        <v>52</v>
      </c>
      <c r="S502" t="s">
        <v>45</v>
      </c>
    </row>
    <row r="503" spans="1:37" x14ac:dyDescent="0.25">
      <c r="A503">
        <v>1097</v>
      </c>
      <c r="B503" t="s">
        <v>1816</v>
      </c>
      <c r="C503" t="s">
        <v>1822</v>
      </c>
      <c r="D503" t="s">
        <v>1818</v>
      </c>
      <c r="E503" t="s">
        <v>175</v>
      </c>
      <c r="F503" t="s">
        <v>119</v>
      </c>
      <c r="G503" t="s">
        <v>1816</v>
      </c>
      <c r="H503" t="s">
        <v>1823</v>
      </c>
      <c r="I503" t="s">
        <v>110</v>
      </c>
      <c r="J503">
        <v>0</v>
      </c>
      <c r="K503">
        <v>0.15</v>
      </c>
      <c r="L503" s="116" t="s">
        <v>77</v>
      </c>
      <c r="M503" t="s">
        <v>75</v>
      </c>
      <c r="N503" t="s">
        <v>40</v>
      </c>
      <c r="O503" t="s">
        <v>41</v>
      </c>
      <c r="P503" t="s">
        <v>47</v>
      </c>
      <c r="Q503" t="s">
        <v>70</v>
      </c>
      <c r="R503" t="s">
        <v>52</v>
      </c>
      <c r="S503" t="s">
        <v>45</v>
      </c>
    </row>
    <row r="504" spans="1:37" x14ac:dyDescent="0.25">
      <c r="A504">
        <v>1100</v>
      </c>
      <c r="B504" t="s">
        <v>1816</v>
      </c>
      <c r="C504" t="s">
        <v>1824</v>
      </c>
      <c r="D504" t="s">
        <v>1818</v>
      </c>
      <c r="E504" t="s">
        <v>175</v>
      </c>
      <c r="F504" t="s">
        <v>119</v>
      </c>
      <c r="G504" t="s">
        <v>1816</v>
      </c>
      <c r="H504" t="s">
        <v>1825</v>
      </c>
      <c r="I504" t="s">
        <v>110</v>
      </c>
      <c r="J504">
        <v>0.36</v>
      </c>
      <c r="K504">
        <v>0.36</v>
      </c>
      <c r="M504" t="s">
        <v>75</v>
      </c>
      <c r="N504" t="s">
        <v>40</v>
      </c>
      <c r="O504" t="s">
        <v>41</v>
      </c>
      <c r="P504" t="s">
        <v>47</v>
      </c>
      <c r="Q504" t="s">
        <v>70</v>
      </c>
      <c r="R504" t="s">
        <v>52</v>
      </c>
      <c r="S504" t="s">
        <v>45</v>
      </c>
    </row>
    <row r="505" spans="1:37" x14ac:dyDescent="0.25">
      <c r="A505">
        <v>1103</v>
      </c>
      <c r="B505" t="s">
        <v>1816</v>
      </c>
      <c r="C505" t="s">
        <v>1826</v>
      </c>
      <c r="D505" t="s">
        <v>1818</v>
      </c>
      <c r="E505" t="s">
        <v>175</v>
      </c>
      <c r="F505" t="s">
        <v>119</v>
      </c>
      <c r="G505" t="s">
        <v>1816</v>
      </c>
      <c r="H505" t="s">
        <v>1827</v>
      </c>
      <c r="I505" t="s">
        <v>110</v>
      </c>
      <c r="J505">
        <v>0.42</v>
      </c>
      <c r="K505">
        <v>0.42</v>
      </c>
      <c r="M505" t="s">
        <v>75</v>
      </c>
      <c r="N505" t="s">
        <v>40</v>
      </c>
      <c r="O505" t="s">
        <v>41</v>
      </c>
      <c r="P505" t="s">
        <v>47</v>
      </c>
      <c r="Q505" t="s">
        <v>70</v>
      </c>
      <c r="R505" t="s">
        <v>52</v>
      </c>
      <c r="S505" t="s">
        <v>45</v>
      </c>
    </row>
    <row r="506" spans="1:37" x14ac:dyDescent="0.25">
      <c r="A506">
        <v>1106</v>
      </c>
      <c r="B506" t="s">
        <v>1816</v>
      </c>
      <c r="C506" t="s">
        <v>1828</v>
      </c>
      <c r="D506" t="s">
        <v>1818</v>
      </c>
      <c r="E506" t="s">
        <v>175</v>
      </c>
      <c r="F506" t="s">
        <v>119</v>
      </c>
      <c r="G506" t="s">
        <v>1816</v>
      </c>
      <c r="H506" t="s">
        <v>1829</v>
      </c>
      <c r="I506" t="s">
        <v>724</v>
      </c>
      <c r="J506">
        <v>0</v>
      </c>
      <c r="K506">
        <v>0.15</v>
      </c>
      <c r="L506" s="116" t="s">
        <v>101</v>
      </c>
      <c r="M506" t="s">
        <v>75</v>
      </c>
      <c r="N506" t="s">
        <v>41</v>
      </c>
      <c r="O506" t="s">
        <v>41</v>
      </c>
      <c r="P506" t="s">
        <v>47</v>
      </c>
      <c r="Q506" t="s">
        <v>70</v>
      </c>
      <c r="R506" t="s">
        <v>52</v>
      </c>
      <c r="S506" t="s">
        <v>45</v>
      </c>
      <c r="U506" t="s">
        <v>119</v>
      </c>
      <c r="V506" t="s">
        <v>61</v>
      </c>
      <c r="W506" t="s">
        <v>81</v>
      </c>
      <c r="X506" t="s">
        <v>170</v>
      </c>
      <c r="Y506" t="s">
        <v>55</v>
      </c>
      <c r="AD506" t="s">
        <v>40</v>
      </c>
      <c r="AE506" t="s">
        <v>63</v>
      </c>
      <c r="AF506" t="s">
        <v>1830</v>
      </c>
      <c r="AG506" t="s">
        <v>1831</v>
      </c>
      <c r="AH506" t="s">
        <v>1832</v>
      </c>
      <c r="AI506" t="s">
        <v>289</v>
      </c>
      <c r="AJ506" t="s">
        <v>73</v>
      </c>
      <c r="AK506" t="s">
        <v>58</v>
      </c>
    </row>
    <row r="507" spans="1:37" x14ac:dyDescent="0.25">
      <c r="A507">
        <v>1109</v>
      </c>
      <c r="B507" t="s">
        <v>1816</v>
      </c>
      <c r="C507" t="s">
        <v>1833</v>
      </c>
      <c r="D507" t="s">
        <v>1258</v>
      </c>
      <c r="E507" t="s">
        <v>114</v>
      </c>
      <c r="F507" t="s">
        <v>119</v>
      </c>
      <c r="G507" t="s">
        <v>1816</v>
      </c>
      <c r="H507" t="s">
        <v>1834</v>
      </c>
      <c r="I507" t="s">
        <v>86</v>
      </c>
      <c r="J507">
        <v>2.61</v>
      </c>
      <c r="K507">
        <v>3.82</v>
      </c>
      <c r="L507" s="116" t="s">
        <v>77</v>
      </c>
      <c r="M507" t="s">
        <v>75</v>
      </c>
      <c r="N507" t="s">
        <v>40</v>
      </c>
      <c r="O507" t="s">
        <v>41</v>
      </c>
      <c r="P507" t="s">
        <v>47</v>
      </c>
      <c r="Q507" t="s">
        <v>51</v>
      </c>
      <c r="R507" t="s">
        <v>52</v>
      </c>
      <c r="S507" t="s">
        <v>45</v>
      </c>
    </row>
    <row r="508" spans="1:37" x14ac:dyDescent="0.25">
      <c r="A508">
        <v>1127</v>
      </c>
      <c r="B508" t="s">
        <v>1816</v>
      </c>
      <c r="C508" t="s">
        <v>1835</v>
      </c>
      <c r="D508" t="s">
        <v>565</v>
      </c>
      <c r="E508" t="s">
        <v>109</v>
      </c>
      <c r="F508" t="s">
        <v>119</v>
      </c>
      <c r="G508" t="s">
        <v>1816</v>
      </c>
      <c r="H508" t="s">
        <v>1836</v>
      </c>
      <c r="I508" t="s">
        <v>121</v>
      </c>
      <c r="J508">
        <v>0.22</v>
      </c>
      <c r="K508">
        <v>0.22</v>
      </c>
      <c r="M508" t="s">
        <v>75</v>
      </c>
      <c r="N508" t="s">
        <v>40</v>
      </c>
      <c r="O508" t="s">
        <v>41</v>
      </c>
      <c r="P508" t="s">
        <v>60</v>
      </c>
      <c r="Q508" t="s">
        <v>69</v>
      </c>
      <c r="R508" t="s">
        <v>52</v>
      </c>
      <c r="S508" t="s">
        <v>45</v>
      </c>
      <c r="T508" t="s">
        <v>1837</v>
      </c>
    </row>
    <row r="509" spans="1:37" x14ac:dyDescent="0.25">
      <c r="A509">
        <v>1130</v>
      </c>
      <c r="B509" t="s">
        <v>1816</v>
      </c>
      <c r="C509" t="s">
        <v>1838</v>
      </c>
      <c r="D509" t="s">
        <v>565</v>
      </c>
      <c r="E509" t="s">
        <v>109</v>
      </c>
      <c r="F509" t="s">
        <v>119</v>
      </c>
      <c r="G509" t="s">
        <v>1816</v>
      </c>
      <c r="H509" t="s">
        <v>1839</v>
      </c>
      <c r="I509" t="s">
        <v>121</v>
      </c>
      <c r="J509">
        <v>0.26</v>
      </c>
      <c r="K509">
        <v>0.35</v>
      </c>
      <c r="L509" s="116" t="s">
        <v>101</v>
      </c>
      <c r="M509" t="s">
        <v>75</v>
      </c>
      <c r="N509" t="s">
        <v>40</v>
      </c>
      <c r="O509" t="s">
        <v>41</v>
      </c>
      <c r="P509" t="s">
        <v>47</v>
      </c>
      <c r="Q509" t="s">
        <v>70</v>
      </c>
      <c r="R509" t="s">
        <v>52</v>
      </c>
      <c r="S509" t="s">
        <v>45</v>
      </c>
    </row>
    <row r="510" spans="1:37" x14ac:dyDescent="0.25">
      <c r="A510">
        <v>1133</v>
      </c>
      <c r="B510" t="s">
        <v>1816</v>
      </c>
      <c r="C510" t="s">
        <v>1840</v>
      </c>
      <c r="D510" t="s">
        <v>565</v>
      </c>
      <c r="E510" t="s">
        <v>109</v>
      </c>
      <c r="F510" t="s">
        <v>119</v>
      </c>
      <c r="G510" t="s">
        <v>1816</v>
      </c>
      <c r="H510" t="s">
        <v>1841</v>
      </c>
      <c r="I510" t="s">
        <v>121</v>
      </c>
      <c r="J510">
        <v>0.76</v>
      </c>
      <c r="K510">
        <v>0.76</v>
      </c>
      <c r="M510" t="s">
        <v>75</v>
      </c>
      <c r="N510" t="s">
        <v>40</v>
      </c>
      <c r="O510" t="s">
        <v>41</v>
      </c>
      <c r="P510" t="s">
        <v>47</v>
      </c>
      <c r="Q510" t="s">
        <v>70</v>
      </c>
      <c r="R510" t="s">
        <v>52</v>
      </c>
      <c r="S510" t="s">
        <v>45</v>
      </c>
    </row>
    <row r="511" spans="1:37" x14ac:dyDescent="0.25">
      <c r="A511">
        <v>1136</v>
      </c>
      <c r="B511" t="s">
        <v>1816</v>
      </c>
      <c r="C511" t="s">
        <v>1842</v>
      </c>
      <c r="D511" t="s">
        <v>565</v>
      </c>
      <c r="E511" t="s">
        <v>109</v>
      </c>
      <c r="F511" t="s">
        <v>119</v>
      </c>
      <c r="G511" t="s">
        <v>1816</v>
      </c>
      <c r="H511" t="s">
        <v>1843</v>
      </c>
      <c r="I511" t="s">
        <v>121</v>
      </c>
      <c r="J511">
        <v>1.17</v>
      </c>
      <c r="K511">
        <v>1.17</v>
      </c>
      <c r="M511" t="s">
        <v>75</v>
      </c>
      <c r="N511" t="s">
        <v>40</v>
      </c>
      <c r="O511" t="s">
        <v>41</v>
      </c>
      <c r="P511" t="s">
        <v>47</v>
      </c>
      <c r="Q511" t="s">
        <v>51</v>
      </c>
      <c r="R511" t="s">
        <v>52</v>
      </c>
      <c r="S511" t="s">
        <v>45</v>
      </c>
    </row>
    <row r="512" spans="1:37" x14ac:dyDescent="0.25">
      <c r="A512">
        <v>1139</v>
      </c>
      <c r="B512" t="s">
        <v>1816</v>
      </c>
      <c r="C512" t="s">
        <v>1844</v>
      </c>
      <c r="D512" t="s">
        <v>565</v>
      </c>
      <c r="E512" t="s">
        <v>109</v>
      </c>
      <c r="F512" t="s">
        <v>119</v>
      </c>
      <c r="G512" t="s">
        <v>1816</v>
      </c>
      <c r="H512" t="s">
        <v>1845</v>
      </c>
      <c r="I512" t="s">
        <v>121</v>
      </c>
      <c r="J512">
        <v>1.53</v>
      </c>
      <c r="K512">
        <v>2.6</v>
      </c>
      <c r="L512" s="116" t="s">
        <v>101</v>
      </c>
      <c r="M512" t="s">
        <v>75</v>
      </c>
      <c r="N512" t="s">
        <v>40</v>
      </c>
      <c r="O512" t="s">
        <v>41</v>
      </c>
      <c r="P512" t="s">
        <v>60</v>
      </c>
      <c r="Q512" t="s">
        <v>70</v>
      </c>
      <c r="R512" t="s">
        <v>52</v>
      </c>
      <c r="S512" t="s">
        <v>536</v>
      </c>
      <c r="T512" t="s">
        <v>1846</v>
      </c>
    </row>
    <row r="513" spans="1:20" x14ac:dyDescent="0.25">
      <c r="A513">
        <v>1142</v>
      </c>
      <c r="B513" t="s">
        <v>1847</v>
      </c>
      <c r="C513" t="s">
        <v>1848</v>
      </c>
      <c r="D513" t="s">
        <v>1849</v>
      </c>
      <c r="E513" t="s">
        <v>118</v>
      </c>
      <c r="F513" t="s">
        <v>119</v>
      </c>
      <c r="G513" t="s">
        <v>1847</v>
      </c>
      <c r="H513" t="s">
        <v>1850</v>
      </c>
      <c r="I513" t="s">
        <v>121</v>
      </c>
      <c r="J513">
        <v>0.22</v>
      </c>
      <c r="K513">
        <v>0.22</v>
      </c>
      <c r="M513" t="s">
        <v>75</v>
      </c>
      <c r="N513" t="s">
        <v>40</v>
      </c>
      <c r="O513" t="s">
        <v>41</v>
      </c>
      <c r="P513" t="s">
        <v>68</v>
      </c>
      <c r="Q513" t="s">
        <v>51</v>
      </c>
      <c r="R513" t="s">
        <v>48</v>
      </c>
      <c r="S513" t="s">
        <v>45</v>
      </c>
    </row>
    <row r="514" spans="1:20" x14ac:dyDescent="0.25">
      <c r="A514">
        <v>1145</v>
      </c>
      <c r="B514" t="s">
        <v>1847</v>
      </c>
      <c r="C514" t="s">
        <v>1324</v>
      </c>
      <c r="D514" t="s">
        <v>1849</v>
      </c>
      <c r="E514" t="s">
        <v>118</v>
      </c>
      <c r="F514" t="s">
        <v>119</v>
      </c>
      <c r="G514" t="s">
        <v>1847</v>
      </c>
      <c r="H514" t="s">
        <v>1851</v>
      </c>
      <c r="I514" t="s">
        <v>121</v>
      </c>
      <c r="J514">
        <v>0.26</v>
      </c>
      <c r="K514">
        <v>0.35</v>
      </c>
      <c r="L514" s="116" t="s">
        <v>1450</v>
      </c>
      <c r="M514" t="s">
        <v>75</v>
      </c>
      <c r="N514" t="s">
        <v>40</v>
      </c>
      <c r="O514" t="s">
        <v>41</v>
      </c>
      <c r="P514" t="s">
        <v>68</v>
      </c>
      <c r="Q514" t="s">
        <v>70</v>
      </c>
      <c r="R514" t="s">
        <v>48</v>
      </c>
      <c r="S514" t="s">
        <v>45</v>
      </c>
    </row>
    <row r="515" spans="1:20" x14ac:dyDescent="0.25">
      <c r="A515">
        <v>1148</v>
      </c>
      <c r="B515" t="s">
        <v>1847</v>
      </c>
      <c r="C515" t="s">
        <v>1852</v>
      </c>
      <c r="D515" t="s">
        <v>1849</v>
      </c>
      <c r="E515" t="s">
        <v>118</v>
      </c>
      <c r="F515" t="s">
        <v>119</v>
      </c>
      <c r="G515" t="s">
        <v>1847</v>
      </c>
      <c r="H515" t="s">
        <v>1853</v>
      </c>
      <c r="I515" t="s">
        <v>121</v>
      </c>
      <c r="J515">
        <v>0.76</v>
      </c>
      <c r="K515">
        <v>0.76</v>
      </c>
      <c r="M515" t="s">
        <v>75</v>
      </c>
      <c r="N515" t="s">
        <v>40</v>
      </c>
      <c r="O515" t="s">
        <v>41</v>
      </c>
      <c r="P515" t="s">
        <v>68</v>
      </c>
      <c r="Q515" t="s">
        <v>70</v>
      </c>
      <c r="R515" t="s">
        <v>48</v>
      </c>
      <c r="S515" t="s">
        <v>45</v>
      </c>
    </row>
    <row r="516" spans="1:20" x14ac:dyDescent="0.25">
      <c r="A516">
        <v>1151</v>
      </c>
      <c r="B516" t="s">
        <v>1847</v>
      </c>
      <c r="C516" t="s">
        <v>1235</v>
      </c>
      <c r="D516" t="s">
        <v>1849</v>
      </c>
      <c r="E516" t="s">
        <v>118</v>
      </c>
      <c r="F516" t="s">
        <v>119</v>
      </c>
      <c r="G516" t="s">
        <v>1847</v>
      </c>
      <c r="H516" t="s">
        <v>1854</v>
      </c>
      <c r="I516" t="s">
        <v>121</v>
      </c>
      <c r="J516">
        <v>1.17</v>
      </c>
      <c r="K516">
        <v>1.17</v>
      </c>
      <c r="M516" t="s">
        <v>75</v>
      </c>
      <c r="N516" t="s">
        <v>40</v>
      </c>
      <c r="O516" t="s">
        <v>41</v>
      </c>
      <c r="P516" t="s">
        <v>68</v>
      </c>
      <c r="Q516" t="s">
        <v>70</v>
      </c>
      <c r="R516" t="s">
        <v>48</v>
      </c>
      <c r="S516" t="s">
        <v>45</v>
      </c>
    </row>
    <row r="517" spans="1:20" x14ac:dyDescent="0.25">
      <c r="A517">
        <v>1154</v>
      </c>
      <c r="B517" t="s">
        <v>1847</v>
      </c>
      <c r="C517" t="s">
        <v>1855</v>
      </c>
      <c r="D517" t="s">
        <v>1856</v>
      </c>
      <c r="E517" t="s">
        <v>175</v>
      </c>
      <c r="F517" t="s">
        <v>119</v>
      </c>
      <c r="G517" t="s">
        <v>1847</v>
      </c>
      <c r="H517" t="s">
        <v>1857</v>
      </c>
      <c r="I517" t="s">
        <v>38</v>
      </c>
      <c r="J517">
        <v>0</v>
      </c>
      <c r="K517">
        <v>1.89</v>
      </c>
      <c r="L517" s="116" t="s">
        <v>63</v>
      </c>
      <c r="M517" t="s">
        <v>75</v>
      </c>
      <c r="N517" t="s">
        <v>40</v>
      </c>
      <c r="O517" t="s">
        <v>41</v>
      </c>
      <c r="P517" t="s">
        <v>47</v>
      </c>
      <c r="Q517" t="s">
        <v>70</v>
      </c>
      <c r="R517" t="s">
        <v>48</v>
      </c>
      <c r="S517" t="s">
        <v>45</v>
      </c>
    </row>
    <row r="518" spans="1:20" x14ac:dyDescent="0.25">
      <c r="A518">
        <v>1157</v>
      </c>
      <c r="B518" t="s">
        <v>1847</v>
      </c>
      <c r="C518" t="s">
        <v>1858</v>
      </c>
      <c r="D518" t="s">
        <v>1859</v>
      </c>
      <c r="E518" t="s">
        <v>114</v>
      </c>
      <c r="F518" t="s">
        <v>119</v>
      </c>
      <c r="G518" t="s">
        <v>1847</v>
      </c>
      <c r="H518" t="s">
        <v>1860</v>
      </c>
      <c r="I518" t="s">
        <v>86</v>
      </c>
      <c r="J518">
        <v>0</v>
      </c>
      <c r="K518">
        <v>1.81</v>
      </c>
      <c r="L518" s="116" t="s">
        <v>94</v>
      </c>
      <c r="M518" t="s">
        <v>75</v>
      </c>
      <c r="N518" t="s">
        <v>40</v>
      </c>
      <c r="O518" t="s">
        <v>41</v>
      </c>
      <c r="P518" t="s">
        <v>50</v>
      </c>
      <c r="Q518" t="s">
        <v>51</v>
      </c>
      <c r="R518" t="s">
        <v>48</v>
      </c>
      <c r="S518" t="s">
        <v>45</v>
      </c>
    </row>
    <row r="519" spans="1:20" x14ac:dyDescent="0.25">
      <c r="A519">
        <v>1160</v>
      </c>
      <c r="B519" t="s">
        <v>1847</v>
      </c>
      <c r="C519" t="s">
        <v>1861</v>
      </c>
      <c r="D519" t="s">
        <v>1856</v>
      </c>
      <c r="E519" t="s">
        <v>175</v>
      </c>
      <c r="F519" t="s">
        <v>119</v>
      </c>
      <c r="G519" t="s">
        <v>1847</v>
      </c>
      <c r="H519" t="s">
        <v>1862</v>
      </c>
      <c r="I519" t="s">
        <v>110</v>
      </c>
      <c r="J519">
        <v>0</v>
      </c>
      <c r="K519">
        <v>0.15</v>
      </c>
      <c r="L519" s="116" t="s">
        <v>107</v>
      </c>
      <c r="M519" t="s">
        <v>75</v>
      </c>
      <c r="N519" t="s">
        <v>40</v>
      </c>
      <c r="O519" t="s">
        <v>41</v>
      </c>
      <c r="P519" t="s">
        <v>47</v>
      </c>
      <c r="Q519" t="s">
        <v>51</v>
      </c>
      <c r="R519" t="s">
        <v>48</v>
      </c>
      <c r="S519" t="s">
        <v>45</v>
      </c>
    </row>
    <row r="520" spans="1:20" x14ac:dyDescent="0.25">
      <c r="A520">
        <v>1163</v>
      </c>
      <c r="B520" t="s">
        <v>1847</v>
      </c>
      <c r="C520" t="s">
        <v>1863</v>
      </c>
      <c r="D520" t="s">
        <v>1849</v>
      </c>
      <c r="E520" t="s">
        <v>118</v>
      </c>
      <c r="F520" t="s">
        <v>119</v>
      </c>
      <c r="G520" t="s">
        <v>1847</v>
      </c>
      <c r="H520" t="s">
        <v>1864</v>
      </c>
      <c r="I520" t="s">
        <v>121</v>
      </c>
      <c r="J520">
        <v>1.53</v>
      </c>
      <c r="K520">
        <v>2.6</v>
      </c>
      <c r="L520" s="116" t="s">
        <v>1450</v>
      </c>
      <c r="M520" t="s">
        <v>75</v>
      </c>
      <c r="N520" t="s">
        <v>40</v>
      </c>
      <c r="O520" t="s">
        <v>41</v>
      </c>
      <c r="P520" t="s">
        <v>68</v>
      </c>
      <c r="Q520" t="s">
        <v>70</v>
      </c>
      <c r="R520" t="s">
        <v>48</v>
      </c>
      <c r="S520" t="s">
        <v>45</v>
      </c>
      <c r="T520" t="s">
        <v>1865</v>
      </c>
    </row>
    <row r="521" spans="1:20" x14ac:dyDescent="0.25">
      <c r="A521">
        <v>1166</v>
      </c>
      <c r="B521" t="s">
        <v>1847</v>
      </c>
      <c r="C521" t="s">
        <v>1866</v>
      </c>
      <c r="D521" t="s">
        <v>1856</v>
      </c>
      <c r="E521" t="s">
        <v>175</v>
      </c>
      <c r="F521" t="s">
        <v>119</v>
      </c>
      <c r="G521" t="s">
        <v>1847</v>
      </c>
      <c r="H521" t="s">
        <v>1867</v>
      </c>
      <c r="I521" t="s">
        <v>110</v>
      </c>
      <c r="J521">
        <v>0.36</v>
      </c>
      <c r="K521">
        <v>0.36</v>
      </c>
      <c r="L521" s="116" t="s">
        <v>107</v>
      </c>
      <c r="M521" t="s">
        <v>75</v>
      </c>
      <c r="N521" t="s">
        <v>40</v>
      </c>
      <c r="O521" t="s">
        <v>41</v>
      </c>
      <c r="P521" t="s">
        <v>47</v>
      </c>
      <c r="Q521" t="s">
        <v>70</v>
      </c>
      <c r="R521" t="s">
        <v>48</v>
      </c>
      <c r="S521" t="s">
        <v>45</v>
      </c>
    </row>
    <row r="522" spans="1:20" x14ac:dyDescent="0.25">
      <c r="A522">
        <v>1169</v>
      </c>
      <c r="B522" t="s">
        <v>1847</v>
      </c>
      <c r="C522" t="s">
        <v>1868</v>
      </c>
      <c r="D522" t="s">
        <v>1856</v>
      </c>
      <c r="E522" t="s">
        <v>175</v>
      </c>
      <c r="F522" t="s">
        <v>119</v>
      </c>
      <c r="G522" t="s">
        <v>1847</v>
      </c>
      <c r="H522" t="s">
        <v>1869</v>
      </c>
      <c r="I522" t="s">
        <v>110</v>
      </c>
      <c r="J522">
        <v>0.42</v>
      </c>
      <c r="K522">
        <v>0.42</v>
      </c>
      <c r="L522" s="116" t="s">
        <v>107</v>
      </c>
      <c r="M522" t="s">
        <v>75</v>
      </c>
      <c r="N522" t="s">
        <v>40</v>
      </c>
      <c r="O522" t="s">
        <v>41</v>
      </c>
      <c r="P522" t="s">
        <v>47</v>
      </c>
      <c r="Q522" t="s">
        <v>70</v>
      </c>
      <c r="R522" t="s">
        <v>48</v>
      </c>
      <c r="S522" t="s">
        <v>45</v>
      </c>
    </row>
    <row r="523" spans="1:20" x14ac:dyDescent="0.25">
      <c r="A523">
        <v>1172</v>
      </c>
      <c r="B523" t="s">
        <v>1847</v>
      </c>
      <c r="C523" t="s">
        <v>1870</v>
      </c>
      <c r="D523" t="s">
        <v>1859</v>
      </c>
      <c r="E523" t="s">
        <v>114</v>
      </c>
      <c r="F523" t="s">
        <v>119</v>
      </c>
      <c r="G523" t="s">
        <v>1847</v>
      </c>
      <c r="H523" t="s">
        <v>948</v>
      </c>
      <c r="I523" t="s">
        <v>86</v>
      </c>
      <c r="J523">
        <v>2.61</v>
      </c>
      <c r="K523">
        <v>3.82</v>
      </c>
      <c r="L523" s="116" t="s">
        <v>56</v>
      </c>
      <c r="M523" t="s">
        <v>1871</v>
      </c>
      <c r="N523" t="s">
        <v>40</v>
      </c>
      <c r="O523" t="s">
        <v>41</v>
      </c>
      <c r="P523" t="s">
        <v>50</v>
      </c>
      <c r="Q523" t="s">
        <v>51</v>
      </c>
      <c r="R523" t="s">
        <v>48</v>
      </c>
      <c r="S523" t="s">
        <v>45</v>
      </c>
    </row>
    <row r="524" spans="1:20" x14ac:dyDescent="0.25">
      <c r="A524">
        <v>1175</v>
      </c>
      <c r="B524" t="s">
        <v>1847</v>
      </c>
      <c r="C524" t="s">
        <v>1872</v>
      </c>
      <c r="D524" t="s">
        <v>1856</v>
      </c>
      <c r="E524" t="s">
        <v>175</v>
      </c>
      <c r="F524" t="s">
        <v>119</v>
      </c>
      <c r="G524" t="s">
        <v>1847</v>
      </c>
      <c r="H524" t="s">
        <v>1873</v>
      </c>
      <c r="I524" t="s">
        <v>724</v>
      </c>
      <c r="J524">
        <v>0</v>
      </c>
      <c r="K524">
        <v>0.15</v>
      </c>
      <c r="L524" s="116" t="s">
        <v>74</v>
      </c>
      <c r="M524" t="s">
        <v>75</v>
      </c>
      <c r="N524" t="s">
        <v>40</v>
      </c>
      <c r="O524" t="s">
        <v>41</v>
      </c>
      <c r="P524" t="s">
        <v>47</v>
      </c>
      <c r="Q524" t="s">
        <v>70</v>
      </c>
      <c r="R524" t="s">
        <v>48</v>
      </c>
      <c r="S524" t="s">
        <v>45</v>
      </c>
      <c r="T524" t="s">
        <v>1874</v>
      </c>
    </row>
    <row r="525" spans="1:20" x14ac:dyDescent="0.25">
      <c r="A525">
        <v>1178</v>
      </c>
      <c r="B525" t="s">
        <v>1875</v>
      </c>
      <c r="C525" t="s">
        <v>1876</v>
      </c>
      <c r="D525" t="s">
        <v>1407</v>
      </c>
      <c r="E525" t="s">
        <v>114</v>
      </c>
      <c r="F525" t="s">
        <v>119</v>
      </c>
      <c r="G525" t="s">
        <v>1875</v>
      </c>
      <c r="H525" t="s">
        <v>1877</v>
      </c>
      <c r="I525" t="s">
        <v>121</v>
      </c>
      <c r="J525">
        <v>0.22</v>
      </c>
      <c r="K525">
        <v>0.22</v>
      </c>
      <c r="M525" t="s">
        <v>75</v>
      </c>
      <c r="N525" t="s">
        <v>40</v>
      </c>
      <c r="O525" t="s">
        <v>41</v>
      </c>
      <c r="P525" t="s">
        <v>47</v>
      </c>
      <c r="Q525" t="s">
        <v>51</v>
      </c>
      <c r="R525" t="s">
        <v>52</v>
      </c>
      <c r="S525" t="s">
        <v>45</v>
      </c>
    </row>
    <row r="526" spans="1:20" x14ac:dyDescent="0.25">
      <c r="A526">
        <v>1181</v>
      </c>
      <c r="B526" t="s">
        <v>1875</v>
      </c>
      <c r="C526" t="s">
        <v>1878</v>
      </c>
      <c r="D526" t="s">
        <v>1407</v>
      </c>
      <c r="E526" t="s">
        <v>114</v>
      </c>
      <c r="F526" t="s">
        <v>119</v>
      </c>
      <c r="G526" t="s">
        <v>1875</v>
      </c>
      <c r="H526" t="s">
        <v>1879</v>
      </c>
      <c r="I526" t="s">
        <v>121</v>
      </c>
      <c r="J526">
        <v>0.26</v>
      </c>
      <c r="K526">
        <v>0.35</v>
      </c>
      <c r="L526" s="116" t="s">
        <v>77</v>
      </c>
      <c r="M526" t="s">
        <v>75</v>
      </c>
      <c r="N526" t="s">
        <v>40</v>
      </c>
      <c r="O526" t="s">
        <v>41</v>
      </c>
      <c r="P526" t="s">
        <v>47</v>
      </c>
      <c r="Q526" t="s">
        <v>51</v>
      </c>
      <c r="R526" t="s">
        <v>52</v>
      </c>
      <c r="S526" t="s">
        <v>45</v>
      </c>
    </row>
    <row r="527" spans="1:20" x14ac:dyDescent="0.25">
      <c r="A527">
        <v>1184</v>
      </c>
      <c r="B527" t="s">
        <v>1875</v>
      </c>
      <c r="C527" t="s">
        <v>1880</v>
      </c>
      <c r="D527" t="s">
        <v>1407</v>
      </c>
      <c r="E527" t="s">
        <v>114</v>
      </c>
      <c r="F527" t="s">
        <v>119</v>
      </c>
      <c r="G527" t="s">
        <v>1875</v>
      </c>
      <c r="H527" t="s">
        <v>1881</v>
      </c>
      <c r="I527" t="s">
        <v>121</v>
      </c>
      <c r="J527">
        <v>0.76</v>
      </c>
      <c r="K527">
        <v>0.76</v>
      </c>
      <c r="L527" s="116" t="s">
        <v>104</v>
      </c>
      <c r="M527" t="s">
        <v>75</v>
      </c>
      <c r="N527" t="s">
        <v>40</v>
      </c>
      <c r="O527" t="s">
        <v>41</v>
      </c>
      <c r="P527" t="s">
        <v>47</v>
      </c>
      <c r="Q527" t="s">
        <v>51</v>
      </c>
      <c r="R527" t="s">
        <v>48</v>
      </c>
      <c r="S527" t="s">
        <v>45</v>
      </c>
      <c r="T527" t="s">
        <v>1882</v>
      </c>
    </row>
    <row r="528" spans="1:20" x14ac:dyDescent="0.25">
      <c r="A528">
        <v>1187</v>
      </c>
      <c r="B528" t="s">
        <v>1875</v>
      </c>
      <c r="C528" t="s">
        <v>1883</v>
      </c>
      <c r="D528" t="s">
        <v>1407</v>
      </c>
      <c r="E528" t="s">
        <v>114</v>
      </c>
      <c r="F528" t="s">
        <v>119</v>
      </c>
      <c r="G528" t="s">
        <v>1875</v>
      </c>
      <c r="H528" t="s">
        <v>528</v>
      </c>
      <c r="I528" t="s">
        <v>121</v>
      </c>
      <c r="J528">
        <v>1.17</v>
      </c>
      <c r="K528">
        <v>1.17</v>
      </c>
      <c r="M528" t="s">
        <v>75</v>
      </c>
      <c r="N528" t="s">
        <v>40</v>
      </c>
      <c r="O528" t="s">
        <v>41</v>
      </c>
      <c r="P528" t="s">
        <v>47</v>
      </c>
      <c r="Q528" t="s">
        <v>51</v>
      </c>
      <c r="R528" t="s">
        <v>48</v>
      </c>
      <c r="S528" t="s">
        <v>45</v>
      </c>
    </row>
    <row r="529" spans="1:20" x14ac:dyDescent="0.25">
      <c r="A529">
        <v>1190</v>
      </c>
      <c r="B529" t="s">
        <v>1875</v>
      </c>
      <c r="C529" t="s">
        <v>1884</v>
      </c>
      <c r="D529" t="s">
        <v>539</v>
      </c>
      <c r="E529" t="s">
        <v>175</v>
      </c>
      <c r="F529" t="s">
        <v>119</v>
      </c>
      <c r="G529" t="s">
        <v>1875</v>
      </c>
      <c r="H529" t="s">
        <v>1885</v>
      </c>
      <c r="I529" t="s">
        <v>38</v>
      </c>
      <c r="J529">
        <v>0</v>
      </c>
      <c r="K529">
        <v>1.89</v>
      </c>
      <c r="L529" s="116" t="s">
        <v>74</v>
      </c>
      <c r="M529" t="s">
        <v>75</v>
      </c>
      <c r="N529" t="s">
        <v>40</v>
      </c>
      <c r="O529" t="s">
        <v>41</v>
      </c>
      <c r="P529" t="s">
        <v>47</v>
      </c>
      <c r="Q529" t="s">
        <v>51</v>
      </c>
      <c r="R529" t="s">
        <v>48</v>
      </c>
      <c r="S529" t="s">
        <v>45</v>
      </c>
    </row>
    <row r="530" spans="1:20" x14ac:dyDescent="0.25">
      <c r="A530">
        <v>1193</v>
      </c>
      <c r="B530" t="s">
        <v>1875</v>
      </c>
      <c r="C530" t="s">
        <v>1886</v>
      </c>
      <c r="D530" t="s">
        <v>1887</v>
      </c>
      <c r="E530" t="s">
        <v>109</v>
      </c>
      <c r="F530" t="s">
        <v>119</v>
      </c>
      <c r="G530" t="s">
        <v>1875</v>
      </c>
      <c r="H530" t="s">
        <v>1888</v>
      </c>
      <c r="I530" t="s">
        <v>86</v>
      </c>
      <c r="J530">
        <v>0</v>
      </c>
      <c r="K530">
        <v>1.81</v>
      </c>
      <c r="L530" s="116" t="s">
        <v>101</v>
      </c>
      <c r="M530" t="s">
        <v>75</v>
      </c>
      <c r="N530" t="s">
        <v>40</v>
      </c>
      <c r="O530" t="s">
        <v>41</v>
      </c>
      <c r="P530" t="s">
        <v>50</v>
      </c>
      <c r="Q530" t="s">
        <v>70</v>
      </c>
      <c r="R530" t="s">
        <v>48</v>
      </c>
      <c r="S530" t="s">
        <v>45</v>
      </c>
    </row>
    <row r="531" spans="1:20" x14ac:dyDescent="0.25">
      <c r="A531">
        <v>1196</v>
      </c>
      <c r="B531" t="s">
        <v>1875</v>
      </c>
      <c r="C531" t="s">
        <v>1889</v>
      </c>
      <c r="D531" t="s">
        <v>539</v>
      </c>
      <c r="E531" t="s">
        <v>175</v>
      </c>
      <c r="F531" t="s">
        <v>119</v>
      </c>
      <c r="G531" t="s">
        <v>1875</v>
      </c>
      <c r="H531" t="s">
        <v>1890</v>
      </c>
      <c r="I531" t="s">
        <v>110</v>
      </c>
      <c r="J531">
        <v>0</v>
      </c>
      <c r="K531">
        <v>0.15</v>
      </c>
      <c r="L531" s="116" t="s">
        <v>77</v>
      </c>
      <c r="M531" t="s">
        <v>75</v>
      </c>
      <c r="N531" t="s">
        <v>40</v>
      </c>
      <c r="O531" t="s">
        <v>41</v>
      </c>
      <c r="P531" t="s">
        <v>47</v>
      </c>
      <c r="Q531" t="s">
        <v>69</v>
      </c>
      <c r="R531" t="s">
        <v>48</v>
      </c>
      <c r="S531" t="s">
        <v>45</v>
      </c>
    </row>
    <row r="532" spans="1:20" x14ac:dyDescent="0.25">
      <c r="A532">
        <v>1199</v>
      </c>
      <c r="B532" t="s">
        <v>1875</v>
      </c>
      <c r="C532" t="s">
        <v>1891</v>
      </c>
      <c r="D532" t="s">
        <v>539</v>
      </c>
      <c r="E532" t="s">
        <v>175</v>
      </c>
      <c r="F532" t="s">
        <v>119</v>
      </c>
      <c r="G532" t="s">
        <v>1875</v>
      </c>
      <c r="H532" t="s">
        <v>1892</v>
      </c>
      <c r="I532" t="s">
        <v>110</v>
      </c>
      <c r="J532">
        <v>0.36</v>
      </c>
      <c r="K532">
        <v>0.36</v>
      </c>
      <c r="L532" s="116" t="s">
        <v>77</v>
      </c>
      <c r="M532" t="s">
        <v>75</v>
      </c>
      <c r="N532" t="s">
        <v>40</v>
      </c>
      <c r="O532" t="s">
        <v>41</v>
      </c>
      <c r="P532" t="s">
        <v>47</v>
      </c>
      <c r="Q532" t="s">
        <v>69</v>
      </c>
      <c r="R532" t="s">
        <v>48</v>
      </c>
      <c r="S532" t="s">
        <v>45</v>
      </c>
    </row>
    <row r="533" spans="1:20" x14ac:dyDescent="0.25">
      <c r="A533">
        <v>1202</v>
      </c>
      <c r="B533" t="s">
        <v>1875</v>
      </c>
      <c r="C533" t="s">
        <v>1893</v>
      </c>
      <c r="D533" t="s">
        <v>539</v>
      </c>
      <c r="E533" t="s">
        <v>175</v>
      </c>
      <c r="F533" t="s">
        <v>119</v>
      </c>
      <c r="G533" t="s">
        <v>1875</v>
      </c>
      <c r="H533" t="s">
        <v>1894</v>
      </c>
      <c r="I533" t="s">
        <v>110</v>
      </c>
      <c r="J533">
        <v>0.42</v>
      </c>
      <c r="K533">
        <v>0.42</v>
      </c>
      <c r="L533" s="116" t="s">
        <v>77</v>
      </c>
      <c r="M533" t="s">
        <v>75</v>
      </c>
      <c r="N533" t="s">
        <v>40</v>
      </c>
      <c r="O533" t="s">
        <v>41</v>
      </c>
      <c r="P533" t="s">
        <v>47</v>
      </c>
      <c r="Q533" t="s">
        <v>69</v>
      </c>
      <c r="R533" t="s">
        <v>48</v>
      </c>
      <c r="S533" t="s">
        <v>45</v>
      </c>
    </row>
    <row r="534" spans="1:20" x14ac:dyDescent="0.25">
      <c r="A534">
        <v>1205</v>
      </c>
      <c r="B534" t="s">
        <v>1875</v>
      </c>
      <c r="C534" t="s">
        <v>1895</v>
      </c>
      <c r="D534" t="s">
        <v>1407</v>
      </c>
      <c r="E534" t="s">
        <v>114</v>
      </c>
      <c r="F534" t="s">
        <v>119</v>
      </c>
      <c r="G534" t="s">
        <v>1875</v>
      </c>
      <c r="H534" t="s">
        <v>1693</v>
      </c>
      <c r="I534" t="s">
        <v>121</v>
      </c>
      <c r="J534">
        <v>1.53</v>
      </c>
      <c r="K534">
        <v>2.6</v>
      </c>
      <c r="L534" s="116" t="s">
        <v>77</v>
      </c>
      <c r="M534" t="s">
        <v>75</v>
      </c>
      <c r="N534" t="s">
        <v>40</v>
      </c>
      <c r="O534" t="s">
        <v>41</v>
      </c>
      <c r="P534" t="s">
        <v>47</v>
      </c>
      <c r="Q534" t="s">
        <v>70</v>
      </c>
      <c r="R534" t="s">
        <v>48</v>
      </c>
      <c r="S534" t="s">
        <v>536</v>
      </c>
      <c r="T534" t="s">
        <v>1896</v>
      </c>
    </row>
    <row r="535" spans="1:20" x14ac:dyDescent="0.25">
      <c r="A535">
        <v>1208</v>
      </c>
      <c r="B535" t="s">
        <v>1875</v>
      </c>
      <c r="C535" t="s">
        <v>1897</v>
      </c>
      <c r="D535" t="s">
        <v>1887</v>
      </c>
      <c r="E535" t="s">
        <v>109</v>
      </c>
      <c r="F535" t="s">
        <v>119</v>
      </c>
      <c r="G535" t="s">
        <v>1875</v>
      </c>
      <c r="H535" t="s">
        <v>1898</v>
      </c>
      <c r="I535" t="s">
        <v>86</v>
      </c>
      <c r="J535">
        <v>2.61</v>
      </c>
      <c r="K535">
        <v>3.82</v>
      </c>
      <c r="L535" s="116" t="s">
        <v>101</v>
      </c>
      <c r="M535" t="s">
        <v>75</v>
      </c>
      <c r="N535" t="s">
        <v>40</v>
      </c>
      <c r="O535" t="s">
        <v>41</v>
      </c>
      <c r="P535" t="s">
        <v>50</v>
      </c>
      <c r="Q535" t="s">
        <v>70</v>
      </c>
      <c r="R535" t="s">
        <v>52</v>
      </c>
      <c r="S535" t="s">
        <v>45</v>
      </c>
    </row>
    <row r="536" spans="1:20" x14ac:dyDescent="0.25">
      <c r="A536">
        <v>1211</v>
      </c>
      <c r="B536" t="s">
        <v>1875</v>
      </c>
      <c r="C536" t="s">
        <v>1899</v>
      </c>
      <c r="D536" t="s">
        <v>539</v>
      </c>
      <c r="E536" t="s">
        <v>175</v>
      </c>
      <c r="F536" t="s">
        <v>119</v>
      </c>
      <c r="G536" t="s">
        <v>1875</v>
      </c>
      <c r="H536" t="s">
        <v>1900</v>
      </c>
      <c r="I536" t="s">
        <v>724</v>
      </c>
      <c r="J536">
        <v>0</v>
      </c>
      <c r="K536">
        <v>0.15</v>
      </c>
      <c r="L536" s="116" t="s">
        <v>77</v>
      </c>
      <c r="M536" t="s">
        <v>75</v>
      </c>
      <c r="N536" t="s">
        <v>40</v>
      </c>
      <c r="O536" t="s">
        <v>41</v>
      </c>
      <c r="P536" t="s">
        <v>47</v>
      </c>
      <c r="Q536" t="s">
        <v>70</v>
      </c>
      <c r="R536" t="s">
        <v>48</v>
      </c>
      <c r="S536" t="s">
        <v>45</v>
      </c>
      <c r="T536" t="s">
        <v>104</v>
      </c>
    </row>
    <row r="537" spans="1:20" x14ac:dyDescent="0.25">
      <c r="A537">
        <v>1214</v>
      </c>
      <c r="B537" t="s">
        <v>1901</v>
      </c>
      <c r="C537" t="s">
        <v>1902</v>
      </c>
      <c r="D537" t="s">
        <v>736</v>
      </c>
      <c r="E537" t="s">
        <v>175</v>
      </c>
      <c r="F537" t="s">
        <v>119</v>
      </c>
      <c r="G537" t="s">
        <v>1901</v>
      </c>
      <c r="H537" t="s">
        <v>1903</v>
      </c>
      <c r="I537" t="s">
        <v>38</v>
      </c>
      <c r="J537">
        <v>0</v>
      </c>
      <c r="K537">
        <v>1.89</v>
      </c>
      <c r="L537" s="116" t="s">
        <v>112</v>
      </c>
      <c r="M537" t="s">
        <v>75</v>
      </c>
      <c r="N537" t="s">
        <v>40</v>
      </c>
      <c r="O537" t="s">
        <v>41</v>
      </c>
      <c r="P537" t="s">
        <v>47</v>
      </c>
      <c r="Q537" t="s">
        <v>70</v>
      </c>
      <c r="R537" t="s">
        <v>281</v>
      </c>
      <c r="S537" t="s">
        <v>45</v>
      </c>
    </row>
    <row r="538" spans="1:20" x14ac:dyDescent="0.25">
      <c r="A538">
        <v>1217</v>
      </c>
      <c r="B538" t="s">
        <v>1901</v>
      </c>
      <c r="C538" t="s">
        <v>1904</v>
      </c>
      <c r="D538" t="s">
        <v>736</v>
      </c>
      <c r="E538" t="s">
        <v>175</v>
      </c>
      <c r="F538" t="s">
        <v>119</v>
      </c>
      <c r="G538" t="s">
        <v>1901</v>
      </c>
      <c r="H538" t="s">
        <v>1905</v>
      </c>
      <c r="I538" t="s">
        <v>110</v>
      </c>
      <c r="J538">
        <v>0</v>
      </c>
      <c r="K538">
        <v>0.15</v>
      </c>
      <c r="L538" s="116" t="s">
        <v>113</v>
      </c>
      <c r="M538" t="s">
        <v>75</v>
      </c>
      <c r="N538" t="s">
        <v>40</v>
      </c>
      <c r="O538" t="s">
        <v>41</v>
      </c>
      <c r="P538" t="s">
        <v>47</v>
      </c>
      <c r="Q538" t="s">
        <v>51</v>
      </c>
      <c r="R538" t="s">
        <v>44</v>
      </c>
      <c r="S538" t="s">
        <v>45</v>
      </c>
      <c r="T538" t="s">
        <v>1906</v>
      </c>
    </row>
    <row r="539" spans="1:20" x14ac:dyDescent="0.25">
      <c r="A539">
        <v>1220</v>
      </c>
      <c r="B539" t="s">
        <v>1901</v>
      </c>
      <c r="C539" t="s">
        <v>1907</v>
      </c>
      <c r="D539" t="s">
        <v>736</v>
      </c>
      <c r="E539" t="s">
        <v>175</v>
      </c>
      <c r="F539" t="s">
        <v>119</v>
      </c>
      <c r="G539" t="s">
        <v>1901</v>
      </c>
      <c r="H539" t="s">
        <v>1908</v>
      </c>
      <c r="I539" t="s">
        <v>110</v>
      </c>
      <c r="J539">
        <v>0.36</v>
      </c>
      <c r="K539">
        <v>0.36</v>
      </c>
      <c r="L539" s="116" t="s">
        <v>113</v>
      </c>
      <c r="M539" t="s">
        <v>75</v>
      </c>
      <c r="N539" t="s">
        <v>40</v>
      </c>
      <c r="O539" t="s">
        <v>41</v>
      </c>
      <c r="P539" t="s">
        <v>47</v>
      </c>
      <c r="Q539" t="s">
        <v>69</v>
      </c>
      <c r="R539" t="s">
        <v>44</v>
      </c>
      <c r="S539" t="s">
        <v>45</v>
      </c>
    </row>
    <row r="540" spans="1:20" x14ac:dyDescent="0.25">
      <c r="A540">
        <v>1223</v>
      </c>
      <c r="B540" t="s">
        <v>1901</v>
      </c>
      <c r="C540" t="s">
        <v>1909</v>
      </c>
      <c r="D540" t="s">
        <v>736</v>
      </c>
      <c r="E540" t="s">
        <v>175</v>
      </c>
      <c r="F540" t="s">
        <v>119</v>
      </c>
      <c r="G540" t="s">
        <v>1901</v>
      </c>
      <c r="H540" t="s">
        <v>1910</v>
      </c>
      <c r="I540" t="s">
        <v>110</v>
      </c>
      <c r="J540">
        <v>0.42</v>
      </c>
      <c r="K540">
        <v>0.42</v>
      </c>
      <c r="L540" s="116" t="s">
        <v>113</v>
      </c>
      <c r="M540" t="s">
        <v>75</v>
      </c>
      <c r="N540" t="s">
        <v>40</v>
      </c>
      <c r="O540" t="s">
        <v>41</v>
      </c>
      <c r="P540" t="s">
        <v>47</v>
      </c>
      <c r="Q540" t="s">
        <v>69</v>
      </c>
      <c r="R540" t="s">
        <v>44</v>
      </c>
      <c r="S540" t="s">
        <v>45</v>
      </c>
    </row>
    <row r="541" spans="1:20" x14ac:dyDescent="0.25">
      <c r="A541">
        <v>1226</v>
      </c>
      <c r="B541" t="s">
        <v>1901</v>
      </c>
      <c r="C541" t="s">
        <v>1911</v>
      </c>
      <c r="D541" t="s">
        <v>736</v>
      </c>
      <c r="E541" t="s">
        <v>175</v>
      </c>
      <c r="F541" t="s">
        <v>119</v>
      </c>
      <c r="G541" t="s">
        <v>1901</v>
      </c>
      <c r="H541" t="s">
        <v>180</v>
      </c>
      <c r="I541" t="s">
        <v>724</v>
      </c>
      <c r="J541">
        <v>0</v>
      </c>
      <c r="K541">
        <v>0.15</v>
      </c>
      <c r="L541" s="116" t="s">
        <v>101</v>
      </c>
      <c r="M541" t="s">
        <v>75</v>
      </c>
      <c r="N541" t="s">
        <v>40</v>
      </c>
      <c r="O541" t="s">
        <v>41</v>
      </c>
      <c r="P541" t="s">
        <v>60</v>
      </c>
      <c r="Q541" t="s">
        <v>69</v>
      </c>
      <c r="R541" t="s">
        <v>44</v>
      </c>
      <c r="S541" t="s">
        <v>45</v>
      </c>
      <c r="T541" t="s">
        <v>1912</v>
      </c>
    </row>
    <row r="542" spans="1:20" x14ac:dyDescent="0.25">
      <c r="A542">
        <v>1229</v>
      </c>
      <c r="B542" t="s">
        <v>1913</v>
      </c>
      <c r="C542" t="s">
        <v>1914</v>
      </c>
      <c r="D542" t="s">
        <v>565</v>
      </c>
      <c r="E542" t="s">
        <v>114</v>
      </c>
      <c r="F542" t="s">
        <v>119</v>
      </c>
      <c r="G542" t="s">
        <v>1913</v>
      </c>
      <c r="H542" t="s">
        <v>1915</v>
      </c>
      <c r="I542" t="s">
        <v>121</v>
      </c>
      <c r="J542">
        <v>0.22</v>
      </c>
      <c r="K542">
        <v>0.22</v>
      </c>
      <c r="M542" t="s">
        <v>75</v>
      </c>
      <c r="N542" t="s">
        <v>40</v>
      </c>
      <c r="O542" t="s">
        <v>41</v>
      </c>
      <c r="P542" t="s">
        <v>50</v>
      </c>
      <c r="Q542" t="s">
        <v>70</v>
      </c>
      <c r="R542" t="s">
        <v>48</v>
      </c>
      <c r="S542" t="s">
        <v>45</v>
      </c>
    </row>
    <row r="543" spans="1:20" x14ac:dyDescent="0.25">
      <c r="A543">
        <v>1232</v>
      </c>
      <c r="B543" t="s">
        <v>1913</v>
      </c>
      <c r="C543" t="s">
        <v>1916</v>
      </c>
      <c r="D543" t="s">
        <v>565</v>
      </c>
      <c r="E543" t="s">
        <v>114</v>
      </c>
      <c r="F543" t="s">
        <v>119</v>
      </c>
      <c r="G543" t="s">
        <v>1913</v>
      </c>
      <c r="H543" t="s">
        <v>1917</v>
      </c>
      <c r="I543" t="s">
        <v>121</v>
      </c>
      <c r="J543">
        <v>0.26</v>
      </c>
      <c r="K543">
        <v>0.35</v>
      </c>
      <c r="L543" s="116" t="s">
        <v>99</v>
      </c>
      <c r="M543" t="s">
        <v>75</v>
      </c>
      <c r="N543" t="s">
        <v>40</v>
      </c>
      <c r="O543" t="s">
        <v>41</v>
      </c>
      <c r="P543" t="s">
        <v>50</v>
      </c>
      <c r="Q543" t="s">
        <v>70</v>
      </c>
      <c r="R543" t="s">
        <v>48</v>
      </c>
      <c r="S543" t="s">
        <v>45</v>
      </c>
    </row>
    <row r="544" spans="1:20" x14ac:dyDescent="0.25">
      <c r="A544">
        <v>1235</v>
      </c>
      <c r="B544" t="s">
        <v>1913</v>
      </c>
      <c r="C544" t="s">
        <v>1918</v>
      </c>
      <c r="D544" t="s">
        <v>565</v>
      </c>
      <c r="E544" t="s">
        <v>114</v>
      </c>
      <c r="F544" t="s">
        <v>119</v>
      </c>
      <c r="G544" t="s">
        <v>1913</v>
      </c>
      <c r="H544" t="s">
        <v>1919</v>
      </c>
      <c r="I544" t="s">
        <v>121</v>
      </c>
      <c r="J544">
        <v>0.76</v>
      </c>
      <c r="K544">
        <v>0.76</v>
      </c>
      <c r="M544" t="s">
        <v>75</v>
      </c>
      <c r="N544" t="s">
        <v>40</v>
      </c>
      <c r="O544" t="s">
        <v>41</v>
      </c>
      <c r="P544" t="s">
        <v>47</v>
      </c>
      <c r="Q544" t="s">
        <v>43</v>
      </c>
      <c r="R544" t="s">
        <v>48</v>
      </c>
      <c r="S544" t="s">
        <v>45</v>
      </c>
    </row>
    <row r="545" spans="1:20" x14ac:dyDescent="0.25">
      <c r="A545">
        <v>1238</v>
      </c>
      <c r="B545" t="s">
        <v>1913</v>
      </c>
      <c r="C545" t="s">
        <v>1920</v>
      </c>
      <c r="D545" t="s">
        <v>565</v>
      </c>
      <c r="E545" t="s">
        <v>114</v>
      </c>
      <c r="F545" t="s">
        <v>119</v>
      </c>
      <c r="G545" t="s">
        <v>1913</v>
      </c>
      <c r="H545" t="s">
        <v>1921</v>
      </c>
      <c r="I545" t="s">
        <v>121</v>
      </c>
      <c r="J545">
        <v>1.17</v>
      </c>
      <c r="K545">
        <v>1.17</v>
      </c>
      <c r="M545" t="s">
        <v>75</v>
      </c>
      <c r="N545" t="s">
        <v>40</v>
      </c>
      <c r="O545" t="s">
        <v>41</v>
      </c>
      <c r="P545" t="s">
        <v>47</v>
      </c>
      <c r="Q545" t="s">
        <v>70</v>
      </c>
      <c r="R545" t="s">
        <v>48</v>
      </c>
      <c r="S545" t="s">
        <v>45</v>
      </c>
    </row>
    <row r="546" spans="1:20" x14ac:dyDescent="0.25">
      <c r="A546">
        <v>1241</v>
      </c>
      <c r="B546" t="s">
        <v>1913</v>
      </c>
      <c r="C546" t="s">
        <v>1922</v>
      </c>
      <c r="D546" t="s">
        <v>103</v>
      </c>
      <c r="E546" t="s">
        <v>175</v>
      </c>
      <c r="F546" t="s">
        <v>119</v>
      </c>
      <c r="G546" t="s">
        <v>1913</v>
      </c>
      <c r="H546" t="s">
        <v>1923</v>
      </c>
      <c r="I546" t="s">
        <v>38</v>
      </c>
      <c r="J546">
        <v>0</v>
      </c>
      <c r="K546">
        <v>1.89</v>
      </c>
      <c r="L546" s="116" t="s">
        <v>101</v>
      </c>
      <c r="M546" t="s">
        <v>75</v>
      </c>
      <c r="N546" t="s">
        <v>40</v>
      </c>
      <c r="O546" t="s">
        <v>41</v>
      </c>
      <c r="P546" t="s">
        <v>50</v>
      </c>
      <c r="Q546" t="s">
        <v>70</v>
      </c>
      <c r="R546" t="s">
        <v>48</v>
      </c>
      <c r="S546" t="s">
        <v>45</v>
      </c>
      <c r="T546" t="s">
        <v>1924</v>
      </c>
    </row>
    <row r="547" spans="1:20" x14ac:dyDescent="0.25">
      <c r="A547">
        <v>1244</v>
      </c>
      <c r="B547" t="s">
        <v>1913</v>
      </c>
      <c r="C547" t="s">
        <v>1925</v>
      </c>
      <c r="D547" t="s">
        <v>103</v>
      </c>
      <c r="E547" t="s">
        <v>175</v>
      </c>
      <c r="F547" t="s">
        <v>119</v>
      </c>
      <c r="G547" t="s">
        <v>1913</v>
      </c>
      <c r="H547" t="s">
        <v>1926</v>
      </c>
      <c r="I547" t="s">
        <v>110</v>
      </c>
      <c r="J547">
        <v>0</v>
      </c>
      <c r="K547">
        <v>0.15</v>
      </c>
      <c r="L547" s="116" t="s">
        <v>101</v>
      </c>
      <c r="M547" t="s">
        <v>75</v>
      </c>
      <c r="N547" t="s">
        <v>40</v>
      </c>
      <c r="O547" t="s">
        <v>41</v>
      </c>
      <c r="P547" t="s">
        <v>50</v>
      </c>
      <c r="Q547" t="s">
        <v>51</v>
      </c>
      <c r="R547" t="s">
        <v>48</v>
      </c>
      <c r="S547" t="s">
        <v>45</v>
      </c>
    </row>
    <row r="548" spans="1:20" x14ac:dyDescent="0.25">
      <c r="A548">
        <v>1247</v>
      </c>
      <c r="B548" t="s">
        <v>1913</v>
      </c>
      <c r="C548" t="s">
        <v>1927</v>
      </c>
      <c r="D548" t="s">
        <v>103</v>
      </c>
      <c r="E548" t="s">
        <v>175</v>
      </c>
      <c r="F548" t="s">
        <v>119</v>
      </c>
      <c r="G548" t="s">
        <v>1913</v>
      </c>
      <c r="H548" t="s">
        <v>1928</v>
      </c>
      <c r="I548" t="s">
        <v>110</v>
      </c>
      <c r="J548">
        <v>0.36</v>
      </c>
      <c r="K548">
        <v>0.36</v>
      </c>
      <c r="L548" s="116" t="s">
        <v>101</v>
      </c>
      <c r="M548" t="s">
        <v>75</v>
      </c>
      <c r="N548" t="s">
        <v>40</v>
      </c>
      <c r="O548" t="s">
        <v>41</v>
      </c>
      <c r="P548" t="s">
        <v>50</v>
      </c>
      <c r="Q548" t="s">
        <v>1929</v>
      </c>
      <c r="R548" t="s">
        <v>48</v>
      </c>
      <c r="S548" t="s">
        <v>45</v>
      </c>
      <c r="T548" t="s">
        <v>1930</v>
      </c>
    </row>
    <row r="549" spans="1:20" x14ac:dyDescent="0.25">
      <c r="A549">
        <v>1250</v>
      </c>
      <c r="B549" t="s">
        <v>1913</v>
      </c>
      <c r="C549" t="s">
        <v>1931</v>
      </c>
      <c r="D549" t="s">
        <v>1932</v>
      </c>
      <c r="E549" t="s">
        <v>109</v>
      </c>
      <c r="F549" t="s">
        <v>119</v>
      </c>
      <c r="G549" t="s">
        <v>1913</v>
      </c>
      <c r="H549" t="s">
        <v>1933</v>
      </c>
      <c r="I549" t="s">
        <v>86</v>
      </c>
      <c r="J549">
        <v>0</v>
      </c>
      <c r="K549">
        <v>1.81</v>
      </c>
      <c r="L549" s="116" t="s">
        <v>83</v>
      </c>
      <c r="M549" t="s">
        <v>75</v>
      </c>
      <c r="N549" t="s">
        <v>40</v>
      </c>
      <c r="O549" t="s">
        <v>41</v>
      </c>
      <c r="P549" t="s">
        <v>42</v>
      </c>
      <c r="Q549" t="s">
        <v>70</v>
      </c>
      <c r="R549" t="s">
        <v>48</v>
      </c>
      <c r="S549" t="s">
        <v>45</v>
      </c>
    </row>
    <row r="550" spans="1:20" x14ac:dyDescent="0.25">
      <c r="A550">
        <v>1253</v>
      </c>
      <c r="B550" t="s">
        <v>1913</v>
      </c>
      <c r="C550" t="s">
        <v>1934</v>
      </c>
      <c r="D550" t="s">
        <v>103</v>
      </c>
      <c r="E550" t="s">
        <v>175</v>
      </c>
      <c r="F550" t="s">
        <v>119</v>
      </c>
      <c r="G550" t="s">
        <v>1913</v>
      </c>
      <c r="H550" t="s">
        <v>1935</v>
      </c>
      <c r="I550" t="s">
        <v>110</v>
      </c>
      <c r="J550">
        <v>0.42</v>
      </c>
      <c r="K550">
        <v>0.42</v>
      </c>
      <c r="L550" s="116" t="s">
        <v>101</v>
      </c>
      <c r="M550" t="s">
        <v>75</v>
      </c>
      <c r="N550" t="s">
        <v>40</v>
      </c>
      <c r="O550" t="s">
        <v>41</v>
      </c>
      <c r="P550" t="s">
        <v>50</v>
      </c>
      <c r="Q550" t="s">
        <v>1929</v>
      </c>
      <c r="R550" t="s">
        <v>48</v>
      </c>
      <c r="S550" t="s">
        <v>45</v>
      </c>
      <c r="T550" t="s">
        <v>1936</v>
      </c>
    </row>
    <row r="551" spans="1:20" x14ac:dyDescent="0.25">
      <c r="A551">
        <v>1256</v>
      </c>
      <c r="B551" t="s">
        <v>1913</v>
      </c>
      <c r="C551" t="s">
        <v>1937</v>
      </c>
      <c r="D551" t="s">
        <v>103</v>
      </c>
      <c r="E551" t="s">
        <v>175</v>
      </c>
      <c r="F551" t="s">
        <v>119</v>
      </c>
      <c r="G551" t="s">
        <v>1913</v>
      </c>
      <c r="H551" t="s">
        <v>1938</v>
      </c>
      <c r="I551" t="s">
        <v>724</v>
      </c>
      <c r="J551">
        <v>0</v>
      </c>
      <c r="K551">
        <v>0.15</v>
      </c>
      <c r="L551" s="116" t="s">
        <v>99</v>
      </c>
      <c r="M551" t="s">
        <v>75</v>
      </c>
      <c r="N551" t="s">
        <v>40</v>
      </c>
      <c r="O551" t="s">
        <v>41</v>
      </c>
      <c r="P551" t="s">
        <v>50</v>
      </c>
      <c r="Q551" t="s">
        <v>1929</v>
      </c>
      <c r="R551" t="s">
        <v>48</v>
      </c>
      <c r="S551" t="s">
        <v>45</v>
      </c>
      <c r="T551" t="s">
        <v>1939</v>
      </c>
    </row>
    <row r="552" spans="1:20" x14ac:dyDescent="0.25">
      <c r="A552">
        <v>1259</v>
      </c>
      <c r="B552" t="s">
        <v>1913</v>
      </c>
      <c r="C552" t="s">
        <v>1940</v>
      </c>
      <c r="D552" t="s">
        <v>565</v>
      </c>
      <c r="E552" t="s">
        <v>114</v>
      </c>
      <c r="F552" t="s">
        <v>119</v>
      </c>
      <c r="G552" t="s">
        <v>1913</v>
      </c>
      <c r="H552" t="s">
        <v>1941</v>
      </c>
      <c r="I552" t="s">
        <v>121</v>
      </c>
      <c r="J552">
        <v>1.53</v>
      </c>
      <c r="K552">
        <v>2.6</v>
      </c>
      <c r="L552" s="116" t="s">
        <v>99</v>
      </c>
      <c r="M552" t="s">
        <v>75</v>
      </c>
      <c r="N552" t="s">
        <v>40</v>
      </c>
      <c r="O552" t="s">
        <v>41</v>
      </c>
      <c r="P552" t="s">
        <v>47</v>
      </c>
      <c r="Q552" t="s">
        <v>43</v>
      </c>
      <c r="R552" t="s">
        <v>48</v>
      </c>
      <c r="S552" t="s">
        <v>45</v>
      </c>
      <c r="T552" t="s">
        <v>1942</v>
      </c>
    </row>
    <row r="553" spans="1:20" x14ac:dyDescent="0.25">
      <c r="A553">
        <v>1262</v>
      </c>
      <c r="B553" t="s">
        <v>1913</v>
      </c>
      <c r="C553" t="s">
        <v>1943</v>
      </c>
      <c r="D553" t="s">
        <v>1932</v>
      </c>
      <c r="E553" t="s">
        <v>109</v>
      </c>
      <c r="F553" t="s">
        <v>119</v>
      </c>
      <c r="G553" t="s">
        <v>1913</v>
      </c>
      <c r="H553" t="s">
        <v>1944</v>
      </c>
      <c r="I553" t="s">
        <v>86</v>
      </c>
      <c r="J553">
        <v>2.61</v>
      </c>
      <c r="K553">
        <v>3.82</v>
      </c>
      <c r="L553" s="116" t="s">
        <v>46</v>
      </c>
      <c r="M553" t="s">
        <v>75</v>
      </c>
      <c r="N553" t="s">
        <v>40</v>
      </c>
      <c r="O553" t="s">
        <v>41</v>
      </c>
      <c r="P553" t="s">
        <v>42</v>
      </c>
      <c r="Q553" t="s">
        <v>70</v>
      </c>
      <c r="R553" t="s">
        <v>48</v>
      </c>
      <c r="S553" t="s">
        <v>45</v>
      </c>
    </row>
    <row r="554" spans="1:20" x14ac:dyDescent="0.25">
      <c r="A554">
        <v>1265</v>
      </c>
      <c r="B554" t="s">
        <v>1234</v>
      </c>
      <c r="C554" t="s">
        <v>1235</v>
      </c>
      <c r="D554" t="s">
        <v>1236</v>
      </c>
      <c r="E554" t="s">
        <v>114</v>
      </c>
      <c r="F554" t="s">
        <v>119</v>
      </c>
      <c r="G554" t="s">
        <v>1234</v>
      </c>
      <c r="H554" t="s">
        <v>1237</v>
      </c>
      <c r="I554" t="s">
        <v>38</v>
      </c>
      <c r="J554">
        <v>0</v>
      </c>
      <c r="K554">
        <v>1.89</v>
      </c>
      <c r="L554" s="116" t="s">
        <v>101</v>
      </c>
      <c r="M554" t="s">
        <v>75</v>
      </c>
      <c r="N554" t="s">
        <v>40</v>
      </c>
      <c r="O554" t="s">
        <v>41</v>
      </c>
      <c r="P554" t="s">
        <v>50</v>
      </c>
      <c r="Q554" t="s">
        <v>51</v>
      </c>
      <c r="R554" t="s">
        <v>281</v>
      </c>
      <c r="S554" t="s">
        <v>45</v>
      </c>
    </row>
    <row r="555" spans="1:20" x14ac:dyDescent="0.25">
      <c r="A555">
        <v>1268</v>
      </c>
      <c r="B555" t="s">
        <v>1234</v>
      </c>
      <c r="C555" t="s">
        <v>1238</v>
      </c>
      <c r="D555" t="s">
        <v>1236</v>
      </c>
      <c r="E555" t="s">
        <v>114</v>
      </c>
      <c r="F555" t="s">
        <v>119</v>
      </c>
      <c r="G555" t="s">
        <v>1234</v>
      </c>
      <c r="H555" t="s">
        <v>1239</v>
      </c>
      <c r="I555" t="s">
        <v>110</v>
      </c>
      <c r="J555">
        <v>0</v>
      </c>
      <c r="K555">
        <v>0.15</v>
      </c>
      <c r="L555" s="116" t="s">
        <v>99</v>
      </c>
      <c r="M555" t="s">
        <v>75</v>
      </c>
      <c r="N555" t="s">
        <v>40</v>
      </c>
      <c r="O555" t="s">
        <v>41</v>
      </c>
      <c r="P555" t="s">
        <v>42</v>
      </c>
      <c r="Q555" t="s">
        <v>69</v>
      </c>
      <c r="R555" t="s">
        <v>281</v>
      </c>
      <c r="S555" t="s">
        <v>45</v>
      </c>
    </row>
    <row r="556" spans="1:20" x14ac:dyDescent="0.25">
      <c r="A556">
        <v>1271</v>
      </c>
      <c r="B556" t="s">
        <v>1234</v>
      </c>
      <c r="C556" t="s">
        <v>1240</v>
      </c>
      <c r="D556" t="s">
        <v>1236</v>
      </c>
      <c r="E556" t="s">
        <v>114</v>
      </c>
      <c r="F556" t="s">
        <v>119</v>
      </c>
      <c r="G556" t="s">
        <v>1234</v>
      </c>
      <c r="H556" t="s">
        <v>1241</v>
      </c>
      <c r="I556" t="s">
        <v>110</v>
      </c>
      <c r="J556">
        <v>0.36</v>
      </c>
      <c r="K556">
        <v>0.36</v>
      </c>
      <c r="L556" s="116" t="s">
        <v>99</v>
      </c>
      <c r="M556" t="s">
        <v>75</v>
      </c>
      <c r="N556" t="s">
        <v>40</v>
      </c>
      <c r="O556" t="s">
        <v>41</v>
      </c>
      <c r="P556" t="s">
        <v>42</v>
      </c>
      <c r="Q556" t="s">
        <v>51</v>
      </c>
      <c r="R556" t="s">
        <v>281</v>
      </c>
      <c r="S556" t="s">
        <v>45</v>
      </c>
    </row>
    <row r="557" spans="1:20" x14ac:dyDescent="0.25">
      <c r="A557">
        <v>1274</v>
      </c>
      <c r="B557" t="s">
        <v>1234</v>
      </c>
      <c r="C557" t="s">
        <v>1242</v>
      </c>
      <c r="D557" t="s">
        <v>1236</v>
      </c>
      <c r="E557" t="s">
        <v>114</v>
      </c>
      <c r="F557" t="s">
        <v>119</v>
      </c>
      <c r="G557" t="s">
        <v>1234</v>
      </c>
      <c r="H557" t="s">
        <v>1243</v>
      </c>
      <c r="I557" t="s">
        <v>110</v>
      </c>
      <c r="J557">
        <v>0.42</v>
      </c>
      <c r="K557">
        <v>0.42</v>
      </c>
      <c r="L557" s="116" t="s">
        <v>99</v>
      </c>
      <c r="M557" t="s">
        <v>75</v>
      </c>
      <c r="N557" t="s">
        <v>40</v>
      </c>
      <c r="O557" t="s">
        <v>41</v>
      </c>
      <c r="P557" t="s">
        <v>42</v>
      </c>
      <c r="Q557" t="s">
        <v>51</v>
      </c>
      <c r="R557" t="s">
        <v>281</v>
      </c>
      <c r="S557" t="s">
        <v>45</v>
      </c>
    </row>
    <row r="558" spans="1:20" x14ac:dyDescent="0.25">
      <c r="A558">
        <v>1277</v>
      </c>
      <c r="B558" t="s">
        <v>1234</v>
      </c>
      <c r="C558" t="s">
        <v>1244</v>
      </c>
      <c r="D558" t="s">
        <v>1236</v>
      </c>
      <c r="E558" t="s">
        <v>114</v>
      </c>
      <c r="F558" t="s">
        <v>119</v>
      </c>
      <c r="G558" t="s">
        <v>1234</v>
      </c>
      <c r="H558" t="s">
        <v>1245</v>
      </c>
      <c r="I558" t="s">
        <v>724</v>
      </c>
      <c r="J558">
        <v>0</v>
      </c>
      <c r="K558">
        <v>0.15</v>
      </c>
      <c r="L558" s="116" t="s">
        <v>80</v>
      </c>
      <c r="M558" t="s">
        <v>75</v>
      </c>
      <c r="N558" t="s">
        <v>40</v>
      </c>
      <c r="O558" t="s">
        <v>41</v>
      </c>
      <c r="P558" t="s">
        <v>42</v>
      </c>
      <c r="Q558" t="s">
        <v>51</v>
      </c>
      <c r="R558" t="s">
        <v>281</v>
      </c>
      <c r="S558" t="s">
        <v>45</v>
      </c>
    </row>
    <row r="559" spans="1:20" x14ac:dyDescent="0.25">
      <c r="A559">
        <v>1280</v>
      </c>
      <c r="B559" t="s">
        <v>1246</v>
      </c>
      <c r="C559" t="s">
        <v>1247</v>
      </c>
      <c r="D559" t="s">
        <v>542</v>
      </c>
      <c r="E559" t="s">
        <v>109</v>
      </c>
      <c r="F559" t="s">
        <v>119</v>
      </c>
      <c r="G559" t="s">
        <v>1246</v>
      </c>
      <c r="H559" t="s">
        <v>1248</v>
      </c>
      <c r="I559" t="s">
        <v>121</v>
      </c>
      <c r="J559">
        <v>0.22</v>
      </c>
      <c r="K559">
        <v>0.22</v>
      </c>
      <c r="M559" t="s">
        <v>75</v>
      </c>
      <c r="N559" t="s">
        <v>40</v>
      </c>
      <c r="O559" t="s">
        <v>41</v>
      </c>
      <c r="P559" t="s">
        <v>47</v>
      </c>
      <c r="Q559" t="s">
        <v>51</v>
      </c>
      <c r="R559" t="s">
        <v>52</v>
      </c>
      <c r="S559" t="s">
        <v>45</v>
      </c>
    </row>
    <row r="560" spans="1:20" x14ac:dyDescent="0.25">
      <c r="A560">
        <v>1283</v>
      </c>
      <c r="B560" t="s">
        <v>1246</v>
      </c>
      <c r="C560" t="s">
        <v>1249</v>
      </c>
      <c r="D560" t="s">
        <v>542</v>
      </c>
      <c r="E560" t="s">
        <v>109</v>
      </c>
      <c r="F560" t="s">
        <v>119</v>
      </c>
      <c r="G560" t="s">
        <v>1246</v>
      </c>
      <c r="H560" t="s">
        <v>1250</v>
      </c>
      <c r="I560" t="s">
        <v>121</v>
      </c>
      <c r="J560">
        <v>0.26</v>
      </c>
      <c r="K560">
        <v>0.35</v>
      </c>
      <c r="L560" s="116" t="s">
        <v>80</v>
      </c>
      <c r="M560" t="s">
        <v>75</v>
      </c>
      <c r="N560" t="s">
        <v>40</v>
      </c>
      <c r="O560" t="s">
        <v>41</v>
      </c>
      <c r="P560" t="s">
        <v>47</v>
      </c>
      <c r="Q560" t="s">
        <v>70</v>
      </c>
      <c r="R560" t="s">
        <v>52</v>
      </c>
      <c r="S560" t="s">
        <v>45</v>
      </c>
    </row>
    <row r="561" spans="1:20" s="2" customFormat="1" x14ac:dyDescent="0.25">
      <c r="A561" s="2">
        <v>1286</v>
      </c>
      <c r="B561" s="2" t="s">
        <v>1246</v>
      </c>
      <c r="C561" s="2" t="s">
        <v>1251</v>
      </c>
      <c r="D561" s="2" t="s">
        <v>539</v>
      </c>
      <c r="E561" s="2" t="s">
        <v>175</v>
      </c>
      <c r="F561" s="2" t="s">
        <v>119</v>
      </c>
      <c r="G561" s="2" t="s">
        <v>1246</v>
      </c>
      <c r="H561" s="2" t="s">
        <v>1252</v>
      </c>
      <c r="I561" s="2" t="s">
        <v>38</v>
      </c>
      <c r="J561" s="2">
        <v>0</v>
      </c>
      <c r="K561" s="2" t="s">
        <v>1946</v>
      </c>
      <c r="L561" s="118" t="s">
        <v>99</v>
      </c>
      <c r="M561" s="2" t="s">
        <v>75</v>
      </c>
      <c r="N561" s="2" t="s">
        <v>40</v>
      </c>
      <c r="O561" s="2" t="s">
        <v>41</v>
      </c>
      <c r="P561" s="2" t="s">
        <v>47</v>
      </c>
      <c r="Q561" s="2" t="s">
        <v>93</v>
      </c>
      <c r="R561" s="2" t="s">
        <v>52</v>
      </c>
      <c r="S561" s="2" t="s">
        <v>1945</v>
      </c>
      <c r="T561" s="2" t="s">
        <v>1948</v>
      </c>
    </row>
    <row r="562" spans="1:20" x14ac:dyDescent="0.25">
      <c r="A562">
        <v>1289</v>
      </c>
      <c r="B562" t="s">
        <v>1246</v>
      </c>
      <c r="C562" t="s">
        <v>1253</v>
      </c>
      <c r="D562" t="s">
        <v>542</v>
      </c>
      <c r="E562" t="s">
        <v>109</v>
      </c>
      <c r="F562" t="s">
        <v>119</v>
      </c>
      <c r="G562" t="s">
        <v>1246</v>
      </c>
      <c r="H562" t="s">
        <v>1254</v>
      </c>
      <c r="I562" t="s">
        <v>121</v>
      </c>
      <c r="J562">
        <v>0.76</v>
      </c>
      <c r="K562">
        <v>0.76</v>
      </c>
      <c r="M562" t="s">
        <v>75</v>
      </c>
      <c r="N562" t="s">
        <v>40</v>
      </c>
      <c r="O562" t="s">
        <v>41</v>
      </c>
      <c r="P562" t="s">
        <v>47</v>
      </c>
      <c r="Q562" t="s">
        <v>70</v>
      </c>
      <c r="R562" t="s">
        <v>52</v>
      </c>
      <c r="S562" t="s">
        <v>45</v>
      </c>
    </row>
    <row r="563" spans="1:20" x14ac:dyDescent="0.25">
      <c r="A563">
        <v>1292</v>
      </c>
      <c r="B563" t="s">
        <v>1246</v>
      </c>
      <c r="C563" t="s">
        <v>1255</v>
      </c>
      <c r="D563" t="s">
        <v>542</v>
      </c>
      <c r="E563" t="s">
        <v>109</v>
      </c>
      <c r="F563" t="s">
        <v>119</v>
      </c>
      <c r="G563" t="s">
        <v>1246</v>
      </c>
      <c r="H563" t="s">
        <v>1256</v>
      </c>
      <c r="I563" t="s">
        <v>121</v>
      </c>
      <c r="J563">
        <v>1.17</v>
      </c>
      <c r="K563">
        <v>1.17</v>
      </c>
      <c r="M563" t="s">
        <v>75</v>
      </c>
      <c r="N563" t="s">
        <v>40</v>
      </c>
      <c r="O563" t="s">
        <v>41</v>
      </c>
      <c r="P563" t="s">
        <v>47</v>
      </c>
      <c r="Q563" t="s">
        <v>70</v>
      </c>
      <c r="R563" t="s">
        <v>281</v>
      </c>
      <c r="S563" t="s">
        <v>45</v>
      </c>
    </row>
    <row r="564" spans="1:20" x14ac:dyDescent="0.25">
      <c r="A564">
        <v>1295</v>
      </c>
      <c r="B564" t="s">
        <v>1246</v>
      </c>
      <c r="C564" t="s">
        <v>1257</v>
      </c>
      <c r="D564" t="s">
        <v>1258</v>
      </c>
      <c r="E564" t="s">
        <v>114</v>
      </c>
      <c r="F564" t="s">
        <v>119</v>
      </c>
      <c r="G564" t="s">
        <v>1246</v>
      </c>
      <c r="H564" t="s">
        <v>1259</v>
      </c>
      <c r="I564" t="s">
        <v>86</v>
      </c>
      <c r="J564">
        <v>0</v>
      </c>
      <c r="K564">
        <v>0</v>
      </c>
      <c r="L564" s="116" t="s">
        <v>46</v>
      </c>
      <c r="M564" t="s">
        <v>75</v>
      </c>
      <c r="N564" t="s">
        <v>40</v>
      </c>
      <c r="O564" t="s">
        <v>41</v>
      </c>
      <c r="P564" t="s">
        <v>50</v>
      </c>
      <c r="Q564" t="s">
        <v>70</v>
      </c>
      <c r="R564" t="s">
        <v>52</v>
      </c>
      <c r="S564" t="s">
        <v>45</v>
      </c>
    </row>
    <row r="565" spans="1:20" x14ac:dyDescent="0.25">
      <c r="A565">
        <v>1298</v>
      </c>
      <c r="B565" t="s">
        <v>1246</v>
      </c>
      <c r="C565" t="s">
        <v>1260</v>
      </c>
      <c r="D565" t="s">
        <v>542</v>
      </c>
      <c r="E565" t="s">
        <v>109</v>
      </c>
      <c r="F565" t="s">
        <v>119</v>
      </c>
      <c r="G565" t="s">
        <v>1246</v>
      </c>
      <c r="H565" t="s">
        <v>1261</v>
      </c>
      <c r="I565" t="s">
        <v>121</v>
      </c>
      <c r="J565">
        <v>1.53</v>
      </c>
      <c r="K565">
        <v>2.6</v>
      </c>
      <c r="L565" s="116" t="s">
        <v>80</v>
      </c>
      <c r="M565" t="s">
        <v>75</v>
      </c>
      <c r="N565" t="s">
        <v>40</v>
      </c>
      <c r="O565" t="s">
        <v>41</v>
      </c>
      <c r="P565" t="s">
        <v>60</v>
      </c>
      <c r="Q565" t="s">
        <v>70</v>
      </c>
      <c r="R565" t="s">
        <v>281</v>
      </c>
      <c r="S565" t="s">
        <v>536</v>
      </c>
      <c r="T565" t="s">
        <v>1262</v>
      </c>
    </row>
    <row r="566" spans="1:20" x14ac:dyDescent="0.25">
      <c r="A566">
        <v>1301</v>
      </c>
      <c r="B566" t="s">
        <v>1246</v>
      </c>
      <c r="C566" t="s">
        <v>1263</v>
      </c>
      <c r="D566" t="s">
        <v>1258</v>
      </c>
      <c r="E566" t="s">
        <v>114</v>
      </c>
      <c r="F566" t="s">
        <v>119</v>
      </c>
      <c r="G566" t="s">
        <v>1246</v>
      </c>
      <c r="H566" t="s">
        <v>1264</v>
      </c>
      <c r="I566" t="s">
        <v>86</v>
      </c>
      <c r="J566">
        <v>2.61</v>
      </c>
      <c r="K566">
        <v>3.82</v>
      </c>
      <c r="L566" s="116" t="s">
        <v>99</v>
      </c>
      <c r="M566" t="s">
        <v>75</v>
      </c>
      <c r="N566" t="s">
        <v>40</v>
      </c>
      <c r="O566" t="s">
        <v>41</v>
      </c>
      <c r="P566" t="s">
        <v>50</v>
      </c>
      <c r="Q566" t="s">
        <v>51</v>
      </c>
      <c r="R566" t="s">
        <v>44</v>
      </c>
      <c r="S566" t="s">
        <v>45</v>
      </c>
    </row>
    <row r="567" spans="1:20" s="2" customFormat="1" x14ac:dyDescent="0.25">
      <c r="A567" s="2">
        <v>1304</v>
      </c>
      <c r="B567" s="2" t="s">
        <v>1265</v>
      </c>
      <c r="C567" s="2" t="s">
        <v>1266</v>
      </c>
      <c r="D567" s="2" t="s">
        <v>1236</v>
      </c>
      <c r="E567" s="2" t="s">
        <v>114</v>
      </c>
      <c r="F567" s="2" t="s">
        <v>119</v>
      </c>
      <c r="G567" s="2" t="s">
        <v>1265</v>
      </c>
      <c r="H567" s="2" t="s">
        <v>1267</v>
      </c>
      <c r="I567" s="2" t="s">
        <v>38</v>
      </c>
      <c r="J567" s="2">
        <v>0</v>
      </c>
      <c r="K567" s="2" t="s">
        <v>1946</v>
      </c>
      <c r="L567" s="118" t="s">
        <v>84</v>
      </c>
      <c r="M567" s="2" t="s">
        <v>75</v>
      </c>
      <c r="N567" s="2" t="s">
        <v>40</v>
      </c>
      <c r="O567" s="2" t="s">
        <v>41</v>
      </c>
      <c r="P567" s="2" t="s">
        <v>50</v>
      </c>
      <c r="Q567" s="2" t="s">
        <v>70</v>
      </c>
      <c r="R567" s="2" t="s">
        <v>52</v>
      </c>
      <c r="S567" s="2" t="s">
        <v>45</v>
      </c>
      <c r="T567" s="2" t="s">
        <v>1949</v>
      </c>
    </row>
    <row r="568" spans="1:20" x14ac:dyDescent="0.25">
      <c r="A568">
        <v>1307</v>
      </c>
      <c r="B568" t="s">
        <v>1268</v>
      </c>
      <c r="C568" t="s">
        <v>1269</v>
      </c>
      <c r="D568" t="s">
        <v>1270</v>
      </c>
      <c r="E568" t="s">
        <v>175</v>
      </c>
      <c r="F568" t="s">
        <v>119</v>
      </c>
      <c r="G568" t="s">
        <v>1268</v>
      </c>
      <c r="H568" t="s">
        <v>1271</v>
      </c>
      <c r="I568" t="s">
        <v>121</v>
      </c>
      <c r="J568">
        <v>0.22</v>
      </c>
      <c r="K568">
        <v>0.22</v>
      </c>
      <c r="M568" t="s">
        <v>75</v>
      </c>
      <c r="N568" t="s">
        <v>40</v>
      </c>
      <c r="O568" t="s">
        <v>41</v>
      </c>
      <c r="P568" t="s">
        <v>60</v>
      </c>
      <c r="Q568" t="s">
        <v>69</v>
      </c>
      <c r="R568" t="s">
        <v>52</v>
      </c>
      <c r="S568" t="s">
        <v>45</v>
      </c>
    </row>
    <row r="569" spans="1:20" x14ac:dyDescent="0.25">
      <c r="A569">
        <v>1310</v>
      </c>
      <c r="B569" t="s">
        <v>1268</v>
      </c>
      <c r="C569" t="s">
        <v>1272</v>
      </c>
      <c r="D569" t="s">
        <v>1270</v>
      </c>
      <c r="E569" t="s">
        <v>175</v>
      </c>
      <c r="F569" t="s">
        <v>119</v>
      </c>
      <c r="G569" t="s">
        <v>1268</v>
      </c>
      <c r="H569" t="s">
        <v>1273</v>
      </c>
      <c r="I569" t="s">
        <v>121</v>
      </c>
      <c r="J569">
        <v>0.26</v>
      </c>
      <c r="K569">
        <v>0.35</v>
      </c>
      <c r="L569" s="116" t="s">
        <v>84</v>
      </c>
      <c r="M569" t="s">
        <v>75</v>
      </c>
      <c r="N569" t="s">
        <v>40</v>
      </c>
      <c r="O569" t="s">
        <v>41</v>
      </c>
      <c r="P569" t="s">
        <v>60</v>
      </c>
      <c r="Q569" t="s">
        <v>51</v>
      </c>
      <c r="R569" t="s">
        <v>52</v>
      </c>
      <c r="S569" t="s">
        <v>45</v>
      </c>
    </row>
    <row r="570" spans="1:20" x14ac:dyDescent="0.25">
      <c r="A570">
        <v>1313</v>
      </c>
      <c r="B570" t="s">
        <v>1268</v>
      </c>
      <c r="C570" t="s">
        <v>1274</v>
      </c>
      <c r="D570" t="s">
        <v>1270</v>
      </c>
      <c r="E570" t="s">
        <v>175</v>
      </c>
      <c r="F570" t="s">
        <v>119</v>
      </c>
      <c r="G570" t="s">
        <v>1268</v>
      </c>
      <c r="H570" t="s">
        <v>1275</v>
      </c>
      <c r="I570" t="s">
        <v>121</v>
      </c>
      <c r="J570">
        <v>0.76</v>
      </c>
      <c r="K570">
        <v>0.76</v>
      </c>
      <c r="M570" t="s">
        <v>75</v>
      </c>
      <c r="N570" t="s">
        <v>40</v>
      </c>
      <c r="O570" t="s">
        <v>41</v>
      </c>
      <c r="P570" t="s">
        <v>60</v>
      </c>
      <c r="Q570" t="s">
        <v>51</v>
      </c>
      <c r="R570" t="s">
        <v>52</v>
      </c>
      <c r="S570" t="s">
        <v>45</v>
      </c>
    </row>
    <row r="571" spans="1:20" x14ac:dyDescent="0.25">
      <c r="A571">
        <v>1316</v>
      </c>
      <c r="B571" t="s">
        <v>1268</v>
      </c>
      <c r="C571" t="s">
        <v>1276</v>
      </c>
      <c r="D571" t="s">
        <v>1270</v>
      </c>
      <c r="E571" t="s">
        <v>175</v>
      </c>
      <c r="F571" t="s">
        <v>119</v>
      </c>
      <c r="G571" t="s">
        <v>1268</v>
      </c>
      <c r="H571" t="s">
        <v>1277</v>
      </c>
      <c r="I571" t="s">
        <v>121</v>
      </c>
      <c r="J571">
        <v>1.17</v>
      </c>
      <c r="K571">
        <v>1.17</v>
      </c>
      <c r="M571" t="s">
        <v>75</v>
      </c>
      <c r="N571" t="s">
        <v>40</v>
      </c>
      <c r="O571" t="s">
        <v>41</v>
      </c>
      <c r="P571" t="s">
        <v>60</v>
      </c>
      <c r="Q571" t="s">
        <v>51</v>
      </c>
      <c r="R571" t="s">
        <v>52</v>
      </c>
      <c r="S571" t="s">
        <v>45</v>
      </c>
    </row>
    <row r="572" spans="1:20" x14ac:dyDescent="0.25">
      <c r="A572">
        <v>1319</v>
      </c>
      <c r="B572" t="s">
        <v>1268</v>
      </c>
      <c r="C572" t="s">
        <v>1278</v>
      </c>
      <c r="D572" t="s">
        <v>1258</v>
      </c>
      <c r="E572" t="s">
        <v>114</v>
      </c>
      <c r="F572" t="s">
        <v>119</v>
      </c>
      <c r="G572" t="s">
        <v>1268</v>
      </c>
      <c r="H572" t="s">
        <v>1279</v>
      </c>
      <c r="I572" t="s">
        <v>86</v>
      </c>
      <c r="J572">
        <v>0</v>
      </c>
      <c r="K572">
        <v>1.81</v>
      </c>
      <c r="L572" s="116" t="s">
        <v>83</v>
      </c>
      <c r="M572" t="s">
        <v>75</v>
      </c>
      <c r="N572" t="s">
        <v>40</v>
      </c>
      <c r="O572" t="s">
        <v>41</v>
      </c>
      <c r="P572" t="s">
        <v>60</v>
      </c>
      <c r="Q572" t="s">
        <v>51</v>
      </c>
      <c r="R572" t="s">
        <v>48</v>
      </c>
      <c r="S572" t="s">
        <v>45</v>
      </c>
    </row>
    <row r="573" spans="1:20" x14ac:dyDescent="0.25">
      <c r="A573">
        <v>1322</v>
      </c>
      <c r="B573" t="s">
        <v>1268</v>
      </c>
      <c r="C573" t="s">
        <v>1280</v>
      </c>
      <c r="D573" t="s">
        <v>1270</v>
      </c>
      <c r="E573" t="s">
        <v>175</v>
      </c>
      <c r="F573" t="s">
        <v>119</v>
      </c>
      <c r="G573" t="s">
        <v>1268</v>
      </c>
      <c r="H573" t="s">
        <v>1281</v>
      </c>
      <c r="I573" t="s">
        <v>121</v>
      </c>
      <c r="J573">
        <v>1.53</v>
      </c>
      <c r="K573">
        <v>2.6</v>
      </c>
      <c r="L573" s="116" t="s">
        <v>84</v>
      </c>
      <c r="M573" t="s">
        <v>75</v>
      </c>
      <c r="N573" t="s">
        <v>40</v>
      </c>
      <c r="O573" t="s">
        <v>41</v>
      </c>
      <c r="P573" t="s">
        <v>60</v>
      </c>
      <c r="Q573" t="s">
        <v>70</v>
      </c>
      <c r="R573" t="s">
        <v>52</v>
      </c>
      <c r="S573" t="s">
        <v>536</v>
      </c>
      <c r="T573" t="s">
        <v>1282</v>
      </c>
    </row>
    <row r="574" spans="1:20" x14ac:dyDescent="0.25">
      <c r="A574">
        <v>1325</v>
      </c>
      <c r="B574" t="s">
        <v>1268</v>
      </c>
      <c r="C574" t="s">
        <v>1283</v>
      </c>
      <c r="D574" t="s">
        <v>1284</v>
      </c>
      <c r="E574" t="s">
        <v>114</v>
      </c>
      <c r="F574" t="s">
        <v>119</v>
      </c>
      <c r="G574" t="s">
        <v>1268</v>
      </c>
      <c r="H574" t="s">
        <v>1285</v>
      </c>
      <c r="I574" t="s">
        <v>86</v>
      </c>
      <c r="J574">
        <v>2.61</v>
      </c>
      <c r="K574">
        <v>3.82</v>
      </c>
      <c r="M574" t="s">
        <v>75</v>
      </c>
      <c r="N574" t="s">
        <v>40</v>
      </c>
      <c r="O574" t="s">
        <v>41</v>
      </c>
      <c r="P574" t="s">
        <v>47</v>
      </c>
      <c r="Q574" t="s">
        <v>51</v>
      </c>
      <c r="R574" t="s">
        <v>48</v>
      </c>
      <c r="S574" t="s">
        <v>45</v>
      </c>
      <c r="T574" t="s">
        <v>1286</v>
      </c>
    </row>
    <row r="575" spans="1:20" s="2" customFormat="1" x14ac:dyDescent="0.25">
      <c r="A575" s="2">
        <v>1328</v>
      </c>
      <c r="B575" s="2" t="s">
        <v>1268</v>
      </c>
      <c r="C575" s="2" t="s">
        <v>1287</v>
      </c>
      <c r="D575" s="2" t="s">
        <v>1288</v>
      </c>
      <c r="E575" s="2" t="s">
        <v>109</v>
      </c>
      <c r="F575" s="2" t="s">
        <v>119</v>
      </c>
      <c r="G575" s="2" t="s">
        <v>1268</v>
      </c>
      <c r="H575" s="2" t="s">
        <v>1289</v>
      </c>
      <c r="I575" s="2" t="s">
        <v>38</v>
      </c>
      <c r="J575" s="2">
        <v>0</v>
      </c>
      <c r="K575" s="2" t="s">
        <v>1946</v>
      </c>
      <c r="L575" s="118" t="s">
        <v>83</v>
      </c>
      <c r="M575" s="2" t="s">
        <v>75</v>
      </c>
      <c r="N575" s="2" t="s">
        <v>40</v>
      </c>
      <c r="O575" s="2" t="s">
        <v>41</v>
      </c>
      <c r="P575" s="2" t="s">
        <v>50</v>
      </c>
      <c r="Q575" s="2" t="s">
        <v>70</v>
      </c>
      <c r="R575" s="2" t="s">
        <v>52</v>
      </c>
      <c r="S575" s="2" t="s">
        <v>45</v>
      </c>
      <c r="T575" s="2" t="s">
        <v>1290</v>
      </c>
    </row>
    <row r="576" spans="1:20" s="2" customFormat="1" x14ac:dyDescent="0.25">
      <c r="A576" s="2">
        <v>1331</v>
      </c>
      <c r="B576" s="2" t="s">
        <v>1291</v>
      </c>
      <c r="C576" s="2" t="s">
        <v>1292</v>
      </c>
      <c r="D576" s="2" t="s">
        <v>1293</v>
      </c>
      <c r="E576" s="2" t="s">
        <v>109</v>
      </c>
      <c r="F576" s="2" t="s">
        <v>119</v>
      </c>
      <c r="G576" s="2" t="s">
        <v>1291</v>
      </c>
      <c r="H576" s="2" t="s">
        <v>1294</v>
      </c>
      <c r="I576" s="2" t="s">
        <v>38</v>
      </c>
      <c r="J576" s="2">
        <v>0</v>
      </c>
      <c r="K576" s="2" t="s">
        <v>1946</v>
      </c>
      <c r="L576" s="118" t="s">
        <v>90</v>
      </c>
      <c r="M576" s="2" t="s">
        <v>75</v>
      </c>
      <c r="N576" s="2" t="s">
        <v>40</v>
      </c>
      <c r="O576" s="2" t="s">
        <v>41</v>
      </c>
      <c r="P576" s="2" t="s">
        <v>50</v>
      </c>
      <c r="Q576" s="2" t="s">
        <v>93</v>
      </c>
      <c r="R576" s="2" t="s">
        <v>48</v>
      </c>
      <c r="S576" s="2" t="s">
        <v>45</v>
      </c>
      <c r="T576" s="2" t="s">
        <v>1295</v>
      </c>
    </row>
    <row r="577" spans="1:20" x14ac:dyDescent="0.25">
      <c r="A577">
        <v>1334</v>
      </c>
      <c r="B577" t="s">
        <v>1296</v>
      </c>
      <c r="C577" t="s">
        <v>1297</v>
      </c>
      <c r="D577" t="s">
        <v>542</v>
      </c>
      <c r="E577" t="s">
        <v>175</v>
      </c>
      <c r="F577" t="s">
        <v>119</v>
      </c>
      <c r="G577" t="s">
        <v>1296</v>
      </c>
      <c r="H577" t="s">
        <v>1298</v>
      </c>
      <c r="I577" t="s">
        <v>121</v>
      </c>
      <c r="J577">
        <v>0.22</v>
      </c>
      <c r="K577">
        <v>0.22</v>
      </c>
      <c r="M577" t="s">
        <v>75</v>
      </c>
      <c r="N577" t="s">
        <v>40</v>
      </c>
      <c r="O577" t="s">
        <v>41</v>
      </c>
      <c r="P577" t="s">
        <v>50</v>
      </c>
      <c r="Q577" t="s">
        <v>70</v>
      </c>
      <c r="R577" t="s">
        <v>48</v>
      </c>
      <c r="S577" t="s">
        <v>45</v>
      </c>
    </row>
    <row r="578" spans="1:20" x14ac:dyDescent="0.25">
      <c r="A578">
        <v>1337</v>
      </c>
      <c r="B578" t="s">
        <v>1296</v>
      </c>
      <c r="C578" t="s">
        <v>1299</v>
      </c>
      <c r="D578" t="s">
        <v>542</v>
      </c>
      <c r="E578" t="s">
        <v>175</v>
      </c>
      <c r="F578" t="s">
        <v>119</v>
      </c>
      <c r="G578" t="s">
        <v>1296</v>
      </c>
      <c r="H578" t="s">
        <v>1300</v>
      </c>
      <c r="I578" t="s">
        <v>121</v>
      </c>
      <c r="J578">
        <v>0.26</v>
      </c>
      <c r="K578">
        <v>0.35</v>
      </c>
      <c r="L578" s="116" t="s">
        <v>59</v>
      </c>
      <c r="M578" t="s">
        <v>75</v>
      </c>
      <c r="N578" t="s">
        <v>40</v>
      </c>
      <c r="O578" t="s">
        <v>41</v>
      </c>
      <c r="P578" t="s">
        <v>50</v>
      </c>
      <c r="Q578" t="s">
        <v>70</v>
      </c>
      <c r="R578" t="s">
        <v>48</v>
      </c>
      <c r="S578" t="s">
        <v>45</v>
      </c>
    </row>
    <row r="579" spans="1:20" x14ac:dyDescent="0.25">
      <c r="A579">
        <v>1340</v>
      </c>
      <c r="B579" t="s">
        <v>1296</v>
      </c>
      <c r="C579" t="s">
        <v>1301</v>
      </c>
      <c r="D579" t="s">
        <v>542</v>
      </c>
      <c r="E579" t="s">
        <v>175</v>
      </c>
      <c r="F579" t="s">
        <v>119</v>
      </c>
      <c r="G579" t="s">
        <v>1296</v>
      </c>
      <c r="H579" t="s">
        <v>1302</v>
      </c>
      <c r="I579" t="s">
        <v>121</v>
      </c>
      <c r="J579">
        <v>0.76</v>
      </c>
      <c r="K579">
        <v>0.76</v>
      </c>
      <c r="M579" t="s">
        <v>75</v>
      </c>
      <c r="N579" t="s">
        <v>40</v>
      </c>
      <c r="O579" t="s">
        <v>41</v>
      </c>
      <c r="P579" t="s">
        <v>50</v>
      </c>
      <c r="Q579" t="s">
        <v>70</v>
      </c>
      <c r="R579" t="s">
        <v>48</v>
      </c>
      <c r="S579" t="s">
        <v>45</v>
      </c>
    </row>
    <row r="580" spans="1:20" x14ac:dyDescent="0.25">
      <c r="A580">
        <v>1343</v>
      </c>
      <c r="B580" t="s">
        <v>1296</v>
      </c>
      <c r="C580" t="s">
        <v>1303</v>
      </c>
      <c r="D580" t="s">
        <v>542</v>
      </c>
      <c r="E580" t="s">
        <v>175</v>
      </c>
      <c r="F580" t="s">
        <v>119</v>
      </c>
      <c r="G580" t="s">
        <v>1296</v>
      </c>
      <c r="H580" t="s">
        <v>1304</v>
      </c>
      <c r="I580" t="s">
        <v>121</v>
      </c>
      <c r="J580">
        <v>1.17</v>
      </c>
      <c r="K580">
        <v>1.17</v>
      </c>
      <c r="L580" s="116" t="s">
        <v>104</v>
      </c>
      <c r="M580" t="s">
        <v>75</v>
      </c>
      <c r="N580" t="s">
        <v>40</v>
      </c>
      <c r="O580" t="s">
        <v>41</v>
      </c>
      <c r="P580" t="s">
        <v>50</v>
      </c>
      <c r="Q580" t="s">
        <v>70</v>
      </c>
      <c r="R580" t="s">
        <v>48</v>
      </c>
      <c r="S580" t="s">
        <v>45</v>
      </c>
    </row>
    <row r="581" spans="1:20" x14ac:dyDescent="0.25">
      <c r="A581">
        <v>1346</v>
      </c>
      <c r="B581" t="s">
        <v>1296</v>
      </c>
      <c r="C581" t="s">
        <v>1305</v>
      </c>
      <c r="D581" t="s">
        <v>542</v>
      </c>
      <c r="E581" t="s">
        <v>175</v>
      </c>
      <c r="F581" t="s">
        <v>119</v>
      </c>
      <c r="G581" t="s">
        <v>1296</v>
      </c>
      <c r="H581" t="s">
        <v>1306</v>
      </c>
      <c r="I581" t="s">
        <v>121</v>
      </c>
      <c r="J581">
        <v>1.53</v>
      </c>
      <c r="K581">
        <v>2.6</v>
      </c>
      <c r="L581" s="116" t="s">
        <v>39</v>
      </c>
      <c r="M581" t="s">
        <v>75</v>
      </c>
      <c r="N581" t="s">
        <v>40</v>
      </c>
      <c r="O581" t="s">
        <v>41</v>
      </c>
      <c r="P581" t="s">
        <v>50</v>
      </c>
      <c r="Q581" t="s">
        <v>70</v>
      </c>
      <c r="R581" t="s">
        <v>48</v>
      </c>
      <c r="S581" t="s">
        <v>45</v>
      </c>
      <c r="T581" t="s">
        <v>1307</v>
      </c>
    </row>
    <row r="582" spans="1:20" x14ac:dyDescent="0.25">
      <c r="A582">
        <v>1349</v>
      </c>
      <c r="B582" t="s">
        <v>1296</v>
      </c>
      <c r="C582" t="s">
        <v>1308</v>
      </c>
      <c r="D582" t="s">
        <v>542</v>
      </c>
      <c r="E582" t="s">
        <v>175</v>
      </c>
      <c r="F582" t="s">
        <v>119</v>
      </c>
      <c r="G582" t="s">
        <v>1296</v>
      </c>
      <c r="H582" t="s">
        <v>1309</v>
      </c>
      <c r="I582" t="s">
        <v>86</v>
      </c>
      <c r="J582">
        <v>0</v>
      </c>
      <c r="K582">
        <v>1.81</v>
      </c>
      <c r="L582" s="116" t="s">
        <v>67</v>
      </c>
      <c r="M582" t="s">
        <v>75</v>
      </c>
      <c r="N582" t="s">
        <v>40</v>
      </c>
      <c r="O582" t="s">
        <v>41</v>
      </c>
      <c r="P582" t="s">
        <v>50</v>
      </c>
      <c r="Q582" t="s">
        <v>70</v>
      </c>
      <c r="R582" t="s">
        <v>48</v>
      </c>
      <c r="S582" t="s">
        <v>45</v>
      </c>
    </row>
    <row r="583" spans="1:20" x14ac:dyDescent="0.25">
      <c r="A583">
        <v>1352</v>
      </c>
      <c r="B583" t="s">
        <v>1296</v>
      </c>
      <c r="C583" t="s">
        <v>1310</v>
      </c>
      <c r="D583" t="s">
        <v>542</v>
      </c>
      <c r="E583" t="s">
        <v>175</v>
      </c>
      <c r="F583" t="s">
        <v>119</v>
      </c>
      <c r="G583" t="s">
        <v>1296</v>
      </c>
      <c r="H583" t="s">
        <v>1311</v>
      </c>
      <c r="I583" t="s">
        <v>86</v>
      </c>
      <c r="J583">
        <v>2.61</v>
      </c>
      <c r="K583">
        <v>3.82</v>
      </c>
      <c r="L583" s="116" t="s">
        <v>1312</v>
      </c>
      <c r="M583" t="s">
        <v>75</v>
      </c>
      <c r="N583" t="s">
        <v>40</v>
      </c>
      <c r="O583" t="s">
        <v>41</v>
      </c>
      <c r="P583" t="s">
        <v>50</v>
      </c>
      <c r="Q583" t="s">
        <v>70</v>
      </c>
      <c r="R583" t="s">
        <v>48</v>
      </c>
      <c r="S583" t="s">
        <v>45</v>
      </c>
    </row>
    <row r="584" spans="1:20" x14ac:dyDescent="0.25">
      <c r="A584">
        <v>1355</v>
      </c>
      <c r="B584" t="s">
        <v>1296</v>
      </c>
      <c r="C584" t="s">
        <v>1313</v>
      </c>
      <c r="D584" t="s">
        <v>542</v>
      </c>
      <c r="E584" t="s">
        <v>175</v>
      </c>
      <c r="F584" t="s">
        <v>119</v>
      </c>
      <c r="G584" t="s">
        <v>1296</v>
      </c>
      <c r="H584" t="s">
        <v>1314</v>
      </c>
      <c r="I584" t="s">
        <v>86</v>
      </c>
      <c r="J584">
        <v>2.61</v>
      </c>
      <c r="K584">
        <v>3.82</v>
      </c>
      <c r="L584" s="116" t="s">
        <v>1312</v>
      </c>
      <c r="M584" t="s">
        <v>75</v>
      </c>
      <c r="N584" t="s">
        <v>40</v>
      </c>
      <c r="O584" t="s">
        <v>41</v>
      </c>
      <c r="P584" t="s">
        <v>50</v>
      </c>
      <c r="Q584" t="s">
        <v>70</v>
      </c>
      <c r="R584" t="s">
        <v>48</v>
      </c>
      <c r="S584" t="s">
        <v>45</v>
      </c>
    </row>
    <row r="585" spans="1:20" x14ac:dyDescent="0.25">
      <c r="A585">
        <v>1358</v>
      </c>
      <c r="B585" t="s">
        <v>1315</v>
      </c>
      <c r="C585" t="s">
        <v>1316</v>
      </c>
      <c r="D585" t="s">
        <v>1317</v>
      </c>
      <c r="E585" t="s">
        <v>109</v>
      </c>
      <c r="F585" t="s">
        <v>119</v>
      </c>
      <c r="G585" t="s">
        <v>1315</v>
      </c>
      <c r="H585" t="s">
        <v>1318</v>
      </c>
      <c r="I585" t="s">
        <v>38</v>
      </c>
      <c r="J585">
        <v>0</v>
      </c>
      <c r="K585">
        <v>1.89</v>
      </c>
      <c r="L585" s="116" t="s">
        <v>1319</v>
      </c>
      <c r="M585" t="s">
        <v>75</v>
      </c>
      <c r="N585" t="s">
        <v>40</v>
      </c>
      <c r="O585" t="s">
        <v>41</v>
      </c>
      <c r="P585" t="s">
        <v>47</v>
      </c>
      <c r="Q585" t="s">
        <v>69</v>
      </c>
      <c r="R585" t="s">
        <v>44</v>
      </c>
      <c r="S585" t="s">
        <v>45</v>
      </c>
    </row>
    <row r="586" spans="1:20" s="2" customFormat="1" x14ac:dyDescent="0.25">
      <c r="A586" s="2">
        <v>1361</v>
      </c>
      <c r="B586" s="2" t="s">
        <v>1320</v>
      </c>
      <c r="C586" s="2" t="s">
        <v>1321</v>
      </c>
      <c r="D586" s="2" t="s">
        <v>1317</v>
      </c>
      <c r="E586" s="2" t="s">
        <v>109</v>
      </c>
      <c r="F586" s="2" t="s">
        <v>119</v>
      </c>
      <c r="G586" s="2" t="s">
        <v>1320</v>
      </c>
      <c r="H586" s="2" t="s">
        <v>1322</v>
      </c>
      <c r="I586" s="2" t="s">
        <v>38</v>
      </c>
      <c r="J586" s="2">
        <v>0</v>
      </c>
      <c r="K586" s="2" t="s">
        <v>1946</v>
      </c>
      <c r="L586" s="118" t="s">
        <v>207</v>
      </c>
      <c r="M586" s="2" t="s">
        <v>75</v>
      </c>
      <c r="N586" s="2" t="s">
        <v>40</v>
      </c>
      <c r="O586" s="2" t="s">
        <v>41</v>
      </c>
      <c r="P586" s="2" t="s">
        <v>42</v>
      </c>
      <c r="Q586" s="2" t="s">
        <v>43</v>
      </c>
      <c r="R586" s="2" t="s">
        <v>52</v>
      </c>
      <c r="S586" s="2" t="s">
        <v>45</v>
      </c>
      <c r="T586" s="2" t="s">
        <v>104</v>
      </c>
    </row>
    <row r="587" spans="1:20" x14ac:dyDescent="0.25">
      <c r="A587">
        <v>1364</v>
      </c>
      <c r="B587" t="s">
        <v>1323</v>
      </c>
      <c r="C587" t="s">
        <v>1324</v>
      </c>
      <c r="D587" t="s">
        <v>1325</v>
      </c>
      <c r="E587" t="s">
        <v>175</v>
      </c>
      <c r="F587" t="s">
        <v>119</v>
      </c>
      <c r="G587" t="s">
        <v>1323</v>
      </c>
      <c r="H587" t="s">
        <v>1326</v>
      </c>
      <c r="I587" t="s">
        <v>121</v>
      </c>
      <c r="J587">
        <v>0.22</v>
      </c>
      <c r="K587">
        <v>0.22</v>
      </c>
      <c r="M587" t="s">
        <v>75</v>
      </c>
      <c r="N587" t="s">
        <v>40</v>
      </c>
      <c r="O587" t="s">
        <v>41</v>
      </c>
      <c r="P587" t="s">
        <v>50</v>
      </c>
      <c r="Q587" t="s">
        <v>93</v>
      </c>
      <c r="R587" t="s">
        <v>52</v>
      </c>
      <c r="S587" t="s">
        <v>45</v>
      </c>
    </row>
    <row r="588" spans="1:20" x14ac:dyDescent="0.25">
      <c r="A588">
        <v>1367</v>
      </c>
      <c r="B588" t="s">
        <v>1323</v>
      </c>
      <c r="C588" t="s">
        <v>1327</v>
      </c>
      <c r="D588" t="s">
        <v>1325</v>
      </c>
      <c r="E588" t="s">
        <v>175</v>
      </c>
      <c r="F588" t="s">
        <v>119</v>
      </c>
      <c r="G588" t="s">
        <v>1323</v>
      </c>
      <c r="H588" t="s">
        <v>1328</v>
      </c>
      <c r="I588" t="s">
        <v>121</v>
      </c>
      <c r="J588">
        <v>0.26</v>
      </c>
      <c r="K588">
        <v>0.35</v>
      </c>
      <c r="L588" s="116" t="s">
        <v>1329</v>
      </c>
      <c r="M588" t="s">
        <v>75</v>
      </c>
      <c r="N588" t="s">
        <v>40</v>
      </c>
      <c r="O588" t="s">
        <v>41</v>
      </c>
      <c r="P588" t="s">
        <v>50</v>
      </c>
      <c r="Q588" t="s">
        <v>93</v>
      </c>
      <c r="R588" t="s">
        <v>52</v>
      </c>
      <c r="S588" t="s">
        <v>45</v>
      </c>
    </row>
    <row r="589" spans="1:20" x14ac:dyDescent="0.25">
      <c r="A589">
        <v>1370</v>
      </c>
      <c r="B589" t="s">
        <v>1323</v>
      </c>
      <c r="C589" t="s">
        <v>1330</v>
      </c>
      <c r="D589" t="s">
        <v>1325</v>
      </c>
      <c r="E589" t="s">
        <v>175</v>
      </c>
      <c r="F589" t="s">
        <v>119</v>
      </c>
      <c r="G589" t="s">
        <v>1323</v>
      </c>
      <c r="H589" t="s">
        <v>1331</v>
      </c>
      <c r="I589" t="s">
        <v>121</v>
      </c>
      <c r="J589">
        <v>0.76</v>
      </c>
      <c r="K589">
        <v>0.76</v>
      </c>
      <c r="M589" t="s">
        <v>75</v>
      </c>
      <c r="N589" t="s">
        <v>40</v>
      </c>
      <c r="O589" t="s">
        <v>41</v>
      </c>
      <c r="P589" t="s">
        <v>50</v>
      </c>
      <c r="Q589" t="s">
        <v>93</v>
      </c>
      <c r="R589" t="s">
        <v>52</v>
      </c>
      <c r="S589" t="s">
        <v>45</v>
      </c>
    </row>
    <row r="590" spans="1:20" x14ac:dyDescent="0.25">
      <c r="A590">
        <v>1373</v>
      </c>
      <c r="B590" t="s">
        <v>1323</v>
      </c>
      <c r="C590" t="s">
        <v>1332</v>
      </c>
      <c r="D590" t="s">
        <v>1325</v>
      </c>
      <c r="E590" t="s">
        <v>175</v>
      </c>
      <c r="F590" t="s">
        <v>119</v>
      </c>
      <c r="G590" t="s">
        <v>1323</v>
      </c>
      <c r="H590" t="s">
        <v>1333</v>
      </c>
      <c r="I590" t="s">
        <v>121</v>
      </c>
      <c r="J590">
        <v>1.17</v>
      </c>
      <c r="K590">
        <v>1.17</v>
      </c>
      <c r="M590" t="s">
        <v>75</v>
      </c>
      <c r="N590" t="s">
        <v>40</v>
      </c>
      <c r="O590" t="s">
        <v>41</v>
      </c>
      <c r="P590" t="s">
        <v>50</v>
      </c>
      <c r="Q590" t="s">
        <v>93</v>
      </c>
      <c r="R590" t="s">
        <v>52</v>
      </c>
      <c r="S590" t="s">
        <v>45</v>
      </c>
    </row>
    <row r="591" spans="1:20" x14ac:dyDescent="0.25">
      <c r="A591">
        <v>1376</v>
      </c>
      <c r="B591" t="s">
        <v>1323</v>
      </c>
      <c r="C591" t="s">
        <v>1334</v>
      </c>
      <c r="D591" t="s">
        <v>1325</v>
      </c>
      <c r="E591" t="s">
        <v>175</v>
      </c>
      <c r="F591" t="s">
        <v>119</v>
      </c>
      <c r="G591" t="s">
        <v>1323</v>
      </c>
      <c r="H591" t="s">
        <v>1335</v>
      </c>
      <c r="I591" t="s">
        <v>121</v>
      </c>
      <c r="J591">
        <v>1.53</v>
      </c>
      <c r="K591">
        <v>2.6</v>
      </c>
      <c r="L591" s="116" t="s">
        <v>1329</v>
      </c>
      <c r="M591" t="s">
        <v>75</v>
      </c>
      <c r="N591" t="s">
        <v>40</v>
      </c>
      <c r="O591" t="s">
        <v>41</v>
      </c>
      <c r="P591" t="s">
        <v>50</v>
      </c>
      <c r="Q591" t="s">
        <v>93</v>
      </c>
      <c r="R591" t="s">
        <v>52</v>
      </c>
      <c r="S591" t="s">
        <v>45</v>
      </c>
    </row>
    <row r="592" spans="1:20" x14ac:dyDescent="0.25">
      <c r="A592">
        <v>1379</v>
      </c>
      <c r="B592" t="s">
        <v>1323</v>
      </c>
      <c r="C592" t="s">
        <v>1336</v>
      </c>
      <c r="D592" t="s">
        <v>1337</v>
      </c>
      <c r="E592" t="s">
        <v>109</v>
      </c>
      <c r="F592" t="s">
        <v>119</v>
      </c>
      <c r="G592" t="s">
        <v>1323</v>
      </c>
      <c r="H592" t="s">
        <v>1338</v>
      </c>
      <c r="I592" t="s">
        <v>86</v>
      </c>
      <c r="J592">
        <v>2.61</v>
      </c>
      <c r="K592">
        <v>3.82</v>
      </c>
      <c r="L592" s="116" t="s">
        <v>126</v>
      </c>
      <c r="M592" t="s">
        <v>75</v>
      </c>
      <c r="N592" t="s">
        <v>40</v>
      </c>
      <c r="O592" t="s">
        <v>41</v>
      </c>
      <c r="P592" t="s">
        <v>42</v>
      </c>
      <c r="Q592" t="s">
        <v>70</v>
      </c>
      <c r="R592" t="s">
        <v>48</v>
      </c>
      <c r="S592" t="s">
        <v>45</v>
      </c>
      <c r="T592" t="s">
        <v>1339</v>
      </c>
    </row>
    <row r="593" spans="1:37" x14ac:dyDescent="0.25">
      <c r="A593">
        <v>1382</v>
      </c>
      <c r="B593" t="s">
        <v>1323</v>
      </c>
      <c r="C593" t="s">
        <v>1340</v>
      </c>
      <c r="D593" t="s">
        <v>1325</v>
      </c>
      <c r="E593" t="s">
        <v>175</v>
      </c>
      <c r="F593" t="s">
        <v>119</v>
      </c>
      <c r="G593" t="s">
        <v>1323</v>
      </c>
      <c r="H593" t="s">
        <v>1341</v>
      </c>
      <c r="I593" t="s">
        <v>86</v>
      </c>
      <c r="J593">
        <v>0</v>
      </c>
      <c r="K593">
        <v>1.81</v>
      </c>
      <c r="L593" s="116" t="s">
        <v>1342</v>
      </c>
      <c r="M593" t="s">
        <v>75</v>
      </c>
      <c r="N593" t="s">
        <v>40</v>
      </c>
      <c r="O593" t="s">
        <v>41</v>
      </c>
      <c r="P593" t="s">
        <v>50</v>
      </c>
      <c r="Q593" t="s">
        <v>93</v>
      </c>
      <c r="R593" t="s">
        <v>48</v>
      </c>
      <c r="S593" t="s">
        <v>45</v>
      </c>
      <c r="T593" t="s">
        <v>1343</v>
      </c>
    </row>
    <row r="594" spans="1:37" s="2" customFormat="1" x14ac:dyDescent="0.25">
      <c r="A594" s="2">
        <v>1385</v>
      </c>
      <c r="B594" s="2" t="s">
        <v>1344</v>
      </c>
      <c r="C594" s="2" t="s">
        <v>1345</v>
      </c>
      <c r="D594" s="2" t="s">
        <v>1337</v>
      </c>
      <c r="E594" s="2" t="s">
        <v>109</v>
      </c>
      <c r="F594" s="2" t="s">
        <v>119</v>
      </c>
      <c r="G594" s="2" t="s">
        <v>1344</v>
      </c>
      <c r="H594" s="2" t="s">
        <v>1346</v>
      </c>
      <c r="I594" s="2" t="s">
        <v>38</v>
      </c>
      <c r="J594" s="2">
        <v>0</v>
      </c>
      <c r="K594" s="2" t="s">
        <v>1946</v>
      </c>
      <c r="L594" s="118" t="s">
        <v>67</v>
      </c>
      <c r="M594" s="2" t="s">
        <v>75</v>
      </c>
      <c r="N594" s="2" t="s">
        <v>40</v>
      </c>
      <c r="O594" s="2" t="s">
        <v>41</v>
      </c>
      <c r="P594" s="2" t="s">
        <v>42</v>
      </c>
      <c r="Q594" s="2" t="s">
        <v>70</v>
      </c>
      <c r="R594" s="2" t="s">
        <v>48</v>
      </c>
      <c r="S594" s="2" t="s">
        <v>45</v>
      </c>
    </row>
    <row r="595" spans="1:37" x14ac:dyDescent="0.25">
      <c r="A595">
        <v>1388</v>
      </c>
      <c r="B595" t="s">
        <v>1347</v>
      </c>
      <c r="C595" t="s">
        <v>1348</v>
      </c>
      <c r="D595" t="s">
        <v>1349</v>
      </c>
      <c r="E595" t="s">
        <v>109</v>
      </c>
      <c r="F595" t="s">
        <v>119</v>
      </c>
      <c r="G595" t="s">
        <v>1347</v>
      </c>
      <c r="H595" t="s">
        <v>1350</v>
      </c>
      <c r="I595" t="s">
        <v>86</v>
      </c>
      <c r="J595">
        <v>0</v>
      </c>
      <c r="K595">
        <v>1.81</v>
      </c>
      <c r="L595" s="116" t="s">
        <v>67</v>
      </c>
      <c r="M595" t="s">
        <v>75</v>
      </c>
      <c r="N595" t="s">
        <v>40</v>
      </c>
      <c r="O595" t="s">
        <v>41</v>
      </c>
      <c r="P595" t="s">
        <v>50</v>
      </c>
      <c r="Q595" t="s">
        <v>43</v>
      </c>
      <c r="R595" t="s">
        <v>48</v>
      </c>
      <c r="S595" t="s">
        <v>45</v>
      </c>
      <c r="T595" t="s">
        <v>1351</v>
      </c>
    </row>
    <row r="596" spans="1:37" x14ac:dyDescent="0.25">
      <c r="A596">
        <v>1391</v>
      </c>
      <c r="B596" t="s">
        <v>1347</v>
      </c>
      <c r="C596" t="s">
        <v>1352</v>
      </c>
      <c r="D596" t="s">
        <v>1349</v>
      </c>
      <c r="E596" t="s">
        <v>109</v>
      </c>
      <c r="F596" t="s">
        <v>119</v>
      </c>
      <c r="G596" t="s">
        <v>1347</v>
      </c>
      <c r="H596" t="s">
        <v>1353</v>
      </c>
      <c r="I596" t="s">
        <v>86</v>
      </c>
      <c r="J596">
        <v>2.61</v>
      </c>
      <c r="K596">
        <v>3.82</v>
      </c>
      <c r="L596" s="116" t="s">
        <v>126</v>
      </c>
      <c r="M596" t="s">
        <v>75</v>
      </c>
      <c r="N596" t="s">
        <v>40</v>
      </c>
      <c r="O596" t="s">
        <v>41</v>
      </c>
      <c r="P596" t="s">
        <v>50</v>
      </c>
      <c r="Q596" t="s">
        <v>43</v>
      </c>
      <c r="R596" t="s">
        <v>48</v>
      </c>
      <c r="S596" t="s">
        <v>45</v>
      </c>
    </row>
    <row r="597" spans="1:37" x14ac:dyDescent="0.25">
      <c r="A597">
        <v>1394</v>
      </c>
      <c r="B597" t="s">
        <v>1347</v>
      </c>
      <c r="C597" t="s">
        <v>1354</v>
      </c>
      <c r="D597" t="s">
        <v>1349</v>
      </c>
      <c r="E597" t="s">
        <v>109</v>
      </c>
      <c r="F597" t="s">
        <v>119</v>
      </c>
      <c r="G597" t="s">
        <v>1347</v>
      </c>
      <c r="H597" t="s">
        <v>1355</v>
      </c>
      <c r="I597" t="s">
        <v>121</v>
      </c>
      <c r="J597">
        <v>0.22</v>
      </c>
      <c r="K597">
        <v>0.22</v>
      </c>
      <c r="M597" t="s">
        <v>75</v>
      </c>
      <c r="N597" t="s">
        <v>40</v>
      </c>
      <c r="O597" t="s">
        <v>41</v>
      </c>
      <c r="P597" t="s">
        <v>50</v>
      </c>
      <c r="Q597" t="s">
        <v>43</v>
      </c>
      <c r="R597" t="s">
        <v>48</v>
      </c>
      <c r="S597" t="s">
        <v>45</v>
      </c>
      <c r="T597" t="s">
        <v>104</v>
      </c>
    </row>
    <row r="598" spans="1:37" x14ac:dyDescent="0.25">
      <c r="A598">
        <v>1397</v>
      </c>
      <c r="B598" t="s">
        <v>1347</v>
      </c>
      <c r="C598" t="s">
        <v>1356</v>
      </c>
      <c r="D598" t="s">
        <v>1349</v>
      </c>
      <c r="E598" t="s">
        <v>109</v>
      </c>
      <c r="F598" t="s">
        <v>119</v>
      </c>
      <c r="G598" t="s">
        <v>1347</v>
      </c>
      <c r="H598" t="s">
        <v>1357</v>
      </c>
      <c r="I598" t="s">
        <v>121</v>
      </c>
      <c r="J598">
        <v>0.26</v>
      </c>
      <c r="K598">
        <v>0.35</v>
      </c>
      <c r="L598" s="116" t="s">
        <v>207</v>
      </c>
      <c r="M598" t="s">
        <v>75</v>
      </c>
      <c r="N598" t="s">
        <v>40</v>
      </c>
      <c r="O598" t="s">
        <v>41</v>
      </c>
      <c r="P598" t="s">
        <v>50</v>
      </c>
      <c r="Q598" t="s">
        <v>43</v>
      </c>
      <c r="R598" t="s">
        <v>48</v>
      </c>
      <c r="S598" t="s">
        <v>45</v>
      </c>
    </row>
    <row r="599" spans="1:37" x14ac:dyDescent="0.25">
      <c r="A599">
        <v>1400</v>
      </c>
      <c r="B599" t="s">
        <v>1347</v>
      </c>
      <c r="C599" t="s">
        <v>1358</v>
      </c>
      <c r="D599" t="s">
        <v>1349</v>
      </c>
      <c r="E599" t="s">
        <v>109</v>
      </c>
      <c r="F599" t="s">
        <v>119</v>
      </c>
      <c r="G599" t="s">
        <v>1347</v>
      </c>
      <c r="H599" t="s">
        <v>1359</v>
      </c>
      <c r="I599" t="s">
        <v>121</v>
      </c>
      <c r="J599">
        <v>0.76</v>
      </c>
      <c r="K599">
        <v>0.76</v>
      </c>
      <c r="M599" t="s">
        <v>75</v>
      </c>
      <c r="N599" t="s">
        <v>40</v>
      </c>
      <c r="O599" t="s">
        <v>41</v>
      </c>
      <c r="P599" t="s">
        <v>50</v>
      </c>
      <c r="Q599" t="s">
        <v>43</v>
      </c>
      <c r="R599" t="s">
        <v>48</v>
      </c>
      <c r="S599" t="s">
        <v>45</v>
      </c>
    </row>
    <row r="600" spans="1:37" x14ac:dyDescent="0.25">
      <c r="A600">
        <v>1403</v>
      </c>
      <c r="B600" t="s">
        <v>1347</v>
      </c>
      <c r="C600" t="s">
        <v>1360</v>
      </c>
      <c r="D600" t="s">
        <v>1349</v>
      </c>
      <c r="E600" t="s">
        <v>109</v>
      </c>
      <c r="F600" t="s">
        <v>119</v>
      </c>
      <c r="G600" t="s">
        <v>1347</v>
      </c>
      <c r="H600" t="s">
        <v>1361</v>
      </c>
      <c r="I600" t="s">
        <v>121</v>
      </c>
      <c r="J600">
        <v>1.17</v>
      </c>
      <c r="K600">
        <v>1.17</v>
      </c>
      <c r="M600" t="s">
        <v>75</v>
      </c>
      <c r="N600" t="s">
        <v>40</v>
      </c>
      <c r="O600" t="s">
        <v>41</v>
      </c>
      <c r="P600" t="s">
        <v>50</v>
      </c>
      <c r="Q600" t="s">
        <v>43</v>
      </c>
      <c r="R600" t="s">
        <v>48</v>
      </c>
      <c r="S600" t="s">
        <v>45</v>
      </c>
    </row>
    <row r="601" spans="1:37" x14ac:dyDescent="0.25">
      <c r="A601">
        <v>1406</v>
      </c>
      <c r="B601" t="s">
        <v>1347</v>
      </c>
      <c r="C601" t="s">
        <v>1362</v>
      </c>
      <c r="D601" t="s">
        <v>1349</v>
      </c>
      <c r="E601" t="s">
        <v>109</v>
      </c>
      <c r="F601" t="s">
        <v>119</v>
      </c>
      <c r="G601" t="s">
        <v>1347</v>
      </c>
      <c r="H601" t="s">
        <v>1363</v>
      </c>
      <c r="I601" t="s">
        <v>121</v>
      </c>
      <c r="J601">
        <v>1.53</v>
      </c>
      <c r="K601">
        <v>2.6</v>
      </c>
      <c r="L601" s="116" t="s">
        <v>1364</v>
      </c>
      <c r="M601" t="s">
        <v>75</v>
      </c>
      <c r="N601" t="s">
        <v>41</v>
      </c>
      <c r="O601" t="s">
        <v>41</v>
      </c>
      <c r="P601" t="s">
        <v>50</v>
      </c>
      <c r="Q601" t="s">
        <v>43</v>
      </c>
      <c r="R601" t="s">
        <v>48</v>
      </c>
      <c r="S601" t="s">
        <v>45</v>
      </c>
      <c r="T601" t="s">
        <v>1365</v>
      </c>
      <c r="U601" t="s">
        <v>119</v>
      </c>
      <c r="V601" t="s">
        <v>53</v>
      </c>
      <c r="W601" t="s">
        <v>1366</v>
      </c>
      <c r="X601" t="s">
        <v>1367</v>
      </c>
      <c r="Y601" t="s">
        <v>55</v>
      </c>
      <c r="AD601" t="s">
        <v>40</v>
      </c>
      <c r="AE601" t="s">
        <v>94</v>
      </c>
      <c r="AF601" t="s">
        <v>1368</v>
      </c>
      <c r="AG601" t="s">
        <v>1369</v>
      </c>
      <c r="AH601" t="s">
        <v>1370</v>
      </c>
      <c r="AI601" t="s">
        <v>57</v>
      </c>
      <c r="AJ601" t="s">
        <v>58</v>
      </c>
      <c r="AK601" t="s">
        <v>58</v>
      </c>
    </row>
    <row r="602" spans="1:37" x14ac:dyDescent="0.25">
      <c r="A602">
        <v>1409</v>
      </c>
      <c r="B602" t="s">
        <v>1371</v>
      </c>
      <c r="C602" t="s">
        <v>1372</v>
      </c>
      <c r="D602" t="s">
        <v>1349</v>
      </c>
      <c r="E602" t="s">
        <v>114</v>
      </c>
      <c r="F602" t="s">
        <v>119</v>
      </c>
      <c r="G602" t="s">
        <v>1371</v>
      </c>
      <c r="H602" t="s">
        <v>1373</v>
      </c>
      <c r="I602" t="s">
        <v>121</v>
      </c>
      <c r="J602">
        <v>0.22</v>
      </c>
      <c r="K602">
        <v>0.22</v>
      </c>
      <c r="M602" t="s">
        <v>75</v>
      </c>
      <c r="N602" t="s">
        <v>40</v>
      </c>
      <c r="O602" t="s">
        <v>41</v>
      </c>
      <c r="P602" t="s">
        <v>42</v>
      </c>
      <c r="Q602" t="s">
        <v>43</v>
      </c>
      <c r="R602" t="s">
        <v>52</v>
      </c>
      <c r="S602" t="s">
        <v>45</v>
      </c>
    </row>
    <row r="603" spans="1:37" x14ac:dyDescent="0.25">
      <c r="A603">
        <v>1412</v>
      </c>
      <c r="B603" t="s">
        <v>1371</v>
      </c>
      <c r="C603" t="s">
        <v>1374</v>
      </c>
      <c r="D603" t="s">
        <v>1349</v>
      </c>
      <c r="E603" t="s">
        <v>114</v>
      </c>
      <c r="F603" t="s">
        <v>119</v>
      </c>
      <c r="G603" t="s">
        <v>1371</v>
      </c>
      <c r="H603" t="s">
        <v>1375</v>
      </c>
      <c r="I603" t="s">
        <v>121</v>
      </c>
      <c r="J603">
        <v>0.26</v>
      </c>
      <c r="K603">
        <v>0.35</v>
      </c>
      <c r="L603" s="116" t="s">
        <v>98</v>
      </c>
      <c r="M603" t="s">
        <v>75</v>
      </c>
      <c r="N603" t="s">
        <v>40</v>
      </c>
      <c r="O603" t="s">
        <v>41</v>
      </c>
      <c r="P603" t="s">
        <v>42</v>
      </c>
      <c r="Q603" t="s">
        <v>43</v>
      </c>
      <c r="R603" t="s">
        <v>52</v>
      </c>
      <c r="S603" t="s">
        <v>45</v>
      </c>
    </row>
    <row r="604" spans="1:37" x14ac:dyDescent="0.25">
      <c r="A604">
        <v>1415</v>
      </c>
      <c r="B604" t="s">
        <v>1371</v>
      </c>
      <c r="C604" t="s">
        <v>1376</v>
      </c>
      <c r="D604" t="s">
        <v>1349</v>
      </c>
      <c r="E604" t="s">
        <v>114</v>
      </c>
      <c r="F604" t="s">
        <v>119</v>
      </c>
      <c r="G604" t="s">
        <v>1371</v>
      </c>
      <c r="H604" t="s">
        <v>1377</v>
      </c>
      <c r="I604" t="s">
        <v>121</v>
      </c>
      <c r="J604">
        <v>0.76</v>
      </c>
      <c r="K604">
        <v>0.76</v>
      </c>
      <c r="M604" t="s">
        <v>75</v>
      </c>
      <c r="N604" t="s">
        <v>40</v>
      </c>
      <c r="O604" t="s">
        <v>41</v>
      </c>
      <c r="P604" t="s">
        <v>42</v>
      </c>
      <c r="Q604" t="s">
        <v>43</v>
      </c>
      <c r="R604" t="s">
        <v>52</v>
      </c>
      <c r="S604" t="s">
        <v>45</v>
      </c>
    </row>
    <row r="605" spans="1:37" x14ac:dyDescent="0.25">
      <c r="A605">
        <v>1418</v>
      </c>
      <c r="B605" t="s">
        <v>1371</v>
      </c>
      <c r="C605" t="s">
        <v>1378</v>
      </c>
      <c r="D605" t="s">
        <v>1349</v>
      </c>
      <c r="E605" t="s">
        <v>114</v>
      </c>
      <c r="F605" t="s">
        <v>119</v>
      </c>
      <c r="G605" t="s">
        <v>1371</v>
      </c>
      <c r="H605" t="s">
        <v>1379</v>
      </c>
      <c r="I605" t="s">
        <v>121</v>
      </c>
      <c r="J605">
        <v>1.17</v>
      </c>
      <c r="K605">
        <v>1.17</v>
      </c>
      <c r="M605" t="s">
        <v>75</v>
      </c>
      <c r="N605" t="s">
        <v>40</v>
      </c>
      <c r="O605" t="s">
        <v>41</v>
      </c>
      <c r="P605" t="s">
        <v>50</v>
      </c>
      <c r="Q605" t="s">
        <v>43</v>
      </c>
      <c r="R605" t="s">
        <v>52</v>
      </c>
      <c r="S605" t="s">
        <v>45</v>
      </c>
    </row>
    <row r="606" spans="1:37" x14ac:dyDescent="0.25">
      <c r="A606">
        <v>1421</v>
      </c>
      <c r="B606" t="s">
        <v>1371</v>
      </c>
      <c r="C606" t="s">
        <v>1380</v>
      </c>
      <c r="D606" t="s">
        <v>1258</v>
      </c>
      <c r="E606" t="s">
        <v>109</v>
      </c>
      <c r="F606" t="s">
        <v>37</v>
      </c>
      <c r="G606" t="s">
        <v>1371</v>
      </c>
      <c r="H606" t="s">
        <v>1381</v>
      </c>
      <c r="I606" t="s">
        <v>86</v>
      </c>
      <c r="J606">
        <v>0</v>
      </c>
      <c r="K606">
        <v>1.81</v>
      </c>
      <c r="L606" s="116" t="s">
        <v>67</v>
      </c>
      <c r="M606" t="s">
        <v>75</v>
      </c>
      <c r="N606" t="s">
        <v>40</v>
      </c>
      <c r="O606" t="s">
        <v>41</v>
      </c>
      <c r="P606" t="s">
        <v>42</v>
      </c>
      <c r="Q606" t="s">
        <v>43</v>
      </c>
      <c r="R606" t="s">
        <v>52</v>
      </c>
      <c r="S606" t="s">
        <v>45</v>
      </c>
      <c r="T606" t="s">
        <v>1382</v>
      </c>
    </row>
    <row r="607" spans="1:37" x14ac:dyDescent="0.25">
      <c r="A607">
        <v>1424</v>
      </c>
      <c r="B607" t="s">
        <v>1371</v>
      </c>
      <c r="C607" t="s">
        <v>603</v>
      </c>
      <c r="D607" t="s">
        <v>1236</v>
      </c>
      <c r="E607" t="s">
        <v>118</v>
      </c>
      <c r="F607" t="s">
        <v>119</v>
      </c>
      <c r="G607" t="s">
        <v>1371</v>
      </c>
      <c r="H607" t="s">
        <v>1383</v>
      </c>
      <c r="I607" t="s">
        <v>38</v>
      </c>
      <c r="J607">
        <v>0</v>
      </c>
      <c r="K607">
        <v>1.89</v>
      </c>
      <c r="L607" s="116" t="s">
        <v>59</v>
      </c>
      <c r="M607" t="s">
        <v>75</v>
      </c>
      <c r="N607" t="s">
        <v>40</v>
      </c>
      <c r="O607" t="s">
        <v>41</v>
      </c>
      <c r="P607" t="s">
        <v>42</v>
      </c>
      <c r="Q607" t="s">
        <v>43</v>
      </c>
      <c r="R607" t="s">
        <v>52</v>
      </c>
      <c r="S607" t="s">
        <v>45</v>
      </c>
    </row>
    <row r="608" spans="1:37" x14ac:dyDescent="0.25">
      <c r="A608">
        <v>1427</v>
      </c>
      <c r="B608" t="s">
        <v>1371</v>
      </c>
      <c r="C608" t="s">
        <v>1384</v>
      </c>
      <c r="D608" t="s">
        <v>1236</v>
      </c>
      <c r="E608" t="s">
        <v>118</v>
      </c>
      <c r="F608" t="s">
        <v>119</v>
      </c>
      <c r="G608" t="s">
        <v>1371</v>
      </c>
      <c r="H608" t="s">
        <v>1385</v>
      </c>
      <c r="I608" t="s">
        <v>110</v>
      </c>
      <c r="J608">
        <v>0</v>
      </c>
      <c r="K608">
        <v>0.15</v>
      </c>
      <c r="L608" s="116" t="s">
        <v>59</v>
      </c>
      <c r="M608" t="s">
        <v>75</v>
      </c>
      <c r="N608" t="s">
        <v>40</v>
      </c>
      <c r="O608" t="s">
        <v>41</v>
      </c>
      <c r="P608" t="s">
        <v>42</v>
      </c>
      <c r="Q608" t="s">
        <v>93</v>
      </c>
      <c r="R608" t="s">
        <v>52</v>
      </c>
      <c r="S608" t="s">
        <v>45</v>
      </c>
    </row>
    <row r="609" spans="1:37" x14ac:dyDescent="0.25">
      <c r="A609">
        <v>1430</v>
      </c>
      <c r="B609" t="s">
        <v>1371</v>
      </c>
      <c r="C609" t="s">
        <v>1386</v>
      </c>
      <c r="D609" t="s">
        <v>1236</v>
      </c>
      <c r="E609" t="s">
        <v>118</v>
      </c>
      <c r="F609" t="s">
        <v>119</v>
      </c>
      <c r="G609" t="s">
        <v>1371</v>
      </c>
      <c r="H609" t="s">
        <v>1387</v>
      </c>
      <c r="I609" t="s">
        <v>110</v>
      </c>
      <c r="J609">
        <v>0.36</v>
      </c>
      <c r="K609">
        <v>0.36</v>
      </c>
      <c r="M609" t="s">
        <v>75</v>
      </c>
      <c r="N609" t="s">
        <v>40</v>
      </c>
      <c r="O609" t="s">
        <v>41</v>
      </c>
      <c r="P609" t="s">
        <v>42</v>
      </c>
      <c r="Q609" t="s">
        <v>93</v>
      </c>
      <c r="R609" t="s">
        <v>52</v>
      </c>
      <c r="S609" t="s">
        <v>45</v>
      </c>
    </row>
    <row r="610" spans="1:37" x14ac:dyDescent="0.25">
      <c r="A610">
        <v>1433</v>
      </c>
      <c r="B610" t="s">
        <v>1371</v>
      </c>
      <c r="C610" t="s">
        <v>1388</v>
      </c>
      <c r="D610" t="s">
        <v>1236</v>
      </c>
      <c r="E610" t="s">
        <v>118</v>
      </c>
      <c r="F610" t="s">
        <v>119</v>
      </c>
      <c r="G610" t="s">
        <v>1371</v>
      </c>
      <c r="H610" t="s">
        <v>1389</v>
      </c>
      <c r="I610" t="s">
        <v>110</v>
      </c>
      <c r="J610">
        <v>0.42</v>
      </c>
      <c r="K610">
        <v>0.42</v>
      </c>
      <c r="M610" t="s">
        <v>75</v>
      </c>
      <c r="N610" t="s">
        <v>40</v>
      </c>
      <c r="O610" t="s">
        <v>41</v>
      </c>
      <c r="P610" t="s">
        <v>42</v>
      </c>
      <c r="Q610" t="s">
        <v>93</v>
      </c>
      <c r="R610" t="s">
        <v>52</v>
      </c>
      <c r="S610" t="s">
        <v>45</v>
      </c>
    </row>
    <row r="611" spans="1:37" x14ac:dyDescent="0.25">
      <c r="A611">
        <v>1436</v>
      </c>
      <c r="B611" t="s">
        <v>1371</v>
      </c>
      <c r="C611" t="s">
        <v>1390</v>
      </c>
      <c r="D611" t="s">
        <v>1349</v>
      </c>
      <c r="E611" t="s">
        <v>114</v>
      </c>
      <c r="F611" t="s">
        <v>119</v>
      </c>
      <c r="G611" t="s">
        <v>1371</v>
      </c>
      <c r="H611" t="s">
        <v>1391</v>
      </c>
      <c r="I611" t="s">
        <v>121</v>
      </c>
      <c r="J611">
        <v>1.53</v>
      </c>
      <c r="K611">
        <v>2.6</v>
      </c>
      <c r="L611" s="116" t="s">
        <v>98</v>
      </c>
      <c r="M611" t="s">
        <v>75</v>
      </c>
      <c r="N611" t="s">
        <v>40</v>
      </c>
      <c r="O611" t="s">
        <v>41</v>
      </c>
      <c r="P611" t="s">
        <v>50</v>
      </c>
      <c r="Q611" t="s">
        <v>43</v>
      </c>
      <c r="R611" t="s">
        <v>52</v>
      </c>
      <c r="S611" t="s">
        <v>45</v>
      </c>
      <c r="T611" t="s">
        <v>1392</v>
      </c>
    </row>
    <row r="612" spans="1:37" x14ac:dyDescent="0.25">
      <c r="A612">
        <v>1439</v>
      </c>
      <c r="B612" t="s">
        <v>1371</v>
      </c>
      <c r="C612" t="s">
        <v>1393</v>
      </c>
      <c r="D612" t="s">
        <v>1236</v>
      </c>
      <c r="E612" t="s">
        <v>118</v>
      </c>
      <c r="F612" t="s">
        <v>119</v>
      </c>
      <c r="G612" t="s">
        <v>1371</v>
      </c>
      <c r="H612" t="s">
        <v>1394</v>
      </c>
      <c r="I612" t="s">
        <v>724</v>
      </c>
      <c r="J612">
        <v>0</v>
      </c>
      <c r="K612">
        <v>0.15</v>
      </c>
      <c r="L612" s="116" t="s">
        <v>67</v>
      </c>
      <c r="M612" t="s">
        <v>75</v>
      </c>
      <c r="N612" t="s">
        <v>40</v>
      </c>
      <c r="O612" t="s">
        <v>41</v>
      </c>
      <c r="P612" t="s">
        <v>42</v>
      </c>
      <c r="Q612" t="s">
        <v>93</v>
      </c>
      <c r="R612" t="s">
        <v>52</v>
      </c>
      <c r="S612" t="s">
        <v>45</v>
      </c>
    </row>
    <row r="613" spans="1:37" x14ac:dyDescent="0.25">
      <c r="A613">
        <v>1442</v>
      </c>
      <c r="B613" t="s">
        <v>1371</v>
      </c>
      <c r="C613" t="s">
        <v>1395</v>
      </c>
      <c r="D613" t="s">
        <v>1258</v>
      </c>
      <c r="E613" t="s">
        <v>109</v>
      </c>
      <c r="F613" t="s">
        <v>119</v>
      </c>
      <c r="G613" t="s">
        <v>1371</v>
      </c>
      <c r="H613" t="s">
        <v>1396</v>
      </c>
      <c r="I613" t="s">
        <v>86</v>
      </c>
      <c r="J613">
        <v>2.61</v>
      </c>
      <c r="K613">
        <v>3.82</v>
      </c>
      <c r="L613" s="116" t="s">
        <v>1312</v>
      </c>
      <c r="M613" t="s">
        <v>75</v>
      </c>
      <c r="N613" t="s">
        <v>40</v>
      </c>
      <c r="O613" t="s">
        <v>41</v>
      </c>
      <c r="P613" t="s">
        <v>50</v>
      </c>
      <c r="Q613" t="s">
        <v>70</v>
      </c>
      <c r="R613" t="s">
        <v>52</v>
      </c>
      <c r="S613" t="s">
        <v>45</v>
      </c>
      <c r="T613" t="s">
        <v>1397</v>
      </c>
    </row>
    <row r="614" spans="1:37" x14ac:dyDescent="0.25">
      <c r="A614">
        <v>1445</v>
      </c>
      <c r="B614" t="s">
        <v>1398</v>
      </c>
      <c r="C614" t="s">
        <v>1399</v>
      </c>
      <c r="D614" t="s">
        <v>1258</v>
      </c>
      <c r="E614" t="s">
        <v>109</v>
      </c>
      <c r="F614" t="s">
        <v>119</v>
      </c>
      <c r="G614" t="s">
        <v>1398</v>
      </c>
      <c r="H614" t="s">
        <v>1400</v>
      </c>
      <c r="I614" t="s">
        <v>86</v>
      </c>
      <c r="J614">
        <v>0</v>
      </c>
      <c r="K614">
        <v>1.81</v>
      </c>
      <c r="L614" s="116" t="s">
        <v>1312</v>
      </c>
      <c r="M614" t="s">
        <v>75</v>
      </c>
      <c r="N614" t="s">
        <v>40</v>
      </c>
      <c r="O614" t="s">
        <v>41</v>
      </c>
      <c r="P614" t="s">
        <v>50</v>
      </c>
      <c r="Q614" t="s">
        <v>69</v>
      </c>
      <c r="R614" t="s">
        <v>52</v>
      </c>
      <c r="S614" t="s">
        <v>45</v>
      </c>
      <c r="T614" t="s">
        <v>1401</v>
      </c>
    </row>
    <row r="615" spans="1:37" x14ac:dyDescent="0.25">
      <c r="A615">
        <v>1448</v>
      </c>
      <c r="B615" t="s">
        <v>1398</v>
      </c>
      <c r="C615" t="s">
        <v>1402</v>
      </c>
      <c r="D615" t="s">
        <v>1258</v>
      </c>
      <c r="E615" t="s">
        <v>109</v>
      </c>
      <c r="F615" t="s">
        <v>119</v>
      </c>
      <c r="G615" t="s">
        <v>1398</v>
      </c>
      <c r="H615" t="s">
        <v>1403</v>
      </c>
      <c r="I615" t="s">
        <v>86</v>
      </c>
      <c r="J615">
        <v>2.61</v>
      </c>
      <c r="K615">
        <v>3.82</v>
      </c>
      <c r="L615" s="116" t="s">
        <v>129</v>
      </c>
      <c r="M615" t="s">
        <v>75</v>
      </c>
      <c r="N615" t="s">
        <v>40</v>
      </c>
      <c r="O615" t="s">
        <v>41</v>
      </c>
      <c r="P615" t="s">
        <v>50</v>
      </c>
      <c r="Q615" t="s">
        <v>51</v>
      </c>
      <c r="R615" t="s">
        <v>48</v>
      </c>
      <c r="S615" t="s">
        <v>45</v>
      </c>
      <c r="T615" t="s">
        <v>1404</v>
      </c>
    </row>
    <row r="616" spans="1:37" x14ac:dyDescent="0.25">
      <c r="A616">
        <v>1451</v>
      </c>
      <c r="B616" t="s">
        <v>1405</v>
      </c>
      <c r="C616" t="s">
        <v>1406</v>
      </c>
      <c r="D616" t="s">
        <v>1407</v>
      </c>
      <c r="E616" t="s">
        <v>109</v>
      </c>
      <c r="F616" t="s">
        <v>119</v>
      </c>
      <c r="G616" t="s">
        <v>1405</v>
      </c>
      <c r="H616" t="s">
        <v>1408</v>
      </c>
      <c r="I616" t="s">
        <v>121</v>
      </c>
      <c r="J616">
        <v>0.22</v>
      </c>
      <c r="K616">
        <v>0.22</v>
      </c>
      <c r="M616" t="s">
        <v>75</v>
      </c>
      <c r="N616" t="s">
        <v>40</v>
      </c>
      <c r="O616" t="s">
        <v>41</v>
      </c>
      <c r="P616" t="s">
        <v>42</v>
      </c>
      <c r="Q616" t="s">
        <v>70</v>
      </c>
      <c r="R616" t="s">
        <v>52</v>
      </c>
      <c r="S616" t="s">
        <v>45</v>
      </c>
      <c r="T616" t="s">
        <v>104</v>
      </c>
    </row>
    <row r="617" spans="1:37" x14ac:dyDescent="0.25">
      <c r="A617">
        <v>1454</v>
      </c>
      <c r="B617" t="s">
        <v>1405</v>
      </c>
      <c r="C617" t="s">
        <v>1409</v>
      </c>
      <c r="D617" t="s">
        <v>1407</v>
      </c>
      <c r="E617" t="s">
        <v>109</v>
      </c>
      <c r="F617" t="s">
        <v>119</v>
      </c>
      <c r="G617" t="s">
        <v>1405</v>
      </c>
      <c r="H617" t="s">
        <v>1410</v>
      </c>
      <c r="I617" t="s">
        <v>121</v>
      </c>
      <c r="J617">
        <v>0.26</v>
      </c>
      <c r="K617">
        <v>0.35</v>
      </c>
      <c r="L617" s="116" t="s">
        <v>1312</v>
      </c>
      <c r="M617" t="s">
        <v>75</v>
      </c>
      <c r="N617" t="s">
        <v>40</v>
      </c>
      <c r="O617" t="s">
        <v>41</v>
      </c>
      <c r="P617" t="s">
        <v>42</v>
      </c>
      <c r="Q617" t="s">
        <v>70</v>
      </c>
      <c r="R617" t="s">
        <v>52</v>
      </c>
      <c r="S617" t="s">
        <v>45</v>
      </c>
    </row>
    <row r="618" spans="1:37" x14ac:dyDescent="0.25">
      <c r="A618">
        <v>1457</v>
      </c>
      <c r="B618" t="s">
        <v>1405</v>
      </c>
      <c r="C618" t="s">
        <v>1411</v>
      </c>
      <c r="D618" t="s">
        <v>1407</v>
      </c>
      <c r="E618" t="s">
        <v>109</v>
      </c>
      <c r="F618" t="s">
        <v>119</v>
      </c>
      <c r="G618" t="s">
        <v>1405</v>
      </c>
      <c r="H618" t="s">
        <v>1412</v>
      </c>
      <c r="I618" t="s">
        <v>121</v>
      </c>
      <c r="J618">
        <v>0.76</v>
      </c>
      <c r="K618">
        <v>0.76</v>
      </c>
      <c r="M618" t="s">
        <v>75</v>
      </c>
      <c r="N618" t="s">
        <v>40</v>
      </c>
      <c r="O618" t="s">
        <v>41</v>
      </c>
      <c r="P618" t="s">
        <v>42</v>
      </c>
      <c r="Q618" t="s">
        <v>70</v>
      </c>
      <c r="R618" t="s">
        <v>52</v>
      </c>
      <c r="S618" t="s">
        <v>45</v>
      </c>
    </row>
    <row r="619" spans="1:37" x14ac:dyDescent="0.25">
      <c r="A619">
        <v>1460</v>
      </c>
      <c r="B619" t="s">
        <v>1405</v>
      </c>
      <c r="C619" t="s">
        <v>1413</v>
      </c>
      <c r="D619" t="s">
        <v>1407</v>
      </c>
      <c r="E619" t="s">
        <v>109</v>
      </c>
      <c r="F619" t="s">
        <v>119</v>
      </c>
      <c r="G619" t="s">
        <v>1405</v>
      </c>
      <c r="H619" t="s">
        <v>1414</v>
      </c>
      <c r="I619" t="s">
        <v>121</v>
      </c>
      <c r="J619">
        <v>1.17</v>
      </c>
      <c r="K619">
        <v>1.17</v>
      </c>
      <c r="M619" t="s">
        <v>75</v>
      </c>
      <c r="N619" t="s">
        <v>40</v>
      </c>
      <c r="O619" t="s">
        <v>41</v>
      </c>
      <c r="P619" t="s">
        <v>42</v>
      </c>
      <c r="Q619" t="s">
        <v>70</v>
      </c>
      <c r="R619" t="s">
        <v>52</v>
      </c>
      <c r="S619" t="s">
        <v>45</v>
      </c>
    </row>
    <row r="620" spans="1:37" x14ac:dyDescent="0.25">
      <c r="A620">
        <v>1463</v>
      </c>
      <c r="B620" t="s">
        <v>1405</v>
      </c>
      <c r="C620" t="s">
        <v>1415</v>
      </c>
      <c r="D620" t="s">
        <v>1258</v>
      </c>
      <c r="E620" t="s">
        <v>114</v>
      </c>
      <c r="F620" t="s">
        <v>119</v>
      </c>
      <c r="G620" t="s">
        <v>1405</v>
      </c>
      <c r="H620" t="s">
        <v>1416</v>
      </c>
      <c r="I620" t="s">
        <v>38</v>
      </c>
      <c r="J620">
        <v>0</v>
      </c>
      <c r="K620">
        <v>1.89</v>
      </c>
      <c r="L620" s="116" t="s">
        <v>98</v>
      </c>
      <c r="M620" t="s">
        <v>75</v>
      </c>
      <c r="N620" t="s">
        <v>40</v>
      </c>
      <c r="O620" t="s">
        <v>41</v>
      </c>
      <c r="P620" t="s">
        <v>42</v>
      </c>
      <c r="Q620" t="s">
        <v>70</v>
      </c>
      <c r="R620" t="s">
        <v>52</v>
      </c>
      <c r="S620" t="s">
        <v>45</v>
      </c>
      <c r="T620" t="s">
        <v>1417</v>
      </c>
    </row>
    <row r="621" spans="1:37" x14ac:dyDescent="0.25">
      <c r="A621">
        <v>1466</v>
      </c>
      <c r="B621" t="s">
        <v>1405</v>
      </c>
      <c r="C621" t="s">
        <v>1418</v>
      </c>
      <c r="D621" t="s">
        <v>1407</v>
      </c>
      <c r="E621" t="s">
        <v>109</v>
      </c>
      <c r="F621" t="s">
        <v>119</v>
      </c>
      <c r="G621" t="s">
        <v>1405</v>
      </c>
      <c r="H621" t="s">
        <v>1419</v>
      </c>
      <c r="I621" t="s">
        <v>121</v>
      </c>
      <c r="J621">
        <v>1.53</v>
      </c>
      <c r="K621">
        <v>2.6</v>
      </c>
      <c r="L621" s="116" t="s">
        <v>1312</v>
      </c>
      <c r="M621" t="s">
        <v>75</v>
      </c>
      <c r="N621" t="s">
        <v>41</v>
      </c>
      <c r="O621" t="s">
        <v>41</v>
      </c>
      <c r="P621" t="s">
        <v>50</v>
      </c>
      <c r="Q621" t="s">
        <v>43</v>
      </c>
      <c r="R621" t="s">
        <v>48</v>
      </c>
      <c r="S621" t="s">
        <v>45</v>
      </c>
      <c r="T621" t="s">
        <v>1420</v>
      </c>
      <c r="U621" t="s">
        <v>119</v>
      </c>
      <c r="V621" t="s">
        <v>53</v>
      </c>
      <c r="W621" t="s">
        <v>1366</v>
      </c>
      <c r="X621" t="s">
        <v>1367</v>
      </c>
      <c r="Y621" t="s">
        <v>55</v>
      </c>
      <c r="AB621" t="s">
        <v>104</v>
      </c>
      <c r="AC621" t="s">
        <v>104</v>
      </c>
      <c r="AD621" t="s">
        <v>40</v>
      </c>
      <c r="AE621" t="s">
        <v>63</v>
      </c>
      <c r="AF621" t="s">
        <v>1421</v>
      </c>
      <c r="AG621" t="s">
        <v>1422</v>
      </c>
      <c r="AH621" t="s">
        <v>1423</v>
      </c>
      <c r="AI621" t="s">
        <v>57</v>
      </c>
      <c r="AJ621" t="s">
        <v>73</v>
      </c>
      <c r="AK621" t="s">
        <v>58</v>
      </c>
    </row>
    <row r="622" spans="1:37" x14ac:dyDescent="0.25">
      <c r="A622">
        <v>1466</v>
      </c>
      <c r="B622" t="s">
        <v>1405</v>
      </c>
      <c r="C622" t="s">
        <v>1418</v>
      </c>
      <c r="D622" t="s">
        <v>1407</v>
      </c>
      <c r="E622" t="s">
        <v>109</v>
      </c>
      <c r="F622" t="s">
        <v>119</v>
      </c>
      <c r="G622" t="s">
        <v>1405</v>
      </c>
      <c r="H622" t="s">
        <v>1419</v>
      </c>
      <c r="I622" t="s">
        <v>121</v>
      </c>
      <c r="J622">
        <v>1.53</v>
      </c>
      <c r="K622">
        <v>2.6</v>
      </c>
      <c r="L622" s="116" t="s">
        <v>1312</v>
      </c>
      <c r="M622" t="s">
        <v>75</v>
      </c>
      <c r="N622" t="s">
        <v>41</v>
      </c>
      <c r="O622" t="s">
        <v>41</v>
      </c>
      <c r="P622" t="s">
        <v>50</v>
      </c>
      <c r="Q622" t="s">
        <v>43</v>
      </c>
      <c r="R622" t="s">
        <v>48</v>
      </c>
      <c r="S622" t="s">
        <v>45</v>
      </c>
      <c r="T622" t="s">
        <v>1420</v>
      </c>
      <c r="U622" t="s">
        <v>119</v>
      </c>
      <c r="V622" t="s">
        <v>79</v>
      </c>
      <c r="W622" t="s">
        <v>1366</v>
      </c>
      <c r="X622" t="s">
        <v>1367</v>
      </c>
      <c r="Y622" t="s">
        <v>55</v>
      </c>
      <c r="Z622" t="s">
        <v>63</v>
      </c>
      <c r="AA622" t="s">
        <v>1424</v>
      </c>
      <c r="AB622" t="s">
        <v>1425</v>
      </c>
      <c r="AC622" t="s">
        <v>1426</v>
      </c>
      <c r="AD622" t="s">
        <v>41</v>
      </c>
      <c r="AG622" t="s">
        <v>104</v>
      </c>
      <c r="AH622" t="s">
        <v>104</v>
      </c>
      <c r="AJ622" t="s">
        <v>58</v>
      </c>
      <c r="AK622" t="s">
        <v>58</v>
      </c>
    </row>
    <row r="623" spans="1:37" s="2" customFormat="1" x14ac:dyDescent="0.25">
      <c r="A623" s="2">
        <v>1469</v>
      </c>
      <c r="B623" s="2" t="s">
        <v>1405</v>
      </c>
      <c r="C623" s="2" t="s">
        <v>1427</v>
      </c>
      <c r="D623" s="2" t="s">
        <v>1258</v>
      </c>
      <c r="E623" s="2" t="s">
        <v>114</v>
      </c>
      <c r="F623" s="2" t="s">
        <v>119</v>
      </c>
      <c r="G623" s="2" t="s">
        <v>1405</v>
      </c>
      <c r="H623" s="2" t="s">
        <v>1428</v>
      </c>
      <c r="I623" s="2" t="s">
        <v>110</v>
      </c>
      <c r="J623" s="2">
        <v>0</v>
      </c>
      <c r="K623" s="2">
        <v>0.15</v>
      </c>
      <c r="L623" s="118" t="s">
        <v>67</v>
      </c>
      <c r="M623" s="2" t="s">
        <v>75</v>
      </c>
      <c r="N623" s="2" t="s">
        <v>40</v>
      </c>
      <c r="O623" s="2" t="s">
        <v>41</v>
      </c>
      <c r="P623" s="2" t="s">
        <v>42</v>
      </c>
      <c r="Q623" s="2" t="s">
        <v>70</v>
      </c>
      <c r="R623" s="2" t="s">
        <v>52</v>
      </c>
      <c r="S623" s="2" t="s">
        <v>1945</v>
      </c>
      <c r="T623" s="2" t="s">
        <v>1429</v>
      </c>
    </row>
    <row r="624" spans="1:37" s="2" customFormat="1" x14ac:dyDescent="0.25">
      <c r="A624" s="2">
        <v>1472</v>
      </c>
      <c r="B624" s="2" t="s">
        <v>1405</v>
      </c>
      <c r="C624" s="2" t="s">
        <v>1430</v>
      </c>
      <c r="D624" s="2" t="s">
        <v>1258</v>
      </c>
      <c r="E624" s="2" t="s">
        <v>114</v>
      </c>
      <c r="F624" s="2" t="s">
        <v>119</v>
      </c>
      <c r="G624" s="2" t="s">
        <v>1405</v>
      </c>
      <c r="H624" s="2" t="s">
        <v>1431</v>
      </c>
      <c r="I624" s="2" t="s">
        <v>110</v>
      </c>
      <c r="J624" s="2" t="s">
        <v>1951</v>
      </c>
      <c r="K624" s="2" t="s">
        <v>1951</v>
      </c>
      <c r="L624" s="118" t="s">
        <v>98</v>
      </c>
      <c r="M624" s="2" t="s">
        <v>75</v>
      </c>
      <c r="N624" s="2" t="s">
        <v>40</v>
      </c>
      <c r="O624" s="2" t="s">
        <v>41</v>
      </c>
      <c r="P624" s="2" t="s">
        <v>50</v>
      </c>
      <c r="Q624" s="2" t="s">
        <v>70</v>
      </c>
      <c r="R624" s="2" t="s">
        <v>48</v>
      </c>
      <c r="S624" s="2" t="s">
        <v>45</v>
      </c>
    </row>
    <row r="625" spans="1:20" s="2" customFormat="1" x14ac:dyDescent="0.25">
      <c r="A625" s="2">
        <v>1475</v>
      </c>
      <c r="B625" s="2" t="s">
        <v>1405</v>
      </c>
      <c r="C625" s="2" t="s">
        <v>1432</v>
      </c>
      <c r="D625" s="2" t="s">
        <v>1258</v>
      </c>
      <c r="E625" s="2" t="s">
        <v>114</v>
      </c>
      <c r="F625" s="2" t="s">
        <v>119</v>
      </c>
      <c r="G625" s="2" t="s">
        <v>1405</v>
      </c>
      <c r="H625" s="2" t="s">
        <v>1433</v>
      </c>
      <c r="I625" s="2" t="s">
        <v>110</v>
      </c>
      <c r="J625" s="2">
        <v>0.42</v>
      </c>
      <c r="K625" s="2">
        <v>0.42</v>
      </c>
      <c r="L625" s="118" t="s">
        <v>98</v>
      </c>
      <c r="M625" s="2" t="s">
        <v>75</v>
      </c>
      <c r="N625" s="2" t="s">
        <v>40</v>
      </c>
      <c r="O625" s="2" t="s">
        <v>41</v>
      </c>
      <c r="P625" s="2" t="s">
        <v>50</v>
      </c>
      <c r="Q625" s="2" t="s">
        <v>70</v>
      </c>
      <c r="R625" s="2" t="s">
        <v>48</v>
      </c>
      <c r="S625" s="2" t="s">
        <v>45</v>
      </c>
      <c r="T625" s="119" t="s">
        <v>1950</v>
      </c>
    </row>
    <row r="626" spans="1:20" x14ac:dyDescent="0.25">
      <c r="A626">
        <v>1478</v>
      </c>
      <c r="B626" t="s">
        <v>1405</v>
      </c>
      <c r="C626" t="s">
        <v>1434</v>
      </c>
      <c r="D626" t="s">
        <v>1258</v>
      </c>
      <c r="E626" t="s">
        <v>114</v>
      </c>
      <c r="F626" t="s">
        <v>119</v>
      </c>
      <c r="G626" t="s">
        <v>1405</v>
      </c>
      <c r="H626" t="s">
        <v>1435</v>
      </c>
      <c r="I626" t="s">
        <v>724</v>
      </c>
      <c r="J626">
        <v>0</v>
      </c>
      <c r="K626">
        <v>0.15</v>
      </c>
      <c r="L626" s="116" t="s">
        <v>98</v>
      </c>
      <c r="M626" t="s">
        <v>75</v>
      </c>
      <c r="N626" t="s">
        <v>40</v>
      </c>
      <c r="O626" t="s">
        <v>41</v>
      </c>
      <c r="P626" t="s">
        <v>50</v>
      </c>
      <c r="Q626" t="s">
        <v>51</v>
      </c>
      <c r="R626" t="s">
        <v>48</v>
      </c>
      <c r="S626" t="s">
        <v>45</v>
      </c>
      <c r="T626" t="s">
        <v>1436</v>
      </c>
    </row>
  </sheetData>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F12D2-9F71-45FA-8C96-FB73389A7A43}">
  <dimension ref="A1:G27"/>
  <sheetViews>
    <sheetView workbookViewId="0">
      <selection activeCell="A21" sqref="A1:XFD1048576"/>
    </sheetView>
  </sheetViews>
  <sheetFormatPr defaultRowHeight="15" x14ac:dyDescent="0.25"/>
  <cols>
    <col min="1" max="1" width="33.85546875" bestFit="1" customWidth="1"/>
    <col min="2" max="6" width="9.5703125" bestFit="1" customWidth="1"/>
  </cols>
  <sheetData>
    <row r="1" spans="1:7" ht="21.75" thickBot="1" x14ac:dyDescent="0.4">
      <c r="A1" s="48" t="s">
        <v>2031</v>
      </c>
      <c r="B1" s="30"/>
      <c r="C1" s="30"/>
      <c r="D1" s="30"/>
      <c r="E1" s="30"/>
      <c r="F1" s="30"/>
      <c r="G1" s="30"/>
    </row>
    <row r="2" spans="1:7" x14ac:dyDescent="0.25">
      <c r="A2" s="49" t="s">
        <v>2032</v>
      </c>
      <c r="B2" s="50" t="s">
        <v>2009</v>
      </c>
      <c r="C2" s="50" t="s">
        <v>2007</v>
      </c>
      <c r="D2" s="50" t="s">
        <v>2010</v>
      </c>
      <c r="E2" s="50" t="s">
        <v>2011</v>
      </c>
      <c r="F2" s="50" t="s">
        <v>2012</v>
      </c>
      <c r="G2" s="51" t="s">
        <v>2013</v>
      </c>
    </row>
    <row r="3" spans="1:7" x14ac:dyDescent="0.25">
      <c r="A3" s="52" t="s">
        <v>2033</v>
      </c>
      <c r="B3" s="53">
        <v>22</v>
      </c>
      <c r="C3" s="53">
        <v>29</v>
      </c>
      <c r="D3" s="66">
        <v>37</v>
      </c>
      <c r="E3" s="53"/>
      <c r="F3" s="53"/>
      <c r="G3" s="54"/>
    </row>
    <row r="4" spans="1:7" x14ac:dyDescent="0.25">
      <c r="A4" s="55" t="s">
        <v>2034</v>
      </c>
      <c r="B4" s="53">
        <v>45</v>
      </c>
      <c r="C4" s="53">
        <v>94</v>
      </c>
      <c r="D4" s="66">
        <v>169</v>
      </c>
      <c r="E4" s="53"/>
      <c r="F4" s="53"/>
      <c r="G4" s="54"/>
    </row>
    <row r="5" spans="1:7" x14ac:dyDescent="0.25">
      <c r="A5" s="55" t="s">
        <v>2035</v>
      </c>
      <c r="B5" s="53">
        <v>33</v>
      </c>
      <c r="C5" s="53">
        <v>48</v>
      </c>
      <c r="D5" s="66">
        <v>84</v>
      </c>
      <c r="E5" s="53"/>
      <c r="F5" s="53"/>
      <c r="G5" s="56"/>
    </row>
    <row r="6" spans="1:7" ht="15.75" thickBot="1" x14ac:dyDescent="0.3">
      <c r="A6" s="57" t="s">
        <v>2036</v>
      </c>
      <c r="B6" s="58">
        <v>2</v>
      </c>
      <c r="C6" s="58">
        <v>5</v>
      </c>
      <c r="D6" s="71">
        <v>18</v>
      </c>
      <c r="E6" s="58"/>
      <c r="F6" s="58"/>
      <c r="G6" s="59"/>
    </row>
    <row r="7" spans="1:7" x14ac:dyDescent="0.25">
      <c r="A7" s="30"/>
      <c r="B7" s="30"/>
      <c r="C7" s="30"/>
      <c r="D7" s="30"/>
      <c r="E7" s="30"/>
      <c r="F7" s="30"/>
      <c r="G7" s="30"/>
    </row>
    <row r="8" spans="1:7" ht="21.75" thickBot="1" x14ac:dyDescent="0.3">
      <c r="A8" s="60" t="s">
        <v>2037</v>
      </c>
      <c r="B8" s="30"/>
      <c r="C8" s="30"/>
      <c r="D8" s="30"/>
      <c r="E8" s="30"/>
      <c r="F8" s="30"/>
      <c r="G8" s="30"/>
    </row>
    <row r="9" spans="1:7" x14ac:dyDescent="0.25">
      <c r="A9" s="61" t="s">
        <v>2032</v>
      </c>
      <c r="B9" s="62" t="s">
        <v>2009</v>
      </c>
      <c r="C9" s="62" t="s">
        <v>2007</v>
      </c>
      <c r="D9" s="62" t="s">
        <v>2010</v>
      </c>
      <c r="E9" s="63" t="s">
        <v>2011</v>
      </c>
      <c r="F9" s="63" t="s">
        <v>2012</v>
      </c>
      <c r="G9" s="64" t="s">
        <v>2013</v>
      </c>
    </row>
    <row r="10" spans="1:7" x14ac:dyDescent="0.25">
      <c r="A10" s="65" t="s">
        <v>2033</v>
      </c>
      <c r="B10" s="66">
        <v>21</v>
      </c>
      <c r="C10" s="66">
        <v>29</v>
      </c>
      <c r="D10" s="66">
        <v>35</v>
      </c>
      <c r="E10" s="67"/>
      <c r="F10" s="67"/>
      <c r="G10" s="68"/>
    </row>
    <row r="11" spans="1:7" x14ac:dyDescent="0.25">
      <c r="A11" s="65" t="s">
        <v>2034</v>
      </c>
      <c r="B11" s="66">
        <v>0</v>
      </c>
      <c r="C11" s="66">
        <v>3</v>
      </c>
      <c r="D11" s="66">
        <v>50</v>
      </c>
      <c r="E11" s="67"/>
      <c r="F11" s="67"/>
      <c r="G11" s="69"/>
    </row>
    <row r="12" spans="1:7" x14ac:dyDescent="0.25">
      <c r="A12" s="65" t="s">
        <v>2035</v>
      </c>
      <c r="B12" s="66">
        <v>1</v>
      </c>
      <c r="C12" s="66">
        <v>1</v>
      </c>
      <c r="D12" s="66">
        <v>26</v>
      </c>
      <c r="E12" s="67"/>
      <c r="F12" s="67"/>
      <c r="G12" s="69"/>
    </row>
    <row r="13" spans="1:7" ht="15.75" thickBot="1" x14ac:dyDescent="0.3">
      <c r="A13" s="70" t="s">
        <v>2036</v>
      </c>
      <c r="B13" s="71">
        <v>0</v>
      </c>
      <c r="C13" s="71">
        <v>4</v>
      </c>
      <c r="D13" s="71">
        <v>5</v>
      </c>
      <c r="E13" s="71"/>
      <c r="F13" s="71"/>
      <c r="G13" s="72"/>
    </row>
    <row r="15" spans="1:7" ht="21.75" thickBot="1" x14ac:dyDescent="0.4">
      <c r="A15" s="48" t="s">
        <v>2042</v>
      </c>
      <c r="B15" s="30"/>
      <c r="C15" s="30"/>
      <c r="D15" s="30"/>
      <c r="E15" s="30"/>
      <c r="F15" s="30"/>
      <c r="G15" s="30"/>
    </row>
    <row r="16" spans="1:7" x14ac:dyDescent="0.25">
      <c r="A16" s="49" t="s">
        <v>2032</v>
      </c>
      <c r="B16" s="50" t="s">
        <v>2009</v>
      </c>
      <c r="C16" s="50" t="s">
        <v>2007</v>
      </c>
      <c r="D16" s="50" t="s">
        <v>2010</v>
      </c>
      <c r="E16" s="50" t="s">
        <v>2011</v>
      </c>
      <c r="F16" s="50" t="s">
        <v>2012</v>
      </c>
      <c r="G16" s="51" t="s">
        <v>2013</v>
      </c>
    </row>
    <row r="17" spans="1:7" x14ac:dyDescent="0.25">
      <c r="A17" s="52" t="s">
        <v>2033</v>
      </c>
      <c r="B17" s="98"/>
      <c r="C17" s="53">
        <v>23</v>
      </c>
      <c r="D17" s="53">
        <v>32</v>
      </c>
      <c r="E17" s="53"/>
      <c r="F17" s="53"/>
      <c r="G17" s="54"/>
    </row>
    <row r="18" spans="1:7" x14ac:dyDescent="0.25">
      <c r="A18" s="55" t="s">
        <v>2034</v>
      </c>
      <c r="B18" s="98"/>
      <c r="C18" s="53">
        <v>1</v>
      </c>
      <c r="D18" s="53">
        <v>14</v>
      </c>
      <c r="E18" s="53"/>
      <c r="F18" s="53"/>
      <c r="G18" s="54"/>
    </row>
    <row r="19" spans="1:7" x14ac:dyDescent="0.25">
      <c r="A19" s="55" t="s">
        <v>2035</v>
      </c>
      <c r="B19" s="98"/>
      <c r="C19" s="53">
        <v>3</v>
      </c>
      <c r="D19" s="53">
        <v>5</v>
      </c>
      <c r="E19" s="53"/>
      <c r="F19" s="53"/>
      <c r="G19" s="56"/>
    </row>
    <row r="20" spans="1:7" ht="15.75" thickBot="1" x14ac:dyDescent="0.3">
      <c r="A20" s="57" t="s">
        <v>2036</v>
      </c>
      <c r="B20" s="99"/>
      <c r="C20" s="58">
        <v>0</v>
      </c>
      <c r="D20" s="58">
        <v>2</v>
      </c>
      <c r="E20" s="58"/>
      <c r="F20" s="58"/>
      <c r="G20" s="59"/>
    </row>
    <row r="22" spans="1:7" ht="21.75" thickBot="1" x14ac:dyDescent="0.4">
      <c r="A22" s="48" t="s">
        <v>2043</v>
      </c>
      <c r="B22" s="30"/>
      <c r="C22" s="30"/>
      <c r="D22" s="30"/>
      <c r="E22" s="30"/>
      <c r="F22" s="30"/>
      <c r="G22" s="30"/>
    </row>
    <row r="23" spans="1:7" x14ac:dyDescent="0.25">
      <c r="A23" s="49" t="s">
        <v>2032</v>
      </c>
      <c r="B23" s="50" t="s">
        <v>2009</v>
      </c>
      <c r="C23" s="50" t="s">
        <v>2007</v>
      </c>
      <c r="D23" s="50" t="s">
        <v>2010</v>
      </c>
      <c r="E23" s="50" t="s">
        <v>2011</v>
      </c>
      <c r="F23" s="50" t="s">
        <v>2012</v>
      </c>
      <c r="G23" s="51" t="s">
        <v>2013</v>
      </c>
    </row>
    <row r="24" spans="1:7" x14ac:dyDescent="0.25">
      <c r="A24" s="52" t="s">
        <v>2033</v>
      </c>
      <c r="B24" s="98"/>
      <c r="C24" s="98"/>
      <c r="D24" s="53">
        <v>34</v>
      </c>
      <c r="E24" s="53"/>
      <c r="F24" s="53"/>
      <c r="G24" s="54"/>
    </row>
    <row r="25" spans="1:7" x14ac:dyDescent="0.25">
      <c r="A25" s="55" t="s">
        <v>2034</v>
      </c>
      <c r="B25" s="98"/>
      <c r="C25" s="98"/>
      <c r="D25" s="53">
        <v>142</v>
      </c>
      <c r="E25" s="53"/>
      <c r="F25" s="53"/>
      <c r="G25" s="54"/>
    </row>
    <row r="26" spans="1:7" x14ac:dyDescent="0.25">
      <c r="A26" s="55" t="s">
        <v>2035</v>
      </c>
      <c r="B26" s="98"/>
      <c r="C26" s="98"/>
      <c r="D26" s="53">
        <v>6</v>
      </c>
      <c r="E26" s="53"/>
      <c r="F26" s="53"/>
      <c r="G26" s="56"/>
    </row>
    <row r="27" spans="1:7" ht="15.75" thickBot="1" x14ac:dyDescent="0.3">
      <c r="A27" s="57" t="s">
        <v>2036</v>
      </c>
      <c r="B27" s="99"/>
      <c r="C27" s="99"/>
      <c r="D27" s="58">
        <v>10</v>
      </c>
      <c r="E27" s="58"/>
      <c r="F27" s="58"/>
      <c r="G27" s="59"/>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91A85-AAE6-487F-9922-BFC0CB56210A}">
  <dimension ref="A1:N37"/>
  <sheetViews>
    <sheetView topLeftCell="C1" workbookViewId="0">
      <selection activeCell="H5" sqref="H5"/>
    </sheetView>
  </sheetViews>
  <sheetFormatPr defaultRowHeight="15" x14ac:dyDescent="0.25"/>
  <cols>
    <col min="1" max="1" width="38.28515625" bestFit="1" customWidth="1"/>
    <col min="2" max="2" width="36.85546875" bestFit="1" customWidth="1"/>
    <col min="3" max="3" width="11" bestFit="1" customWidth="1"/>
    <col min="4" max="4" width="6.42578125" bestFit="1" customWidth="1"/>
    <col min="6" max="6" width="38.28515625" bestFit="1" customWidth="1"/>
    <col min="7" max="7" width="26.28515625" bestFit="1" customWidth="1"/>
    <col min="8" max="8" width="11" bestFit="1" customWidth="1"/>
    <col min="11" max="11" width="69.28515625" bestFit="1" customWidth="1"/>
    <col min="12" max="12" width="26.28515625" bestFit="1" customWidth="1"/>
    <col min="13" max="13" width="11" bestFit="1" customWidth="1"/>
    <col min="14" max="14" width="6.42578125" bestFit="1" customWidth="1"/>
  </cols>
  <sheetData>
    <row r="1" spans="1:14" ht="23.25" x14ac:dyDescent="0.35">
      <c r="A1" s="113" t="s">
        <v>2050</v>
      </c>
      <c r="B1" s="113"/>
      <c r="C1" s="113"/>
      <c r="D1" s="113"/>
    </row>
    <row r="2" spans="1:14" ht="18.75" x14ac:dyDescent="0.3">
      <c r="A2" s="114" t="s">
        <v>2051</v>
      </c>
      <c r="B2" s="114"/>
      <c r="C2" s="114"/>
      <c r="D2" s="114"/>
    </row>
    <row r="3" spans="1:14" ht="18.75" x14ac:dyDescent="0.3">
      <c r="A3" s="105"/>
      <c r="B3" s="106"/>
      <c r="C3" s="106"/>
      <c r="D3" s="105"/>
    </row>
    <row r="4" spans="1:14" ht="24" thickBot="1" x14ac:dyDescent="0.4">
      <c r="A4" s="17" t="s">
        <v>2053</v>
      </c>
      <c r="B4" s="107"/>
      <c r="C4" s="108"/>
      <c r="D4" s="18"/>
      <c r="K4" s="17" t="s">
        <v>2055</v>
      </c>
      <c r="L4" s="107"/>
      <c r="M4" s="108"/>
      <c r="N4" s="18"/>
    </row>
    <row r="5" spans="1:14" ht="24" thickBot="1" x14ac:dyDescent="0.4">
      <c r="A5" s="19" t="s">
        <v>2008</v>
      </c>
      <c r="B5" s="19" t="s">
        <v>1977</v>
      </c>
      <c r="C5" s="20" t="s">
        <v>2048</v>
      </c>
      <c r="D5" s="20" t="s">
        <v>2049</v>
      </c>
      <c r="F5" s="29" t="s">
        <v>2052</v>
      </c>
      <c r="G5" s="107"/>
      <c r="H5" s="30"/>
      <c r="I5" s="30"/>
      <c r="K5" s="19" t="s">
        <v>2008</v>
      </c>
      <c r="L5" s="19" t="s">
        <v>1977</v>
      </c>
      <c r="M5" s="20" t="s">
        <v>2048</v>
      </c>
      <c r="N5" s="20" t="s">
        <v>2049</v>
      </c>
    </row>
    <row r="6" spans="1:14" ht="15.75" thickBot="1" x14ac:dyDescent="0.3">
      <c r="A6" s="21" t="s">
        <v>1983</v>
      </c>
      <c r="B6" s="22" t="s">
        <v>2014</v>
      </c>
      <c r="C6" s="23">
        <v>0</v>
      </c>
      <c r="D6" s="23" t="s">
        <v>2015</v>
      </c>
      <c r="F6" s="31" t="s">
        <v>2008</v>
      </c>
      <c r="G6" s="31" t="s">
        <v>1977</v>
      </c>
      <c r="H6" s="20" t="s">
        <v>2048</v>
      </c>
      <c r="I6" s="20" t="s">
        <v>2049</v>
      </c>
      <c r="K6" s="21" t="s">
        <v>1983</v>
      </c>
      <c r="L6" s="22" t="s">
        <v>2014</v>
      </c>
      <c r="M6" s="23" t="s">
        <v>2015</v>
      </c>
      <c r="N6" s="23" t="s">
        <v>2015</v>
      </c>
    </row>
    <row r="7" spans="1:14" x14ac:dyDescent="0.25">
      <c r="A7" s="21" t="s">
        <v>1988</v>
      </c>
      <c r="B7" s="22" t="s">
        <v>2016</v>
      </c>
      <c r="C7" s="23">
        <v>6</v>
      </c>
      <c r="D7" s="23" t="s">
        <v>2015</v>
      </c>
      <c r="F7" s="34" t="s">
        <v>1983</v>
      </c>
      <c r="G7" s="35" t="s">
        <v>2014</v>
      </c>
      <c r="H7" s="23" t="s">
        <v>2015</v>
      </c>
      <c r="I7" s="23" t="s">
        <v>2015</v>
      </c>
      <c r="K7" s="21" t="s">
        <v>1988</v>
      </c>
      <c r="L7" s="22" t="s">
        <v>2016</v>
      </c>
      <c r="M7" s="23">
        <v>6</v>
      </c>
      <c r="N7" s="23" t="s">
        <v>2015</v>
      </c>
    </row>
    <row r="8" spans="1:14" x14ac:dyDescent="0.25">
      <c r="A8" s="25" t="s">
        <v>1986</v>
      </c>
      <c r="B8" s="22" t="s">
        <v>2017</v>
      </c>
      <c r="C8" s="23">
        <v>228</v>
      </c>
      <c r="D8" s="23">
        <v>17</v>
      </c>
      <c r="F8" s="34" t="s">
        <v>1988</v>
      </c>
      <c r="G8" s="35" t="s">
        <v>2016</v>
      </c>
      <c r="H8" s="23" t="s">
        <v>2015</v>
      </c>
      <c r="I8" s="23" t="s">
        <v>2015</v>
      </c>
      <c r="K8" s="25" t="s">
        <v>1986</v>
      </c>
      <c r="L8" s="22" t="s">
        <v>2017</v>
      </c>
      <c r="M8" s="23">
        <f>228+H9</f>
        <v>243</v>
      </c>
      <c r="N8" s="23">
        <f>17+I9</f>
        <v>19</v>
      </c>
    </row>
    <row r="9" spans="1:14" x14ac:dyDescent="0.25">
      <c r="A9" s="25" t="s">
        <v>2018</v>
      </c>
      <c r="B9" s="22" t="s">
        <v>2019</v>
      </c>
      <c r="C9" s="23">
        <v>0</v>
      </c>
      <c r="D9" s="23" t="s">
        <v>2015</v>
      </c>
      <c r="F9" s="38" t="s">
        <v>1986</v>
      </c>
      <c r="G9" s="35" t="s">
        <v>2017</v>
      </c>
      <c r="H9" s="23">
        <v>15</v>
      </c>
      <c r="I9" s="23">
        <v>2</v>
      </c>
      <c r="K9" s="25" t="s">
        <v>2018</v>
      </c>
      <c r="L9" s="22" t="s">
        <v>2019</v>
      </c>
      <c r="M9" s="23" t="s">
        <v>2015</v>
      </c>
      <c r="N9" s="23" t="s">
        <v>2015</v>
      </c>
    </row>
    <row r="10" spans="1:14" x14ac:dyDescent="0.25">
      <c r="A10" s="25" t="s">
        <v>2020</v>
      </c>
      <c r="B10" s="22" t="s">
        <v>2021</v>
      </c>
      <c r="C10" s="23">
        <v>1</v>
      </c>
      <c r="D10" s="23" t="s">
        <v>2015</v>
      </c>
      <c r="F10" s="38" t="s">
        <v>2018</v>
      </c>
      <c r="G10" s="35" t="s">
        <v>2019</v>
      </c>
      <c r="H10" s="23" t="s">
        <v>2015</v>
      </c>
      <c r="I10" s="23" t="s">
        <v>2015</v>
      </c>
      <c r="K10" s="25" t="s">
        <v>2020</v>
      </c>
      <c r="L10" s="22" t="s">
        <v>2021</v>
      </c>
      <c r="M10" s="23">
        <f>1+H11</f>
        <v>2</v>
      </c>
      <c r="N10" s="23" t="s">
        <v>2015</v>
      </c>
    </row>
    <row r="11" spans="1:14" x14ac:dyDescent="0.25">
      <c r="A11" s="25" t="s">
        <v>2022</v>
      </c>
      <c r="B11" s="22" t="s">
        <v>2023</v>
      </c>
      <c r="C11" s="23">
        <v>0</v>
      </c>
      <c r="D11" s="23" t="s">
        <v>2015</v>
      </c>
      <c r="F11" s="38" t="s">
        <v>2020</v>
      </c>
      <c r="G11" s="35" t="s">
        <v>2021</v>
      </c>
      <c r="H11" s="23">
        <v>1</v>
      </c>
      <c r="I11" s="23" t="s">
        <v>2015</v>
      </c>
      <c r="K11" s="25" t="s">
        <v>2022</v>
      </c>
      <c r="L11" s="22" t="s">
        <v>2023</v>
      </c>
      <c r="M11" s="23" t="s">
        <v>2015</v>
      </c>
      <c r="N11" s="23" t="s">
        <v>2015</v>
      </c>
    </row>
    <row r="12" spans="1:14" x14ac:dyDescent="0.25">
      <c r="A12" s="25" t="s">
        <v>1987</v>
      </c>
      <c r="B12" s="22" t="s">
        <v>2024</v>
      </c>
      <c r="C12" s="23">
        <v>11</v>
      </c>
      <c r="D12" s="23">
        <v>1</v>
      </c>
      <c r="F12" s="38" t="s">
        <v>2022</v>
      </c>
      <c r="G12" s="35" t="s">
        <v>2023</v>
      </c>
      <c r="H12" s="23" t="s">
        <v>2015</v>
      </c>
      <c r="I12" s="23" t="s">
        <v>2015</v>
      </c>
      <c r="K12" s="25" t="s">
        <v>1987</v>
      </c>
      <c r="L12" s="22" t="s">
        <v>2024</v>
      </c>
      <c r="M12" s="23">
        <v>11</v>
      </c>
      <c r="N12" s="23">
        <v>1</v>
      </c>
    </row>
    <row r="13" spans="1:14" ht="15.75" thickBot="1" x14ac:dyDescent="0.3">
      <c r="A13" s="25" t="s">
        <v>2025</v>
      </c>
      <c r="B13" s="22" t="s">
        <v>2026</v>
      </c>
      <c r="C13" s="23">
        <v>7</v>
      </c>
      <c r="D13" s="23" t="s">
        <v>2015</v>
      </c>
      <c r="F13" s="38" t="s">
        <v>2025</v>
      </c>
      <c r="G13" s="35" t="s">
        <v>2026</v>
      </c>
      <c r="H13" s="23">
        <v>3</v>
      </c>
      <c r="I13" s="23" t="s">
        <v>2015</v>
      </c>
      <c r="K13" s="25" t="s">
        <v>2025</v>
      </c>
      <c r="L13" s="22" t="s">
        <v>2026</v>
      </c>
      <c r="M13" s="23">
        <f>7+H13</f>
        <v>10</v>
      </c>
      <c r="N13" s="23" t="s">
        <v>2015</v>
      </c>
    </row>
    <row r="14" spans="1:14" ht="15.75" thickBot="1" x14ac:dyDescent="0.3">
      <c r="A14" s="26"/>
      <c r="B14" s="19" t="s">
        <v>2027</v>
      </c>
      <c r="C14" s="27">
        <f t="shared" ref="C14:D14" si="0">SUM(C6:C13)</f>
        <v>253</v>
      </c>
      <c r="D14" s="27">
        <f t="shared" si="0"/>
        <v>18</v>
      </c>
      <c r="F14" s="40"/>
      <c r="G14" s="31" t="s">
        <v>2027</v>
      </c>
      <c r="H14" s="41">
        <f>SUM(H7:H13)</f>
        <v>19</v>
      </c>
      <c r="I14" s="41">
        <f t="shared" ref="I14" si="1">SUM(I7:I13)</f>
        <v>2</v>
      </c>
      <c r="K14" s="26"/>
      <c r="L14" s="19" t="s">
        <v>2027</v>
      </c>
      <c r="M14" s="27">
        <f t="shared" ref="M14" si="2">SUM(M6:M13)</f>
        <v>272</v>
      </c>
      <c r="N14" s="27">
        <f t="shared" ref="N14" si="3">SUM(N6:N13)</f>
        <v>20</v>
      </c>
    </row>
    <row r="15" spans="1:14" s="47" customFormat="1" ht="12.75" x14ac:dyDescent="0.2">
      <c r="A15" s="109" t="s">
        <v>2054</v>
      </c>
      <c r="B15" s="110"/>
      <c r="C15" s="111"/>
      <c r="D15" s="111"/>
    </row>
    <row r="16" spans="1:14" ht="24" thickBot="1" x14ac:dyDescent="0.4">
      <c r="A16" s="17" t="s">
        <v>2037</v>
      </c>
      <c r="B16" s="107"/>
      <c r="C16" s="18"/>
      <c r="D16" s="18"/>
    </row>
    <row r="17" spans="1:8" ht="15.75" thickBot="1" x14ac:dyDescent="0.3">
      <c r="A17" s="19" t="s">
        <v>2008</v>
      </c>
      <c r="B17" s="19" t="s">
        <v>1977</v>
      </c>
      <c r="C17" s="20" t="s">
        <v>2048</v>
      </c>
      <c r="D17" s="20" t="s">
        <v>2049</v>
      </c>
    </row>
    <row r="18" spans="1:8" x14ac:dyDescent="0.25">
      <c r="A18" s="21" t="s">
        <v>1983</v>
      </c>
      <c r="B18" s="22" t="s">
        <v>2014</v>
      </c>
      <c r="C18" s="23" t="s">
        <v>2015</v>
      </c>
      <c r="D18" s="23" t="s">
        <v>2015</v>
      </c>
    </row>
    <row r="19" spans="1:8" x14ac:dyDescent="0.25">
      <c r="A19" s="21" t="s">
        <v>1988</v>
      </c>
      <c r="B19" s="22" t="s">
        <v>2016</v>
      </c>
      <c r="C19" s="23">
        <v>3</v>
      </c>
      <c r="D19" s="23" t="s">
        <v>2015</v>
      </c>
    </row>
    <row r="20" spans="1:8" x14ac:dyDescent="0.25">
      <c r="A20" s="25" t="s">
        <v>1986</v>
      </c>
      <c r="B20" s="22" t="s">
        <v>2017</v>
      </c>
      <c r="C20" s="23">
        <v>69</v>
      </c>
      <c r="D20" s="23">
        <v>5</v>
      </c>
    </row>
    <row r="21" spans="1:8" x14ac:dyDescent="0.25">
      <c r="A21" s="25" t="s">
        <v>2018</v>
      </c>
      <c r="B21" s="22" t="s">
        <v>2019</v>
      </c>
      <c r="C21" s="23" t="s">
        <v>2015</v>
      </c>
      <c r="D21" s="23" t="s">
        <v>2015</v>
      </c>
    </row>
    <row r="22" spans="1:8" x14ac:dyDescent="0.25">
      <c r="A22" s="25" t="s">
        <v>2020</v>
      </c>
      <c r="B22" s="22" t="s">
        <v>2021</v>
      </c>
      <c r="C22" s="23">
        <v>1</v>
      </c>
      <c r="D22" s="23" t="s">
        <v>2015</v>
      </c>
    </row>
    <row r="23" spans="1:8" x14ac:dyDescent="0.25">
      <c r="A23" s="25" t="s">
        <v>2022</v>
      </c>
      <c r="B23" s="22" t="s">
        <v>2023</v>
      </c>
      <c r="C23" s="23" t="s">
        <v>2015</v>
      </c>
      <c r="D23" s="23" t="s">
        <v>2015</v>
      </c>
    </row>
    <row r="24" spans="1:8" ht="15.75" thickBot="1" x14ac:dyDescent="0.3">
      <c r="A24" s="25" t="s">
        <v>2025</v>
      </c>
      <c r="B24" s="22" t="s">
        <v>2026</v>
      </c>
      <c r="C24" s="23">
        <v>3</v>
      </c>
      <c r="D24" s="23" t="s">
        <v>2015</v>
      </c>
    </row>
    <row r="25" spans="1:8" ht="15.75" thickBot="1" x14ac:dyDescent="0.3">
      <c r="A25" s="26"/>
      <c r="B25" s="19" t="s">
        <v>2027</v>
      </c>
      <c r="C25" s="27">
        <f t="shared" ref="C25:D25" si="4">SUM(C18:C24)</f>
        <v>76</v>
      </c>
      <c r="D25" s="27">
        <f t="shared" si="4"/>
        <v>5</v>
      </c>
    </row>
    <row r="26" spans="1:8" ht="15.75" thickBot="1" x14ac:dyDescent="0.3">
      <c r="B26" s="112"/>
    </row>
    <row r="27" spans="1:8" x14ac:dyDescent="0.25">
      <c r="A27" s="38"/>
      <c r="B27" s="112"/>
    </row>
    <row r="28" spans="1:8" ht="24" thickBot="1" x14ac:dyDescent="0.4">
      <c r="A28" s="29" t="s">
        <v>2043</v>
      </c>
      <c r="B28" s="107"/>
      <c r="C28" s="30"/>
      <c r="D28" s="30"/>
      <c r="E28" s="43"/>
      <c r="F28" s="43"/>
      <c r="G28" s="24"/>
      <c r="H28" s="43"/>
    </row>
    <row r="29" spans="1:8" ht="15.75" thickBot="1" x14ac:dyDescent="0.3">
      <c r="A29" s="31" t="s">
        <v>2008</v>
      </c>
      <c r="B29" s="31" t="s">
        <v>1977</v>
      </c>
      <c r="C29" s="20" t="s">
        <v>2048</v>
      </c>
      <c r="D29" s="20" t="s">
        <v>2049</v>
      </c>
    </row>
    <row r="30" spans="1:8" x14ac:dyDescent="0.25">
      <c r="A30" s="34" t="s">
        <v>1983</v>
      </c>
      <c r="B30" s="35" t="s">
        <v>2014</v>
      </c>
      <c r="C30" s="23">
        <v>17</v>
      </c>
      <c r="D30" s="23">
        <v>3</v>
      </c>
    </row>
    <row r="31" spans="1:8" x14ac:dyDescent="0.25">
      <c r="A31" s="34" t="s">
        <v>1988</v>
      </c>
      <c r="B31" s="35" t="s">
        <v>2016</v>
      </c>
      <c r="C31" s="23">
        <v>2</v>
      </c>
      <c r="D31" s="23" t="s">
        <v>2015</v>
      </c>
    </row>
    <row r="32" spans="1:8" x14ac:dyDescent="0.25">
      <c r="A32" s="38" t="s">
        <v>1986</v>
      </c>
      <c r="B32" s="35" t="s">
        <v>2017</v>
      </c>
      <c r="C32" s="23">
        <v>111</v>
      </c>
      <c r="D32" s="23" t="s">
        <v>2015</v>
      </c>
    </row>
    <row r="33" spans="1:4" x14ac:dyDescent="0.25">
      <c r="A33" s="38" t="s">
        <v>2018</v>
      </c>
      <c r="B33" s="35" t="s">
        <v>2019</v>
      </c>
      <c r="C33" s="23" t="s">
        <v>2015</v>
      </c>
      <c r="D33" s="23" t="s">
        <v>2015</v>
      </c>
    </row>
    <row r="34" spans="1:4" x14ac:dyDescent="0.25">
      <c r="A34" s="38" t="s">
        <v>2020</v>
      </c>
      <c r="B34" s="35" t="s">
        <v>2021</v>
      </c>
      <c r="C34" s="23" t="s">
        <v>2015</v>
      </c>
      <c r="D34" s="23" t="s">
        <v>2015</v>
      </c>
    </row>
    <row r="35" spans="1:4" x14ac:dyDescent="0.25">
      <c r="A35" s="38" t="s">
        <v>2022</v>
      </c>
      <c r="B35" s="35" t="s">
        <v>2023</v>
      </c>
      <c r="C35" s="23" t="s">
        <v>2015</v>
      </c>
      <c r="D35" s="23" t="s">
        <v>2015</v>
      </c>
    </row>
    <row r="36" spans="1:4" ht="15.75" thickBot="1" x14ac:dyDescent="0.3">
      <c r="A36" s="38" t="s">
        <v>2025</v>
      </c>
      <c r="B36" s="35" t="s">
        <v>2026</v>
      </c>
      <c r="C36" s="23">
        <v>14</v>
      </c>
      <c r="D36" s="23">
        <v>6</v>
      </c>
    </row>
    <row r="37" spans="1:4" ht="15.75" thickBot="1" x14ac:dyDescent="0.3">
      <c r="A37" s="40"/>
      <c r="B37" s="31" t="s">
        <v>2027</v>
      </c>
      <c r="C37" s="41">
        <f>SUM(C30:C36)</f>
        <v>144</v>
      </c>
      <c r="D37" s="41">
        <f t="shared" ref="D37" si="5">SUM(D30:D36)</f>
        <v>9</v>
      </c>
    </row>
  </sheetData>
  <mergeCells count="2">
    <mergeCell ref="A1:D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C990-BD10-4AFC-80EF-4327B900BA41}">
  <dimension ref="A1:T475"/>
  <sheetViews>
    <sheetView zoomScaleNormal="100" workbookViewId="0">
      <pane ySplit="1" topLeftCell="A210" activePane="bottomLeft" state="frozen"/>
      <selection sqref="A1:O120"/>
      <selection pane="bottomLeft" sqref="A1:O120"/>
    </sheetView>
  </sheetViews>
  <sheetFormatPr defaultRowHeight="15" x14ac:dyDescent="0.25"/>
  <cols>
    <col min="1" max="1" width="13.140625" bestFit="1" customWidth="1"/>
    <col min="2" max="2" width="17" bestFit="1" customWidth="1"/>
    <col min="3" max="3" width="17" customWidth="1"/>
    <col min="4" max="4" width="16.28515625" bestFit="1" customWidth="1"/>
    <col min="5" max="5" width="17" customWidth="1"/>
    <col min="6" max="6" width="18.140625" bestFit="1" customWidth="1"/>
    <col min="7" max="7" width="20.5703125" bestFit="1" customWidth="1"/>
    <col min="8" max="8" width="16.28515625" bestFit="1" customWidth="1"/>
    <col min="9" max="9" width="17" bestFit="1" customWidth="1"/>
    <col min="10" max="10" width="18.140625" bestFit="1" customWidth="1"/>
    <col min="11" max="11" width="13.140625" customWidth="1"/>
    <col min="12" max="12" width="13.140625" bestFit="1" customWidth="1"/>
    <col min="13" max="13" width="17" bestFit="1" customWidth="1"/>
    <col min="14" max="14" width="18.140625" style="10" bestFit="1" customWidth="1"/>
    <col min="15" max="15" width="20.140625" style="92" customWidth="1"/>
    <col min="16" max="16" width="17.7109375" bestFit="1" customWidth="1"/>
    <col min="17" max="17" width="23.28515625" bestFit="1" customWidth="1"/>
    <col min="18" max="18" width="23.5703125" bestFit="1" customWidth="1"/>
    <col min="19" max="19" width="16.85546875" bestFit="1" customWidth="1"/>
    <col min="20" max="20" width="26.28515625" bestFit="1" customWidth="1"/>
    <col min="21" max="21" width="16.5703125" bestFit="1" customWidth="1"/>
  </cols>
  <sheetData>
    <row r="1" spans="1:20" ht="15.75" x14ac:dyDescent="0.25">
      <c r="A1" s="12" t="s">
        <v>1954</v>
      </c>
      <c r="B1" s="12" t="s">
        <v>1955</v>
      </c>
      <c r="C1" s="12" t="s">
        <v>1956</v>
      </c>
      <c r="D1" s="12" t="s">
        <v>1957</v>
      </c>
      <c r="E1" s="12" t="s">
        <v>1999</v>
      </c>
      <c r="F1" s="12" t="s">
        <v>1959</v>
      </c>
      <c r="G1" s="12" t="s">
        <v>1960</v>
      </c>
      <c r="H1" s="12" t="s">
        <v>1981</v>
      </c>
      <c r="I1" s="12" t="s">
        <v>1982</v>
      </c>
      <c r="J1" s="12" t="s">
        <v>1976</v>
      </c>
      <c r="K1" s="12" t="s">
        <v>1977</v>
      </c>
      <c r="L1" s="12" t="s">
        <v>1978</v>
      </c>
      <c r="M1" s="12" t="s">
        <v>1979</v>
      </c>
      <c r="N1" s="12" t="s">
        <v>1980</v>
      </c>
      <c r="O1" s="77" t="s">
        <v>1995</v>
      </c>
      <c r="P1" s="85"/>
      <c r="Q1" s="85"/>
      <c r="R1" s="85"/>
      <c r="S1" s="85"/>
      <c r="T1" s="85"/>
    </row>
    <row r="2" spans="1:20" ht="15.75" x14ac:dyDescent="0.25">
      <c r="A2" t="s">
        <v>115</v>
      </c>
      <c r="B2" t="s">
        <v>38</v>
      </c>
      <c r="C2">
        <v>0</v>
      </c>
      <c r="D2">
        <v>1.89</v>
      </c>
      <c r="E2" t="s">
        <v>122</v>
      </c>
      <c r="F2" t="s">
        <v>40</v>
      </c>
      <c r="G2" t="s">
        <v>1961</v>
      </c>
      <c r="H2" t="s">
        <v>1963</v>
      </c>
      <c r="I2" t="s">
        <v>1970</v>
      </c>
      <c r="N2"/>
      <c r="O2" s="75"/>
      <c r="P2" s="85"/>
      <c r="Q2" s="85"/>
      <c r="R2" s="85"/>
      <c r="S2" s="85"/>
      <c r="T2" s="85"/>
    </row>
    <row r="3" spans="1:20" ht="15.75" x14ac:dyDescent="0.25">
      <c r="A3" t="s">
        <v>156</v>
      </c>
      <c r="B3" t="s">
        <v>38</v>
      </c>
      <c r="C3">
        <v>0</v>
      </c>
      <c r="D3">
        <v>1.89</v>
      </c>
      <c r="E3" t="s">
        <v>98</v>
      </c>
      <c r="F3" t="s">
        <v>40</v>
      </c>
      <c r="G3" t="s">
        <v>1961</v>
      </c>
      <c r="H3" t="s">
        <v>1968</v>
      </c>
      <c r="I3" t="s">
        <v>1970</v>
      </c>
      <c r="N3"/>
      <c r="O3" s="75"/>
      <c r="P3" s="85"/>
      <c r="Q3" s="85"/>
      <c r="R3" s="85"/>
      <c r="S3" s="85"/>
      <c r="T3" s="85"/>
    </row>
    <row r="4" spans="1:20" ht="15.75" x14ac:dyDescent="0.25">
      <c r="A4" t="s">
        <v>162</v>
      </c>
      <c r="B4" t="s">
        <v>38</v>
      </c>
      <c r="C4">
        <v>0</v>
      </c>
      <c r="D4">
        <v>1.89</v>
      </c>
      <c r="E4" t="s">
        <v>49</v>
      </c>
      <c r="F4" t="s">
        <v>40</v>
      </c>
      <c r="G4" t="s">
        <v>1961</v>
      </c>
      <c r="H4" t="s">
        <v>1963</v>
      </c>
      <c r="I4" t="s">
        <v>1970</v>
      </c>
      <c r="N4"/>
      <c r="O4" s="75"/>
      <c r="P4" s="85"/>
      <c r="Q4" s="85"/>
      <c r="R4" s="85"/>
      <c r="S4" s="85"/>
      <c r="T4" s="85"/>
    </row>
    <row r="5" spans="1:20" ht="15.75" x14ac:dyDescent="0.25">
      <c r="A5" t="s">
        <v>188</v>
      </c>
      <c r="B5" t="s">
        <v>38</v>
      </c>
      <c r="C5">
        <v>0</v>
      </c>
      <c r="D5">
        <v>1.89</v>
      </c>
      <c r="E5" t="s">
        <v>49</v>
      </c>
      <c r="F5" t="s">
        <v>40</v>
      </c>
      <c r="G5" t="s">
        <v>1961</v>
      </c>
      <c r="H5" t="s">
        <v>1963</v>
      </c>
      <c r="I5" t="s">
        <v>1971</v>
      </c>
      <c r="N5"/>
      <c r="O5" s="75"/>
      <c r="P5" s="85"/>
      <c r="Q5" s="85"/>
      <c r="R5" s="85"/>
      <c r="S5" s="85"/>
      <c r="T5" s="85"/>
    </row>
    <row r="6" spans="1:20" ht="15.75" x14ac:dyDescent="0.25">
      <c r="A6" t="s">
        <v>236</v>
      </c>
      <c r="B6" t="s">
        <v>38</v>
      </c>
      <c r="C6">
        <v>0</v>
      </c>
      <c r="D6">
        <v>1.89</v>
      </c>
      <c r="E6" t="s">
        <v>83</v>
      </c>
      <c r="F6" t="s">
        <v>40</v>
      </c>
      <c r="G6" t="s">
        <v>1961</v>
      </c>
      <c r="H6" t="s">
        <v>1969</v>
      </c>
      <c r="I6" t="s">
        <v>1971</v>
      </c>
      <c r="N6"/>
      <c r="O6" s="75"/>
      <c r="P6" s="85"/>
      <c r="Q6" s="85"/>
      <c r="R6" s="85"/>
      <c r="S6" s="85"/>
      <c r="T6" s="85"/>
    </row>
    <row r="7" spans="1:20" ht="15.75" x14ac:dyDescent="0.25">
      <c r="A7" t="s">
        <v>266</v>
      </c>
      <c r="B7" t="s">
        <v>38</v>
      </c>
      <c r="C7">
        <v>0</v>
      </c>
      <c r="D7">
        <v>1.89</v>
      </c>
      <c r="E7" t="s">
        <v>83</v>
      </c>
      <c r="F7" t="s">
        <v>40</v>
      </c>
      <c r="G7" t="s">
        <v>1961</v>
      </c>
      <c r="H7" t="s">
        <v>1968</v>
      </c>
      <c r="I7" t="s">
        <v>1970</v>
      </c>
      <c r="N7"/>
      <c r="O7" s="75"/>
      <c r="P7" s="85"/>
      <c r="Q7" s="85"/>
      <c r="R7" s="85"/>
      <c r="S7" s="85"/>
      <c r="T7" s="85"/>
    </row>
    <row r="8" spans="1:20" ht="15.75" x14ac:dyDescent="0.25">
      <c r="A8" t="s">
        <v>312</v>
      </c>
      <c r="B8" t="s">
        <v>38</v>
      </c>
      <c r="C8">
        <v>0</v>
      </c>
      <c r="D8">
        <v>1.89</v>
      </c>
      <c r="E8" t="s">
        <v>90</v>
      </c>
      <c r="F8" t="s">
        <v>41</v>
      </c>
      <c r="G8" t="s">
        <v>1961</v>
      </c>
      <c r="H8" t="s">
        <v>1969</v>
      </c>
      <c r="I8" t="s">
        <v>1970</v>
      </c>
      <c r="J8" t="s">
        <v>1993</v>
      </c>
      <c r="K8" t="s">
        <v>1989</v>
      </c>
      <c r="L8" t="s">
        <v>170</v>
      </c>
      <c r="M8" t="s">
        <v>55</v>
      </c>
      <c r="N8"/>
      <c r="O8" s="6">
        <v>1</v>
      </c>
      <c r="P8" s="85"/>
      <c r="Q8" s="85"/>
      <c r="R8" s="85"/>
      <c r="S8" s="85"/>
      <c r="T8" s="85"/>
    </row>
    <row r="9" spans="1:20" ht="15.75" x14ac:dyDescent="0.25">
      <c r="A9" t="s">
        <v>359</v>
      </c>
      <c r="B9" t="s">
        <v>38</v>
      </c>
      <c r="C9">
        <v>0</v>
      </c>
      <c r="D9">
        <v>1.89</v>
      </c>
      <c r="E9" t="s">
        <v>83</v>
      </c>
      <c r="F9" t="s">
        <v>41</v>
      </c>
      <c r="G9" t="s">
        <v>1967</v>
      </c>
      <c r="H9" t="s">
        <v>1969</v>
      </c>
      <c r="I9" t="s">
        <v>1971</v>
      </c>
      <c r="J9" t="s">
        <v>1992</v>
      </c>
      <c r="K9" t="s">
        <v>1988</v>
      </c>
      <c r="L9" t="s">
        <v>170</v>
      </c>
      <c r="M9" t="s">
        <v>55</v>
      </c>
      <c r="N9"/>
      <c r="O9" s="6">
        <v>1</v>
      </c>
      <c r="P9" s="85"/>
      <c r="Q9" s="85"/>
      <c r="R9" s="85"/>
      <c r="S9" s="85"/>
      <c r="T9" s="85"/>
    </row>
    <row r="10" spans="1:20" ht="15.75" x14ac:dyDescent="0.25">
      <c r="A10" t="s">
        <v>402</v>
      </c>
      <c r="B10" t="s">
        <v>38</v>
      </c>
      <c r="C10">
        <v>0</v>
      </c>
      <c r="D10">
        <v>1.89</v>
      </c>
      <c r="E10" t="s">
        <v>99</v>
      </c>
      <c r="F10" t="s">
        <v>40</v>
      </c>
      <c r="G10" t="s">
        <v>1961</v>
      </c>
      <c r="H10" t="s">
        <v>1969</v>
      </c>
      <c r="I10" t="s">
        <v>1970</v>
      </c>
      <c r="N10"/>
      <c r="O10" s="75"/>
      <c r="P10" s="85"/>
      <c r="Q10" s="85"/>
      <c r="R10" s="85"/>
      <c r="S10" s="85"/>
      <c r="T10" s="85"/>
    </row>
    <row r="11" spans="1:20" ht="15.75" x14ac:dyDescent="0.25">
      <c r="A11" t="s">
        <v>359</v>
      </c>
      <c r="B11" t="s">
        <v>38</v>
      </c>
      <c r="C11">
        <v>0</v>
      </c>
      <c r="D11">
        <v>1.89</v>
      </c>
      <c r="E11" t="s">
        <v>83</v>
      </c>
      <c r="F11" t="s">
        <v>41</v>
      </c>
      <c r="G11" t="s">
        <v>1967</v>
      </c>
      <c r="H11" t="s">
        <v>1968</v>
      </c>
      <c r="I11" t="s">
        <v>1970</v>
      </c>
      <c r="J11" t="s">
        <v>1992</v>
      </c>
      <c r="K11" t="s">
        <v>1988</v>
      </c>
      <c r="L11" t="s">
        <v>170</v>
      </c>
      <c r="M11" t="s">
        <v>55</v>
      </c>
      <c r="N11"/>
      <c r="O11" s="6">
        <v>1</v>
      </c>
      <c r="P11" s="85"/>
      <c r="Q11" s="85"/>
      <c r="R11" s="85"/>
      <c r="S11" s="85"/>
      <c r="T11" s="85"/>
    </row>
    <row r="12" spans="1:20" ht="15.75" x14ac:dyDescent="0.25">
      <c r="A12" t="s">
        <v>445</v>
      </c>
      <c r="B12" t="s">
        <v>38</v>
      </c>
      <c r="C12">
        <v>0</v>
      </c>
      <c r="D12">
        <v>1.89</v>
      </c>
      <c r="E12" t="s">
        <v>80</v>
      </c>
      <c r="F12" t="s">
        <v>40</v>
      </c>
      <c r="G12" t="s">
        <v>1967</v>
      </c>
      <c r="H12" t="s">
        <v>1969</v>
      </c>
      <c r="I12" t="s">
        <v>1970</v>
      </c>
      <c r="N12"/>
      <c r="O12" s="75"/>
      <c r="P12" s="85"/>
      <c r="Q12" s="85"/>
      <c r="R12" s="85"/>
      <c r="S12" s="85"/>
      <c r="T12" s="85"/>
    </row>
    <row r="13" spans="1:20" ht="15.75" x14ac:dyDescent="0.25">
      <c r="A13" t="s">
        <v>480</v>
      </c>
      <c r="B13" t="s">
        <v>38</v>
      </c>
      <c r="C13">
        <v>0</v>
      </c>
      <c r="D13">
        <v>1.89</v>
      </c>
      <c r="E13" t="s">
        <v>46</v>
      </c>
      <c r="F13" t="s">
        <v>40</v>
      </c>
      <c r="G13" t="s">
        <v>1967</v>
      </c>
      <c r="H13" t="s">
        <v>1963</v>
      </c>
      <c r="I13" t="s">
        <v>1970</v>
      </c>
      <c r="N13"/>
      <c r="O13" s="75"/>
      <c r="P13" s="85"/>
      <c r="Q13" s="85"/>
      <c r="R13" s="85"/>
      <c r="S13" s="85"/>
      <c r="T13" s="85"/>
    </row>
    <row r="14" spans="1:20" ht="15.75" x14ac:dyDescent="0.25">
      <c r="A14" t="s">
        <v>521</v>
      </c>
      <c r="B14" t="s">
        <v>38</v>
      </c>
      <c r="C14">
        <v>0</v>
      </c>
      <c r="D14">
        <v>1.89</v>
      </c>
      <c r="E14" t="s">
        <v>99</v>
      </c>
      <c r="F14" t="s">
        <v>40</v>
      </c>
      <c r="G14" t="s">
        <v>1966</v>
      </c>
      <c r="H14" t="s">
        <v>1963</v>
      </c>
      <c r="I14" t="s">
        <v>44</v>
      </c>
      <c r="N14"/>
      <c r="O14" s="75"/>
      <c r="P14" s="85"/>
      <c r="Q14" s="85"/>
      <c r="R14" s="85"/>
      <c r="S14" s="85"/>
      <c r="T14" s="85"/>
    </row>
    <row r="15" spans="1:20" ht="15.75" x14ac:dyDescent="0.25">
      <c r="A15" t="s">
        <v>558</v>
      </c>
      <c r="B15" t="s">
        <v>38</v>
      </c>
      <c r="C15">
        <v>0</v>
      </c>
      <c r="D15">
        <v>1.89</v>
      </c>
      <c r="E15" t="s">
        <v>99</v>
      </c>
      <c r="F15" t="s">
        <v>41</v>
      </c>
      <c r="G15" t="s">
        <v>1965</v>
      </c>
      <c r="H15" t="s">
        <v>1968</v>
      </c>
      <c r="I15" t="s">
        <v>1970</v>
      </c>
      <c r="J15" t="s">
        <v>1992</v>
      </c>
      <c r="K15" t="s">
        <v>1986</v>
      </c>
      <c r="L15" t="s">
        <v>170</v>
      </c>
      <c r="M15" t="s">
        <v>55</v>
      </c>
      <c r="N15"/>
      <c r="O15" s="6">
        <v>2</v>
      </c>
      <c r="P15" s="85"/>
      <c r="Q15" s="85"/>
      <c r="R15" s="85"/>
      <c r="S15" s="85"/>
      <c r="T15" s="85"/>
    </row>
    <row r="16" spans="1:20" ht="15.75" x14ac:dyDescent="0.25">
      <c r="A16" t="s">
        <v>558</v>
      </c>
      <c r="B16" t="s">
        <v>38</v>
      </c>
      <c r="C16">
        <v>0</v>
      </c>
      <c r="D16">
        <v>1.89</v>
      </c>
      <c r="E16" t="s">
        <v>99</v>
      </c>
      <c r="F16" t="s">
        <v>41</v>
      </c>
      <c r="G16" t="s">
        <v>1965</v>
      </c>
      <c r="H16" t="s">
        <v>1968</v>
      </c>
      <c r="I16" t="s">
        <v>1970</v>
      </c>
      <c r="J16" t="s">
        <v>1991</v>
      </c>
      <c r="K16" t="s">
        <v>1986</v>
      </c>
      <c r="L16" t="s">
        <v>170</v>
      </c>
      <c r="M16" t="s">
        <v>55</v>
      </c>
      <c r="N16" s="6">
        <v>1</v>
      </c>
      <c r="O16" s="75"/>
      <c r="P16" s="85"/>
      <c r="Q16" s="85"/>
      <c r="R16" s="85"/>
      <c r="S16" s="85"/>
      <c r="T16" s="85"/>
    </row>
    <row r="17" spans="1:20" ht="15.75" x14ac:dyDescent="0.25">
      <c r="A17" t="s">
        <v>558</v>
      </c>
      <c r="B17" t="s">
        <v>38</v>
      </c>
      <c r="C17">
        <v>0</v>
      </c>
      <c r="D17">
        <v>1.89</v>
      </c>
      <c r="E17" t="s">
        <v>99</v>
      </c>
      <c r="F17" t="s">
        <v>41</v>
      </c>
      <c r="G17" t="s">
        <v>1965</v>
      </c>
      <c r="H17" t="s">
        <v>1968</v>
      </c>
      <c r="I17" t="s">
        <v>1970</v>
      </c>
      <c r="J17" t="s">
        <v>1992</v>
      </c>
      <c r="K17" t="s">
        <v>1986</v>
      </c>
      <c r="L17" t="s">
        <v>170</v>
      </c>
      <c r="M17" t="s">
        <v>55</v>
      </c>
      <c r="N17"/>
      <c r="O17" s="6">
        <v>1</v>
      </c>
      <c r="P17" s="85"/>
      <c r="Q17" s="85"/>
      <c r="R17" s="85"/>
      <c r="S17" s="85"/>
      <c r="T17" s="85"/>
    </row>
    <row r="18" spans="1:20" ht="15.75" x14ac:dyDescent="0.25">
      <c r="A18" t="s">
        <v>558</v>
      </c>
      <c r="B18" t="s">
        <v>38</v>
      </c>
      <c r="C18">
        <v>0</v>
      </c>
      <c r="D18">
        <v>1.89</v>
      </c>
      <c r="E18" t="s">
        <v>99</v>
      </c>
      <c r="F18" t="s">
        <v>41</v>
      </c>
      <c r="G18" t="s">
        <v>1965</v>
      </c>
      <c r="H18" t="s">
        <v>1968</v>
      </c>
      <c r="I18" t="s">
        <v>1970</v>
      </c>
      <c r="J18" t="s">
        <v>1992</v>
      </c>
      <c r="K18" t="s">
        <v>1986</v>
      </c>
      <c r="L18" t="s">
        <v>170</v>
      </c>
      <c r="M18" t="s">
        <v>55</v>
      </c>
      <c r="N18"/>
      <c r="O18" s="6">
        <v>2</v>
      </c>
      <c r="P18" s="85"/>
      <c r="Q18" s="85"/>
      <c r="R18" s="85"/>
      <c r="S18" s="85"/>
      <c r="T18" s="85"/>
    </row>
    <row r="19" spans="1:20" ht="15.75" x14ac:dyDescent="0.25">
      <c r="A19" t="s">
        <v>558</v>
      </c>
      <c r="B19" t="s">
        <v>38</v>
      </c>
      <c r="C19">
        <v>0</v>
      </c>
      <c r="D19">
        <v>1.89</v>
      </c>
      <c r="E19" t="s">
        <v>99</v>
      </c>
      <c r="F19" t="s">
        <v>41</v>
      </c>
      <c r="G19" t="s">
        <v>1965</v>
      </c>
      <c r="H19" t="s">
        <v>1968</v>
      </c>
      <c r="I19" t="s">
        <v>1970</v>
      </c>
      <c r="J19" t="s">
        <v>1992</v>
      </c>
      <c r="K19" t="s">
        <v>1986</v>
      </c>
      <c r="L19" t="s">
        <v>170</v>
      </c>
      <c r="M19" t="s">
        <v>55</v>
      </c>
      <c r="N19"/>
      <c r="O19" s="6">
        <v>1</v>
      </c>
      <c r="P19" s="85"/>
      <c r="Q19" s="85"/>
      <c r="R19" s="85"/>
      <c r="S19" s="85"/>
      <c r="T19" s="85"/>
    </row>
    <row r="20" spans="1:20" ht="15.75" x14ac:dyDescent="0.25">
      <c r="A20" t="s">
        <v>558</v>
      </c>
      <c r="B20" t="s">
        <v>38</v>
      </c>
      <c r="C20">
        <v>0</v>
      </c>
      <c r="D20">
        <v>1.89</v>
      </c>
      <c r="E20" t="s">
        <v>99</v>
      </c>
      <c r="F20" t="s">
        <v>41</v>
      </c>
      <c r="G20" t="s">
        <v>1965</v>
      </c>
      <c r="H20" t="s">
        <v>1968</v>
      </c>
      <c r="I20" t="s">
        <v>1970</v>
      </c>
      <c r="J20" t="s">
        <v>1992</v>
      </c>
      <c r="K20" t="s">
        <v>1986</v>
      </c>
      <c r="L20" t="s">
        <v>170</v>
      </c>
      <c r="M20" t="s">
        <v>55</v>
      </c>
      <c r="N20"/>
      <c r="O20" s="6">
        <v>1</v>
      </c>
      <c r="P20" s="85"/>
      <c r="Q20" s="85"/>
      <c r="R20" s="85"/>
      <c r="S20" s="85"/>
      <c r="T20" s="85"/>
    </row>
    <row r="21" spans="1:20" ht="15.75" x14ac:dyDescent="0.25">
      <c r="A21" t="s">
        <v>558</v>
      </c>
      <c r="B21" t="s">
        <v>38</v>
      </c>
      <c r="C21">
        <v>0</v>
      </c>
      <c r="D21">
        <v>1.89</v>
      </c>
      <c r="E21" t="s">
        <v>99</v>
      </c>
      <c r="F21" t="s">
        <v>41</v>
      </c>
      <c r="G21" t="s">
        <v>1965</v>
      </c>
      <c r="H21" t="s">
        <v>1968</v>
      </c>
      <c r="I21" t="s">
        <v>1970</v>
      </c>
      <c r="J21" t="s">
        <v>1992</v>
      </c>
      <c r="K21" t="s">
        <v>1986</v>
      </c>
      <c r="L21" t="s">
        <v>170</v>
      </c>
      <c r="M21" t="s">
        <v>55</v>
      </c>
      <c r="N21"/>
      <c r="O21" s="6">
        <v>2</v>
      </c>
      <c r="P21" s="85"/>
      <c r="Q21" s="85"/>
      <c r="R21" s="85"/>
      <c r="S21" s="85"/>
      <c r="T21" s="85"/>
    </row>
    <row r="22" spans="1:20" ht="15.75" x14ac:dyDescent="0.25">
      <c r="A22" t="s">
        <v>558</v>
      </c>
      <c r="B22" t="s">
        <v>38</v>
      </c>
      <c r="C22">
        <v>0</v>
      </c>
      <c r="D22">
        <v>1.89</v>
      </c>
      <c r="E22" t="s">
        <v>99</v>
      </c>
      <c r="F22" t="s">
        <v>41</v>
      </c>
      <c r="G22" t="s">
        <v>1965</v>
      </c>
      <c r="H22" t="s">
        <v>1968</v>
      </c>
      <c r="I22" t="s">
        <v>1970</v>
      </c>
      <c r="J22" t="s">
        <v>1992</v>
      </c>
      <c r="K22" t="s">
        <v>1986</v>
      </c>
      <c r="L22" t="s">
        <v>170</v>
      </c>
      <c r="M22" t="s">
        <v>55</v>
      </c>
      <c r="N22"/>
      <c r="O22" s="6">
        <v>1</v>
      </c>
      <c r="P22" s="85"/>
      <c r="Q22" s="85"/>
      <c r="R22" s="85"/>
      <c r="S22" s="85"/>
      <c r="T22" s="85"/>
    </row>
    <row r="23" spans="1:20" ht="15.75" x14ac:dyDescent="0.25">
      <c r="A23" t="s">
        <v>558</v>
      </c>
      <c r="B23" t="s">
        <v>38</v>
      </c>
      <c r="C23">
        <v>0</v>
      </c>
      <c r="D23">
        <v>1.89</v>
      </c>
      <c r="E23" t="s">
        <v>99</v>
      </c>
      <c r="F23" t="s">
        <v>41</v>
      </c>
      <c r="G23" t="s">
        <v>1965</v>
      </c>
      <c r="H23" t="s">
        <v>1968</v>
      </c>
      <c r="I23" t="s">
        <v>1970</v>
      </c>
      <c r="J23" t="s">
        <v>1992</v>
      </c>
      <c r="K23" t="s">
        <v>1986</v>
      </c>
      <c r="L23" t="s">
        <v>170</v>
      </c>
      <c r="M23" t="s">
        <v>55</v>
      </c>
      <c r="N23"/>
      <c r="O23" s="6">
        <v>7</v>
      </c>
      <c r="P23" s="85"/>
      <c r="Q23" s="85"/>
      <c r="R23" s="85"/>
      <c r="S23" s="85"/>
      <c r="T23" s="85"/>
    </row>
    <row r="24" spans="1:20" ht="15.75" x14ac:dyDescent="0.25">
      <c r="A24" t="s">
        <v>558</v>
      </c>
      <c r="B24" t="s">
        <v>38</v>
      </c>
      <c r="C24">
        <v>0</v>
      </c>
      <c r="D24">
        <v>1.89</v>
      </c>
      <c r="E24" t="s">
        <v>99</v>
      </c>
      <c r="F24" t="s">
        <v>41</v>
      </c>
      <c r="G24" t="s">
        <v>1965</v>
      </c>
      <c r="H24" t="s">
        <v>1968</v>
      </c>
      <c r="I24" t="s">
        <v>1970</v>
      </c>
      <c r="J24" t="s">
        <v>1992</v>
      </c>
      <c r="K24" t="s">
        <v>1986</v>
      </c>
      <c r="L24" t="s">
        <v>170</v>
      </c>
      <c r="M24" t="s">
        <v>55</v>
      </c>
      <c r="N24"/>
      <c r="O24" s="6">
        <v>5</v>
      </c>
      <c r="P24" s="85"/>
      <c r="Q24" s="85"/>
      <c r="R24" s="85"/>
      <c r="S24" s="85"/>
      <c r="T24" s="85"/>
    </row>
    <row r="25" spans="1:20" ht="15.75" x14ac:dyDescent="0.25">
      <c r="A25" t="s">
        <v>558</v>
      </c>
      <c r="B25" t="s">
        <v>38</v>
      </c>
      <c r="C25">
        <v>0</v>
      </c>
      <c r="D25">
        <v>1.89</v>
      </c>
      <c r="E25" t="s">
        <v>99</v>
      </c>
      <c r="F25" t="s">
        <v>41</v>
      </c>
      <c r="G25" t="s">
        <v>1965</v>
      </c>
      <c r="H25" t="s">
        <v>1968</v>
      </c>
      <c r="I25" t="s">
        <v>1970</v>
      </c>
      <c r="J25" t="s">
        <v>1991</v>
      </c>
      <c r="K25" t="s">
        <v>1986</v>
      </c>
      <c r="L25" t="s">
        <v>170</v>
      </c>
      <c r="M25" t="s">
        <v>55</v>
      </c>
      <c r="N25" s="6">
        <v>1</v>
      </c>
      <c r="O25" s="75"/>
      <c r="P25" s="85"/>
      <c r="Q25" s="85"/>
      <c r="R25" s="85"/>
      <c r="S25" s="85"/>
      <c r="T25" s="85"/>
    </row>
    <row r="26" spans="1:20" ht="15.75" x14ac:dyDescent="0.25">
      <c r="A26" t="s">
        <v>558</v>
      </c>
      <c r="B26" t="s">
        <v>38</v>
      </c>
      <c r="C26">
        <v>0</v>
      </c>
      <c r="D26">
        <v>1.89</v>
      </c>
      <c r="E26" t="s">
        <v>99</v>
      </c>
      <c r="F26" t="s">
        <v>41</v>
      </c>
      <c r="G26" t="s">
        <v>1965</v>
      </c>
      <c r="H26" t="s">
        <v>1968</v>
      </c>
      <c r="I26" t="s">
        <v>1970</v>
      </c>
      <c r="J26" t="s">
        <v>1992</v>
      </c>
      <c r="K26" t="s">
        <v>1986</v>
      </c>
      <c r="L26" t="s">
        <v>170</v>
      </c>
      <c r="M26" t="s">
        <v>55</v>
      </c>
      <c r="N26"/>
      <c r="O26" s="6">
        <v>6</v>
      </c>
      <c r="P26" s="85"/>
      <c r="Q26" s="85"/>
      <c r="R26" s="85"/>
      <c r="S26" s="85"/>
      <c r="T26" s="85"/>
    </row>
    <row r="27" spans="1:20" ht="15.75" x14ac:dyDescent="0.25">
      <c r="A27" t="s">
        <v>558</v>
      </c>
      <c r="B27" t="s">
        <v>38</v>
      </c>
      <c r="C27">
        <v>0</v>
      </c>
      <c r="D27">
        <v>1.89</v>
      </c>
      <c r="E27" t="s">
        <v>99</v>
      </c>
      <c r="F27" t="s">
        <v>41</v>
      </c>
      <c r="G27" t="s">
        <v>1965</v>
      </c>
      <c r="H27" t="s">
        <v>1968</v>
      </c>
      <c r="I27" t="s">
        <v>1970</v>
      </c>
      <c r="J27" t="s">
        <v>1991</v>
      </c>
      <c r="K27" t="s">
        <v>1986</v>
      </c>
      <c r="L27" t="s">
        <v>170</v>
      </c>
      <c r="M27" t="s">
        <v>55</v>
      </c>
      <c r="N27" s="6">
        <v>2</v>
      </c>
      <c r="O27" s="75"/>
      <c r="P27" s="85"/>
      <c r="Q27" s="85"/>
      <c r="R27" s="85"/>
      <c r="S27" s="85"/>
      <c r="T27" s="85"/>
    </row>
    <row r="28" spans="1:20" ht="15.75" x14ac:dyDescent="0.25">
      <c r="A28" t="s">
        <v>558</v>
      </c>
      <c r="B28" t="s">
        <v>38</v>
      </c>
      <c r="C28">
        <v>0</v>
      </c>
      <c r="D28">
        <v>1.89</v>
      </c>
      <c r="E28" t="s">
        <v>99</v>
      </c>
      <c r="F28" t="s">
        <v>41</v>
      </c>
      <c r="G28" t="s">
        <v>1965</v>
      </c>
      <c r="H28" t="s">
        <v>1968</v>
      </c>
      <c r="I28" t="s">
        <v>1970</v>
      </c>
      <c r="J28" t="s">
        <v>1991</v>
      </c>
      <c r="K28" t="s">
        <v>1986</v>
      </c>
      <c r="L28" t="s">
        <v>170</v>
      </c>
      <c r="M28" t="s">
        <v>55</v>
      </c>
      <c r="N28" s="6">
        <v>1</v>
      </c>
      <c r="O28" s="75"/>
      <c r="P28" s="85"/>
      <c r="Q28" s="85"/>
      <c r="R28" s="85"/>
      <c r="S28" s="85"/>
      <c r="T28" s="85"/>
    </row>
    <row r="29" spans="1:20" ht="15.75" x14ac:dyDescent="0.25">
      <c r="A29" t="s">
        <v>558</v>
      </c>
      <c r="B29" t="s">
        <v>38</v>
      </c>
      <c r="C29">
        <v>0</v>
      </c>
      <c r="D29">
        <v>1.89</v>
      </c>
      <c r="E29" t="s">
        <v>99</v>
      </c>
      <c r="F29" t="s">
        <v>41</v>
      </c>
      <c r="G29" t="s">
        <v>1965</v>
      </c>
      <c r="H29" t="s">
        <v>1968</v>
      </c>
      <c r="I29" t="s">
        <v>1970</v>
      </c>
      <c r="J29" t="s">
        <v>1992</v>
      </c>
      <c r="K29" t="s">
        <v>1986</v>
      </c>
      <c r="L29" t="s">
        <v>170</v>
      </c>
      <c r="M29" t="s">
        <v>55</v>
      </c>
      <c r="N29"/>
      <c r="O29" s="6">
        <v>2</v>
      </c>
      <c r="P29" s="85"/>
      <c r="Q29" s="85"/>
      <c r="R29" s="85"/>
      <c r="S29" s="85"/>
      <c r="T29" s="85"/>
    </row>
    <row r="30" spans="1:20" ht="15.75" x14ac:dyDescent="0.25">
      <c r="A30" t="s">
        <v>558</v>
      </c>
      <c r="B30" t="s">
        <v>38</v>
      </c>
      <c r="C30">
        <v>0</v>
      </c>
      <c r="D30">
        <v>1.89</v>
      </c>
      <c r="E30" t="s">
        <v>99</v>
      </c>
      <c r="F30" t="s">
        <v>41</v>
      </c>
      <c r="G30" t="s">
        <v>1965</v>
      </c>
      <c r="H30" t="s">
        <v>1968</v>
      </c>
      <c r="I30" t="s">
        <v>1970</v>
      </c>
      <c r="J30" t="s">
        <v>1991</v>
      </c>
      <c r="K30" t="s">
        <v>1986</v>
      </c>
      <c r="L30" t="s">
        <v>170</v>
      </c>
      <c r="M30" t="s">
        <v>55</v>
      </c>
      <c r="N30" s="6">
        <v>1</v>
      </c>
      <c r="O30" s="75"/>
      <c r="P30" s="85"/>
      <c r="Q30" s="85"/>
      <c r="R30" s="85"/>
      <c r="S30" s="85"/>
      <c r="T30" s="85"/>
    </row>
    <row r="31" spans="1:20" ht="15.75" x14ac:dyDescent="0.25">
      <c r="A31" t="s">
        <v>558</v>
      </c>
      <c r="B31" t="s">
        <v>38</v>
      </c>
      <c r="C31">
        <v>0</v>
      </c>
      <c r="D31">
        <v>1.89</v>
      </c>
      <c r="E31" t="s">
        <v>99</v>
      </c>
      <c r="F31" t="s">
        <v>41</v>
      </c>
      <c r="G31" t="s">
        <v>1965</v>
      </c>
      <c r="H31" t="s">
        <v>1968</v>
      </c>
      <c r="I31" t="s">
        <v>1970</v>
      </c>
      <c r="J31" t="s">
        <v>1992</v>
      </c>
      <c r="K31" t="s">
        <v>1986</v>
      </c>
      <c r="L31" t="s">
        <v>170</v>
      </c>
      <c r="M31" t="s">
        <v>55</v>
      </c>
      <c r="N31"/>
      <c r="O31" s="6">
        <v>1</v>
      </c>
      <c r="P31" s="85"/>
      <c r="Q31" s="85"/>
      <c r="R31" s="85"/>
      <c r="S31" s="85"/>
      <c r="T31" s="85"/>
    </row>
    <row r="32" spans="1:20" ht="15.75" x14ac:dyDescent="0.25">
      <c r="A32" t="s">
        <v>558</v>
      </c>
      <c r="B32" t="s">
        <v>38</v>
      </c>
      <c r="C32">
        <v>0</v>
      </c>
      <c r="D32">
        <v>1.89</v>
      </c>
      <c r="E32" t="s">
        <v>99</v>
      </c>
      <c r="F32" t="s">
        <v>41</v>
      </c>
      <c r="G32" t="s">
        <v>1965</v>
      </c>
      <c r="H32" t="s">
        <v>1968</v>
      </c>
      <c r="I32" t="s">
        <v>1970</v>
      </c>
      <c r="J32" t="s">
        <v>1991</v>
      </c>
      <c r="K32" t="s">
        <v>1986</v>
      </c>
      <c r="L32" t="s">
        <v>170</v>
      </c>
      <c r="M32" t="s">
        <v>55</v>
      </c>
      <c r="N32" s="6">
        <v>1</v>
      </c>
      <c r="O32" s="75"/>
      <c r="P32" s="85"/>
      <c r="Q32" s="85"/>
      <c r="R32" s="85"/>
      <c r="S32" s="85"/>
      <c r="T32" s="85"/>
    </row>
    <row r="33" spans="1:20" ht="15.75" x14ac:dyDescent="0.25">
      <c r="A33" t="s">
        <v>558</v>
      </c>
      <c r="B33" t="s">
        <v>38</v>
      </c>
      <c r="C33">
        <v>0</v>
      </c>
      <c r="D33">
        <v>1.89</v>
      </c>
      <c r="E33" t="s">
        <v>99</v>
      </c>
      <c r="F33" t="s">
        <v>41</v>
      </c>
      <c r="G33" t="s">
        <v>1965</v>
      </c>
      <c r="H33" t="s">
        <v>1968</v>
      </c>
      <c r="I33" t="s">
        <v>1970</v>
      </c>
      <c r="J33" t="s">
        <v>1992</v>
      </c>
      <c r="K33" t="s">
        <v>1986</v>
      </c>
      <c r="L33" t="s">
        <v>170</v>
      </c>
      <c r="M33" t="s">
        <v>55</v>
      </c>
      <c r="N33"/>
      <c r="O33" s="6">
        <v>1</v>
      </c>
      <c r="P33" s="85"/>
      <c r="Q33" s="85"/>
      <c r="R33" s="85"/>
      <c r="S33" s="85"/>
      <c r="T33" s="85"/>
    </row>
    <row r="34" spans="1:20" ht="15.75" x14ac:dyDescent="0.25">
      <c r="A34" t="s">
        <v>558</v>
      </c>
      <c r="B34" t="s">
        <v>38</v>
      </c>
      <c r="C34">
        <v>0</v>
      </c>
      <c r="D34">
        <v>1.89</v>
      </c>
      <c r="E34" t="s">
        <v>99</v>
      </c>
      <c r="F34" t="s">
        <v>41</v>
      </c>
      <c r="G34" t="s">
        <v>1965</v>
      </c>
      <c r="H34" t="s">
        <v>1968</v>
      </c>
      <c r="I34" t="s">
        <v>1970</v>
      </c>
      <c r="J34" t="s">
        <v>1992</v>
      </c>
      <c r="K34" t="s">
        <v>1986</v>
      </c>
      <c r="L34" t="s">
        <v>170</v>
      </c>
      <c r="M34" t="s">
        <v>55</v>
      </c>
      <c r="N34"/>
      <c r="O34" s="6">
        <v>1</v>
      </c>
      <c r="P34" s="85"/>
      <c r="Q34" s="85"/>
      <c r="R34" s="85"/>
      <c r="S34" s="85"/>
      <c r="T34" s="85"/>
    </row>
    <row r="35" spans="1:20" ht="15.75" x14ac:dyDescent="0.25">
      <c r="A35" t="s">
        <v>558</v>
      </c>
      <c r="B35" t="s">
        <v>38</v>
      </c>
      <c r="C35">
        <v>0</v>
      </c>
      <c r="D35">
        <v>1.89</v>
      </c>
      <c r="E35" t="s">
        <v>99</v>
      </c>
      <c r="F35" t="s">
        <v>41</v>
      </c>
      <c r="G35" t="s">
        <v>1965</v>
      </c>
      <c r="H35" t="s">
        <v>1968</v>
      </c>
      <c r="I35" t="s">
        <v>1970</v>
      </c>
      <c r="J35" t="s">
        <v>1991</v>
      </c>
      <c r="K35" t="s">
        <v>1986</v>
      </c>
      <c r="L35" t="s">
        <v>170</v>
      </c>
      <c r="M35" t="s">
        <v>55</v>
      </c>
      <c r="N35" s="6">
        <v>1</v>
      </c>
      <c r="O35" s="75"/>
      <c r="P35" s="85"/>
      <c r="Q35" s="85"/>
      <c r="R35" s="85"/>
      <c r="S35" s="85"/>
      <c r="T35" s="85"/>
    </row>
    <row r="36" spans="1:20" ht="15.75" x14ac:dyDescent="0.25">
      <c r="A36" t="s">
        <v>558</v>
      </c>
      <c r="B36" t="s">
        <v>38</v>
      </c>
      <c r="C36">
        <v>0</v>
      </c>
      <c r="D36">
        <v>1.89</v>
      </c>
      <c r="E36" t="s">
        <v>99</v>
      </c>
      <c r="F36" t="s">
        <v>41</v>
      </c>
      <c r="G36" t="s">
        <v>1965</v>
      </c>
      <c r="H36" t="s">
        <v>1968</v>
      </c>
      <c r="I36" t="s">
        <v>1970</v>
      </c>
      <c r="J36" t="s">
        <v>1991</v>
      </c>
      <c r="K36" t="s">
        <v>1986</v>
      </c>
      <c r="L36" t="s">
        <v>170</v>
      </c>
      <c r="M36" t="s">
        <v>55</v>
      </c>
      <c r="N36" s="6">
        <v>1</v>
      </c>
      <c r="O36" s="75"/>
      <c r="P36" s="85"/>
      <c r="Q36" s="85"/>
      <c r="R36" s="85"/>
      <c r="S36" s="85"/>
      <c r="T36" s="85"/>
    </row>
    <row r="37" spans="1:20" ht="15.75" x14ac:dyDescent="0.25">
      <c r="A37" t="s">
        <v>558</v>
      </c>
      <c r="B37" t="s">
        <v>38</v>
      </c>
      <c r="C37">
        <v>0</v>
      </c>
      <c r="D37">
        <v>1.89</v>
      </c>
      <c r="E37" t="s">
        <v>99</v>
      </c>
      <c r="F37" t="s">
        <v>41</v>
      </c>
      <c r="G37" t="s">
        <v>1965</v>
      </c>
      <c r="H37" t="s">
        <v>1968</v>
      </c>
      <c r="I37" t="s">
        <v>1970</v>
      </c>
      <c r="J37" t="s">
        <v>1993</v>
      </c>
      <c r="K37" t="s">
        <v>1988</v>
      </c>
      <c r="L37" t="s">
        <v>170</v>
      </c>
      <c r="M37" t="s">
        <v>55</v>
      </c>
      <c r="N37" t="s">
        <v>104</v>
      </c>
      <c r="O37" s="6">
        <v>1</v>
      </c>
      <c r="P37" s="85"/>
      <c r="Q37" s="85"/>
      <c r="R37" s="85"/>
      <c r="S37" s="85"/>
      <c r="T37" s="85"/>
    </row>
    <row r="38" spans="1:20" ht="15.75" x14ac:dyDescent="0.25">
      <c r="A38" t="s">
        <v>558</v>
      </c>
      <c r="B38" t="s">
        <v>38</v>
      </c>
      <c r="C38">
        <v>0</v>
      </c>
      <c r="D38">
        <v>1.89</v>
      </c>
      <c r="E38" t="s">
        <v>99</v>
      </c>
      <c r="F38" t="s">
        <v>41</v>
      </c>
      <c r="G38" t="s">
        <v>1965</v>
      </c>
      <c r="H38" t="s">
        <v>1968</v>
      </c>
      <c r="I38" t="s">
        <v>1970</v>
      </c>
      <c r="J38" t="s">
        <v>1992</v>
      </c>
      <c r="K38" t="s">
        <v>1985</v>
      </c>
      <c r="L38" t="s">
        <v>170</v>
      </c>
      <c r="M38" t="s">
        <v>55</v>
      </c>
      <c r="N38"/>
      <c r="O38" s="6">
        <v>1</v>
      </c>
      <c r="P38" s="85"/>
      <c r="Q38" s="85"/>
      <c r="R38" s="85"/>
      <c r="S38" s="85"/>
      <c r="T38" s="85"/>
    </row>
    <row r="39" spans="1:20" ht="15.75" x14ac:dyDescent="0.25">
      <c r="A39" t="s">
        <v>558</v>
      </c>
      <c r="B39" t="s">
        <v>38</v>
      </c>
      <c r="C39">
        <v>0</v>
      </c>
      <c r="D39">
        <v>1.89</v>
      </c>
      <c r="E39" t="s">
        <v>99</v>
      </c>
      <c r="F39" t="s">
        <v>41</v>
      </c>
      <c r="G39" t="s">
        <v>1965</v>
      </c>
      <c r="H39" t="s">
        <v>1968</v>
      </c>
      <c r="I39" t="s">
        <v>1970</v>
      </c>
      <c r="J39" t="s">
        <v>1992</v>
      </c>
      <c r="K39" t="s">
        <v>1986</v>
      </c>
      <c r="L39" t="s">
        <v>170</v>
      </c>
      <c r="M39" t="s">
        <v>55</v>
      </c>
      <c r="N39"/>
      <c r="O39" s="6">
        <v>1</v>
      </c>
      <c r="P39" s="85"/>
      <c r="Q39" s="85"/>
      <c r="R39" s="85"/>
      <c r="S39" s="85"/>
      <c r="T39" s="85"/>
    </row>
    <row r="40" spans="1:20" ht="15.75" x14ac:dyDescent="0.25">
      <c r="A40" t="s">
        <v>558</v>
      </c>
      <c r="B40" t="s">
        <v>38</v>
      </c>
      <c r="C40">
        <v>0</v>
      </c>
      <c r="D40">
        <v>1.89</v>
      </c>
      <c r="E40" t="s">
        <v>99</v>
      </c>
      <c r="F40" t="s">
        <v>41</v>
      </c>
      <c r="G40" t="s">
        <v>1965</v>
      </c>
      <c r="H40" t="s">
        <v>1968</v>
      </c>
      <c r="I40" t="s">
        <v>1970</v>
      </c>
      <c r="J40" t="s">
        <v>1992</v>
      </c>
      <c r="K40" t="s">
        <v>1986</v>
      </c>
      <c r="L40" t="s">
        <v>170</v>
      </c>
      <c r="M40" t="s">
        <v>55</v>
      </c>
      <c r="N40"/>
      <c r="O40" s="6">
        <v>1</v>
      </c>
      <c r="P40" s="85"/>
      <c r="Q40" s="85"/>
      <c r="R40" s="85"/>
      <c r="S40" s="85"/>
      <c r="T40" s="85"/>
    </row>
    <row r="41" spans="1:20" ht="15.75" x14ac:dyDescent="0.25">
      <c r="A41" t="s">
        <v>558</v>
      </c>
      <c r="B41" t="s">
        <v>38</v>
      </c>
      <c r="C41">
        <v>0</v>
      </c>
      <c r="D41">
        <v>1.89</v>
      </c>
      <c r="E41" t="s">
        <v>99</v>
      </c>
      <c r="F41" t="s">
        <v>41</v>
      </c>
      <c r="G41" t="s">
        <v>1965</v>
      </c>
      <c r="H41" t="s">
        <v>1968</v>
      </c>
      <c r="I41" t="s">
        <v>1970</v>
      </c>
      <c r="J41" t="s">
        <v>1992</v>
      </c>
      <c r="K41" t="s">
        <v>1986</v>
      </c>
      <c r="L41" t="s">
        <v>170</v>
      </c>
      <c r="M41" t="s">
        <v>55</v>
      </c>
      <c r="N41"/>
      <c r="O41" s="6">
        <v>3</v>
      </c>
      <c r="P41" s="85"/>
      <c r="Q41" s="85"/>
      <c r="R41" s="85"/>
      <c r="S41" s="85"/>
      <c r="T41" s="85"/>
    </row>
    <row r="42" spans="1:20" ht="15.75" x14ac:dyDescent="0.25">
      <c r="A42" t="s">
        <v>558</v>
      </c>
      <c r="B42" t="s">
        <v>38</v>
      </c>
      <c r="C42">
        <v>0</v>
      </c>
      <c r="D42">
        <v>1.89</v>
      </c>
      <c r="E42" t="s">
        <v>99</v>
      </c>
      <c r="F42" t="s">
        <v>41</v>
      </c>
      <c r="G42" t="s">
        <v>1965</v>
      </c>
      <c r="H42" t="s">
        <v>1968</v>
      </c>
      <c r="I42" t="s">
        <v>1970</v>
      </c>
      <c r="J42" t="s">
        <v>1992</v>
      </c>
      <c r="K42" t="s">
        <v>1986</v>
      </c>
      <c r="L42" t="s">
        <v>170</v>
      </c>
      <c r="M42" t="s">
        <v>55</v>
      </c>
      <c r="N42"/>
      <c r="O42" s="6">
        <v>3</v>
      </c>
      <c r="P42" s="85"/>
      <c r="Q42" s="85"/>
      <c r="R42" s="85"/>
      <c r="S42" s="85"/>
      <c r="T42" s="85"/>
    </row>
    <row r="43" spans="1:20" ht="15.75" x14ac:dyDescent="0.25">
      <c r="A43" t="s">
        <v>558</v>
      </c>
      <c r="B43" t="s">
        <v>38</v>
      </c>
      <c r="C43">
        <v>0</v>
      </c>
      <c r="D43">
        <v>1.89</v>
      </c>
      <c r="E43" t="s">
        <v>99</v>
      </c>
      <c r="F43" t="s">
        <v>41</v>
      </c>
      <c r="G43" t="s">
        <v>1965</v>
      </c>
      <c r="H43" t="s">
        <v>1968</v>
      </c>
      <c r="I43" t="s">
        <v>1970</v>
      </c>
      <c r="J43" t="s">
        <v>1992</v>
      </c>
      <c r="K43" t="s">
        <v>1986</v>
      </c>
      <c r="L43" t="s">
        <v>170</v>
      </c>
      <c r="M43" t="s">
        <v>55</v>
      </c>
      <c r="N43"/>
      <c r="O43" s="6">
        <v>1</v>
      </c>
      <c r="P43" s="85"/>
      <c r="Q43" s="85"/>
      <c r="R43" s="85"/>
      <c r="S43" s="85"/>
      <c r="T43" s="85"/>
    </row>
    <row r="44" spans="1:20" ht="15.75" x14ac:dyDescent="0.25">
      <c r="A44" t="s">
        <v>558</v>
      </c>
      <c r="B44" t="s">
        <v>38</v>
      </c>
      <c r="C44">
        <v>0</v>
      </c>
      <c r="D44">
        <v>1.89</v>
      </c>
      <c r="E44" t="s">
        <v>99</v>
      </c>
      <c r="F44" t="s">
        <v>41</v>
      </c>
      <c r="G44" t="s">
        <v>1965</v>
      </c>
      <c r="H44" t="s">
        <v>1968</v>
      </c>
      <c r="I44" t="s">
        <v>1970</v>
      </c>
      <c r="J44" t="s">
        <v>1992</v>
      </c>
      <c r="K44" t="s">
        <v>1987</v>
      </c>
      <c r="L44" t="s">
        <v>170</v>
      </c>
      <c r="M44" t="s">
        <v>55</v>
      </c>
      <c r="N44"/>
      <c r="O44" s="6">
        <v>3</v>
      </c>
      <c r="P44" s="85"/>
      <c r="Q44" s="85"/>
      <c r="R44" s="85"/>
      <c r="S44" s="85"/>
      <c r="T44" s="85"/>
    </row>
    <row r="45" spans="1:20" ht="15.75" x14ac:dyDescent="0.25">
      <c r="A45" t="s">
        <v>558</v>
      </c>
      <c r="B45" t="s">
        <v>38</v>
      </c>
      <c r="C45">
        <v>0</v>
      </c>
      <c r="D45">
        <v>1.89</v>
      </c>
      <c r="E45" t="s">
        <v>99</v>
      </c>
      <c r="F45" t="s">
        <v>41</v>
      </c>
      <c r="G45" t="s">
        <v>1965</v>
      </c>
      <c r="H45" t="s">
        <v>1968</v>
      </c>
      <c r="I45" t="s">
        <v>1970</v>
      </c>
      <c r="J45" t="s">
        <v>1992</v>
      </c>
      <c r="K45" t="s">
        <v>1987</v>
      </c>
      <c r="L45" t="s">
        <v>170</v>
      </c>
      <c r="M45" t="s">
        <v>55</v>
      </c>
      <c r="N45"/>
      <c r="O45" s="6">
        <v>1</v>
      </c>
      <c r="P45" s="85"/>
      <c r="Q45" s="85"/>
      <c r="R45" s="85"/>
      <c r="S45" s="85"/>
      <c r="T45" s="85"/>
    </row>
    <row r="46" spans="1:20" ht="15.75" x14ac:dyDescent="0.25">
      <c r="A46" t="s">
        <v>558</v>
      </c>
      <c r="B46" t="s">
        <v>38</v>
      </c>
      <c r="C46">
        <v>0</v>
      </c>
      <c r="D46">
        <v>1.89</v>
      </c>
      <c r="E46" t="s">
        <v>99</v>
      </c>
      <c r="F46" t="s">
        <v>41</v>
      </c>
      <c r="G46" t="s">
        <v>1965</v>
      </c>
      <c r="H46" t="s">
        <v>1968</v>
      </c>
      <c r="I46" t="s">
        <v>1970</v>
      </c>
      <c r="J46" t="s">
        <v>1991</v>
      </c>
      <c r="K46" t="s">
        <v>1987</v>
      </c>
      <c r="L46" t="s">
        <v>170</v>
      </c>
      <c r="M46" t="s">
        <v>55</v>
      </c>
      <c r="N46" s="6">
        <v>1</v>
      </c>
      <c r="O46" s="75"/>
      <c r="P46" s="85"/>
      <c r="Q46" s="85"/>
      <c r="R46" s="85"/>
      <c r="S46" s="85"/>
      <c r="T46" s="85"/>
    </row>
    <row r="47" spans="1:20" ht="15.75" x14ac:dyDescent="0.25">
      <c r="A47" t="s">
        <v>558</v>
      </c>
      <c r="B47" t="s">
        <v>38</v>
      </c>
      <c r="C47">
        <v>0</v>
      </c>
      <c r="D47">
        <v>1.89</v>
      </c>
      <c r="E47" t="s">
        <v>99</v>
      </c>
      <c r="F47" t="s">
        <v>41</v>
      </c>
      <c r="G47" t="s">
        <v>1965</v>
      </c>
      <c r="H47" t="s">
        <v>1968</v>
      </c>
      <c r="I47" t="s">
        <v>1970</v>
      </c>
      <c r="J47" t="s">
        <v>1992</v>
      </c>
      <c r="K47" t="s">
        <v>1986</v>
      </c>
      <c r="L47" t="s">
        <v>170</v>
      </c>
      <c r="M47" t="s">
        <v>55</v>
      </c>
      <c r="N47"/>
      <c r="O47" s="6">
        <v>1</v>
      </c>
      <c r="P47" s="85"/>
      <c r="Q47" s="85"/>
      <c r="R47" s="85"/>
      <c r="S47" s="85"/>
      <c r="T47" s="85"/>
    </row>
    <row r="48" spans="1:20" ht="15.75" x14ac:dyDescent="0.25">
      <c r="A48" t="s">
        <v>558</v>
      </c>
      <c r="B48" t="s">
        <v>38</v>
      </c>
      <c r="C48">
        <v>0</v>
      </c>
      <c r="D48">
        <v>1.89</v>
      </c>
      <c r="E48" t="s">
        <v>99</v>
      </c>
      <c r="F48" t="s">
        <v>41</v>
      </c>
      <c r="G48" t="s">
        <v>1965</v>
      </c>
      <c r="H48" t="s">
        <v>1968</v>
      </c>
      <c r="I48" t="s">
        <v>1970</v>
      </c>
      <c r="J48" t="s">
        <v>1991</v>
      </c>
      <c r="K48" t="s">
        <v>1986</v>
      </c>
      <c r="L48" t="s">
        <v>170</v>
      </c>
      <c r="M48" t="s">
        <v>55</v>
      </c>
      <c r="N48" s="6">
        <v>1</v>
      </c>
      <c r="O48" s="75"/>
      <c r="P48" s="85"/>
      <c r="Q48" s="85"/>
      <c r="R48" s="85"/>
      <c r="S48" s="85"/>
      <c r="T48" s="85"/>
    </row>
    <row r="49" spans="1:20" ht="15.75" x14ac:dyDescent="0.25">
      <c r="A49" t="s">
        <v>558</v>
      </c>
      <c r="B49" t="s">
        <v>38</v>
      </c>
      <c r="C49">
        <v>0</v>
      </c>
      <c r="D49">
        <v>1.89</v>
      </c>
      <c r="E49" t="s">
        <v>99</v>
      </c>
      <c r="F49" t="s">
        <v>41</v>
      </c>
      <c r="G49" t="s">
        <v>1965</v>
      </c>
      <c r="H49" t="s">
        <v>1968</v>
      </c>
      <c r="I49" t="s">
        <v>1970</v>
      </c>
      <c r="J49" t="s">
        <v>1992</v>
      </c>
      <c r="K49" t="s">
        <v>1986</v>
      </c>
      <c r="L49" t="s">
        <v>170</v>
      </c>
      <c r="M49" t="s">
        <v>55</v>
      </c>
      <c r="N49"/>
      <c r="O49" s="6">
        <v>1</v>
      </c>
      <c r="P49" s="85"/>
      <c r="Q49" s="85"/>
      <c r="R49" s="85"/>
      <c r="S49" s="85"/>
      <c r="T49" s="85"/>
    </row>
    <row r="50" spans="1:20" ht="15.75" x14ac:dyDescent="0.25">
      <c r="A50" t="s">
        <v>558</v>
      </c>
      <c r="B50" t="s">
        <v>38</v>
      </c>
      <c r="C50">
        <v>0</v>
      </c>
      <c r="D50">
        <v>1.89</v>
      </c>
      <c r="E50" t="s">
        <v>99</v>
      </c>
      <c r="F50" t="s">
        <v>41</v>
      </c>
      <c r="G50" t="s">
        <v>1965</v>
      </c>
      <c r="H50" t="s">
        <v>1968</v>
      </c>
      <c r="I50" t="s">
        <v>1970</v>
      </c>
      <c r="J50" t="s">
        <v>1992</v>
      </c>
      <c r="K50" t="s">
        <v>1986</v>
      </c>
      <c r="L50" t="s">
        <v>170</v>
      </c>
      <c r="M50" t="s">
        <v>55</v>
      </c>
      <c r="N50"/>
      <c r="O50" s="6">
        <v>3</v>
      </c>
      <c r="P50" s="85"/>
      <c r="Q50" s="85"/>
      <c r="R50" s="85"/>
      <c r="S50" s="85"/>
      <c r="T50" s="85"/>
    </row>
    <row r="51" spans="1:20" ht="15.75" x14ac:dyDescent="0.25">
      <c r="A51" t="s">
        <v>558</v>
      </c>
      <c r="B51" t="s">
        <v>38</v>
      </c>
      <c r="C51">
        <v>0</v>
      </c>
      <c r="D51">
        <v>1.89</v>
      </c>
      <c r="E51" t="s">
        <v>99</v>
      </c>
      <c r="F51" t="s">
        <v>41</v>
      </c>
      <c r="G51" t="s">
        <v>1965</v>
      </c>
      <c r="H51" t="s">
        <v>1968</v>
      </c>
      <c r="I51" t="s">
        <v>1970</v>
      </c>
      <c r="J51" t="s">
        <v>1991</v>
      </c>
      <c r="K51" t="s">
        <v>1986</v>
      </c>
      <c r="L51" t="s">
        <v>170</v>
      </c>
      <c r="M51" t="s">
        <v>55</v>
      </c>
      <c r="N51" s="6">
        <v>1</v>
      </c>
      <c r="O51" s="75"/>
      <c r="P51" s="85"/>
      <c r="Q51" s="85"/>
      <c r="R51" s="85"/>
      <c r="S51" s="85"/>
      <c r="T51" s="85"/>
    </row>
    <row r="52" spans="1:20" ht="15.75" x14ac:dyDescent="0.25">
      <c r="A52" t="s">
        <v>558</v>
      </c>
      <c r="B52" t="s">
        <v>38</v>
      </c>
      <c r="C52">
        <v>0</v>
      </c>
      <c r="D52">
        <v>1.89</v>
      </c>
      <c r="E52" t="s">
        <v>99</v>
      </c>
      <c r="F52" t="s">
        <v>41</v>
      </c>
      <c r="G52" t="s">
        <v>1965</v>
      </c>
      <c r="H52" t="s">
        <v>1968</v>
      </c>
      <c r="I52" t="s">
        <v>1970</v>
      </c>
      <c r="J52" t="s">
        <v>1992</v>
      </c>
      <c r="K52" t="s">
        <v>1986</v>
      </c>
      <c r="L52" t="s">
        <v>170</v>
      </c>
      <c r="M52" t="s">
        <v>55</v>
      </c>
      <c r="N52"/>
      <c r="O52" s="6">
        <v>3</v>
      </c>
      <c r="P52" s="85"/>
      <c r="Q52" s="85"/>
      <c r="R52" s="85"/>
      <c r="S52" s="85"/>
      <c r="T52" s="85"/>
    </row>
    <row r="53" spans="1:20" ht="15.75" x14ac:dyDescent="0.25">
      <c r="A53" t="s">
        <v>558</v>
      </c>
      <c r="B53" t="s">
        <v>38</v>
      </c>
      <c r="C53">
        <v>0</v>
      </c>
      <c r="D53">
        <v>1.89</v>
      </c>
      <c r="E53" t="s">
        <v>99</v>
      </c>
      <c r="F53" t="s">
        <v>41</v>
      </c>
      <c r="G53" t="s">
        <v>1965</v>
      </c>
      <c r="H53" t="s">
        <v>1968</v>
      </c>
      <c r="I53" t="s">
        <v>1970</v>
      </c>
      <c r="J53" t="s">
        <v>1992</v>
      </c>
      <c r="K53" t="s">
        <v>1986</v>
      </c>
      <c r="L53" t="s">
        <v>170</v>
      </c>
      <c r="M53" t="s">
        <v>55</v>
      </c>
      <c r="N53"/>
      <c r="O53" s="6">
        <v>4</v>
      </c>
      <c r="P53" s="85"/>
      <c r="Q53" s="85"/>
      <c r="R53" s="85"/>
      <c r="S53" s="85"/>
      <c r="T53" s="85"/>
    </row>
    <row r="54" spans="1:20" ht="15.75" x14ac:dyDescent="0.25">
      <c r="A54" t="s">
        <v>558</v>
      </c>
      <c r="B54" t="s">
        <v>38</v>
      </c>
      <c r="C54">
        <v>0</v>
      </c>
      <c r="D54">
        <v>1.89</v>
      </c>
      <c r="E54" t="s">
        <v>99</v>
      </c>
      <c r="F54" t="s">
        <v>41</v>
      </c>
      <c r="G54" t="s">
        <v>1965</v>
      </c>
      <c r="H54" t="s">
        <v>1968</v>
      </c>
      <c r="I54" t="s">
        <v>1970</v>
      </c>
      <c r="J54" t="s">
        <v>1992</v>
      </c>
      <c r="K54" t="s">
        <v>1987</v>
      </c>
      <c r="L54" t="s">
        <v>170</v>
      </c>
      <c r="M54" t="s">
        <v>55</v>
      </c>
      <c r="N54"/>
      <c r="O54" s="6">
        <v>1</v>
      </c>
      <c r="P54" s="85"/>
      <c r="Q54" s="85"/>
      <c r="R54" s="85"/>
      <c r="S54" s="85"/>
      <c r="T54" s="85"/>
    </row>
    <row r="55" spans="1:20" ht="15.75" x14ac:dyDescent="0.25">
      <c r="A55" t="s">
        <v>558</v>
      </c>
      <c r="B55" t="s">
        <v>38</v>
      </c>
      <c r="C55">
        <v>0</v>
      </c>
      <c r="D55">
        <v>1.89</v>
      </c>
      <c r="E55" t="s">
        <v>99</v>
      </c>
      <c r="F55" t="s">
        <v>41</v>
      </c>
      <c r="G55" t="s">
        <v>1965</v>
      </c>
      <c r="H55" t="s">
        <v>1968</v>
      </c>
      <c r="I55" t="s">
        <v>1970</v>
      </c>
      <c r="J55" t="s">
        <v>1992</v>
      </c>
      <c r="K55" t="s">
        <v>1987</v>
      </c>
      <c r="L55" t="s">
        <v>170</v>
      </c>
      <c r="M55" t="s">
        <v>55</v>
      </c>
      <c r="N55"/>
      <c r="O55" s="6">
        <v>2</v>
      </c>
      <c r="P55" s="85"/>
      <c r="Q55" s="85"/>
      <c r="R55" s="85"/>
      <c r="S55" s="85"/>
      <c r="T55" s="85"/>
    </row>
    <row r="56" spans="1:20" ht="15.75" x14ac:dyDescent="0.25">
      <c r="A56" t="s">
        <v>725</v>
      </c>
      <c r="B56" t="s">
        <v>38</v>
      </c>
      <c r="C56">
        <v>0</v>
      </c>
      <c r="D56">
        <v>1.89</v>
      </c>
      <c r="E56" t="s">
        <v>77</v>
      </c>
      <c r="F56" t="s">
        <v>41</v>
      </c>
      <c r="G56" t="s">
        <v>1965</v>
      </c>
      <c r="H56" t="s">
        <v>1968</v>
      </c>
      <c r="I56" t="s">
        <v>1971</v>
      </c>
      <c r="J56" t="s">
        <v>1992</v>
      </c>
      <c r="K56" t="s">
        <v>1986</v>
      </c>
      <c r="L56" t="s">
        <v>170</v>
      </c>
      <c r="M56" t="s">
        <v>55</v>
      </c>
      <c r="N56"/>
      <c r="O56" s="6">
        <v>1</v>
      </c>
      <c r="P56" s="85"/>
      <c r="Q56" s="85"/>
      <c r="R56" s="85"/>
      <c r="S56" s="85"/>
      <c r="T56" s="85"/>
    </row>
    <row r="57" spans="1:20" ht="15.75" x14ac:dyDescent="0.25">
      <c r="A57" t="s">
        <v>725</v>
      </c>
      <c r="B57" t="s">
        <v>38</v>
      </c>
      <c r="C57">
        <v>0</v>
      </c>
      <c r="D57">
        <v>1.89</v>
      </c>
      <c r="E57" t="s">
        <v>77</v>
      </c>
      <c r="F57" t="s">
        <v>41</v>
      </c>
      <c r="G57" t="s">
        <v>1965</v>
      </c>
      <c r="H57" t="s">
        <v>1968</v>
      </c>
      <c r="I57" t="s">
        <v>1971</v>
      </c>
      <c r="J57" t="s">
        <v>1992</v>
      </c>
      <c r="K57" t="s">
        <v>1986</v>
      </c>
      <c r="L57" t="s">
        <v>170</v>
      </c>
      <c r="M57" t="s">
        <v>55</v>
      </c>
      <c r="N57" t="s">
        <v>104</v>
      </c>
      <c r="O57" s="6">
        <v>2</v>
      </c>
      <c r="P57" s="85"/>
      <c r="Q57" s="85"/>
      <c r="R57" s="85"/>
      <c r="S57" s="85"/>
      <c r="T57" s="85"/>
    </row>
    <row r="58" spans="1:20" ht="15.75" x14ac:dyDescent="0.25">
      <c r="A58" t="s">
        <v>725</v>
      </c>
      <c r="B58" t="s">
        <v>38</v>
      </c>
      <c r="C58">
        <v>0</v>
      </c>
      <c r="D58">
        <v>1.89</v>
      </c>
      <c r="E58" t="s">
        <v>77</v>
      </c>
      <c r="F58" t="s">
        <v>41</v>
      </c>
      <c r="G58" t="s">
        <v>1965</v>
      </c>
      <c r="H58" t="s">
        <v>1968</v>
      </c>
      <c r="I58" t="s">
        <v>1971</v>
      </c>
      <c r="J58" t="s">
        <v>1993</v>
      </c>
      <c r="K58" t="s">
        <v>1986</v>
      </c>
      <c r="L58" t="s">
        <v>170</v>
      </c>
      <c r="M58" t="s">
        <v>55</v>
      </c>
      <c r="N58"/>
      <c r="O58" s="6">
        <v>1</v>
      </c>
      <c r="P58" s="85"/>
      <c r="Q58" s="85"/>
      <c r="R58" s="85"/>
      <c r="S58" s="85"/>
      <c r="T58" s="85"/>
    </row>
    <row r="59" spans="1:20" ht="15.75" x14ac:dyDescent="0.25">
      <c r="A59" t="s">
        <v>725</v>
      </c>
      <c r="B59" t="s">
        <v>38</v>
      </c>
      <c r="C59">
        <v>0</v>
      </c>
      <c r="D59">
        <v>1.89</v>
      </c>
      <c r="E59" t="s">
        <v>77</v>
      </c>
      <c r="F59" t="s">
        <v>41</v>
      </c>
      <c r="G59" t="s">
        <v>1965</v>
      </c>
      <c r="H59" t="s">
        <v>1968</v>
      </c>
      <c r="I59" t="s">
        <v>1971</v>
      </c>
      <c r="J59" t="s">
        <v>1993</v>
      </c>
      <c r="K59" t="s">
        <v>1986</v>
      </c>
      <c r="L59" t="s">
        <v>170</v>
      </c>
      <c r="M59" t="s">
        <v>55</v>
      </c>
      <c r="N59"/>
      <c r="O59" s="6">
        <v>1</v>
      </c>
      <c r="P59" s="85"/>
      <c r="Q59" s="85"/>
      <c r="R59" s="85"/>
      <c r="S59" s="85"/>
      <c r="T59" s="85"/>
    </row>
    <row r="60" spans="1:20" ht="15.75" x14ac:dyDescent="0.25">
      <c r="A60" t="s">
        <v>725</v>
      </c>
      <c r="B60" t="s">
        <v>38</v>
      </c>
      <c r="C60">
        <v>0</v>
      </c>
      <c r="D60">
        <v>1.89</v>
      </c>
      <c r="E60" t="s">
        <v>77</v>
      </c>
      <c r="F60" t="s">
        <v>41</v>
      </c>
      <c r="G60" t="s">
        <v>1965</v>
      </c>
      <c r="H60" t="s">
        <v>1968</v>
      </c>
      <c r="I60" t="s">
        <v>1971</v>
      </c>
      <c r="J60" t="s">
        <v>1992</v>
      </c>
      <c r="K60" t="s">
        <v>1986</v>
      </c>
      <c r="L60" t="s">
        <v>170</v>
      </c>
      <c r="M60" t="s">
        <v>55</v>
      </c>
      <c r="N60" t="s">
        <v>104</v>
      </c>
      <c r="O60" s="6">
        <v>1</v>
      </c>
      <c r="P60" s="85"/>
      <c r="Q60" s="85"/>
      <c r="R60" s="85"/>
      <c r="S60" s="85"/>
      <c r="T60" s="85"/>
    </row>
    <row r="61" spans="1:20" ht="15.75" x14ac:dyDescent="0.25">
      <c r="A61" t="s">
        <v>725</v>
      </c>
      <c r="B61" t="s">
        <v>38</v>
      </c>
      <c r="C61">
        <v>0</v>
      </c>
      <c r="D61">
        <v>1.89</v>
      </c>
      <c r="E61" t="s">
        <v>77</v>
      </c>
      <c r="F61" t="s">
        <v>41</v>
      </c>
      <c r="G61" t="s">
        <v>1965</v>
      </c>
      <c r="H61" t="s">
        <v>1968</v>
      </c>
      <c r="I61" t="s">
        <v>1971</v>
      </c>
      <c r="J61" t="s">
        <v>1992</v>
      </c>
      <c r="K61" t="s">
        <v>1986</v>
      </c>
      <c r="L61" t="s">
        <v>170</v>
      </c>
      <c r="M61" t="s">
        <v>55</v>
      </c>
      <c r="N61"/>
      <c r="O61" s="6">
        <v>1</v>
      </c>
      <c r="P61" s="85"/>
      <c r="Q61" s="85"/>
      <c r="R61" s="85"/>
      <c r="S61" s="85"/>
      <c r="T61" s="85"/>
    </row>
    <row r="62" spans="1:20" ht="15.75" x14ac:dyDescent="0.25">
      <c r="A62" t="s">
        <v>725</v>
      </c>
      <c r="B62" t="s">
        <v>38</v>
      </c>
      <c r="C62">
        <v>0</v>
      </c>
      <c r="D62">
        <v>1.89</v>
      </c>
      <c r="E62" t="s">
        <v>77</v>
      </c>
      <c r="F62" t="s">
        <v>41</v>
      </c>
      <c r="G62" t="s">
        <v>1965</v>
      </c>
      <c r="H62" t="s">
        <v>1968</v>
      </c>
      <c r="I62" t="s">
        <v>1971</v>
      </c>
      <c r="J62" t="s">
        <v>1992</v>
      </c>
      <c r="K62" t="s">
        <v>1986</v>
      </c>
      <c r="L62" t="s">
        <v>170</v>
      </c>
      <c r="M62" t="s">
        <v>55</v>
      </c>
      <c r="N62"/>
      <c r="O62" s="6">
        <v>1</v>
      </c>
      <c r="P62" s="85"/>
      <c r="Q62" s="85"/>
      <c r="R62" s="85"/>
      <c r="S62" s="85"/>
      <c r="T62" s="85"/>
    </row>
    <row r="63" spans="1:20" ht="15.75" x14ac:dyDescent="0.25">
      <c r="A63" t="s">
        <v>725</v>
      </c>
      <c r="B63" t="s">
        <v>38</v>
      </c>
      <c r="C63">
        <v>0</v>
      </c>
      <c r="D63">
        <v>1.89</v>
      </c>
      <c r="E63" t="s">
        <v>77</v>
      </c>
      <c r="F63" t="s">
        <v>41</v>
      </c>
      <c r="G63" t="s">
        <v>1965</v>
      </c>
      <c r="H63" t="s">
        <v>1968</v>
      </c>
      <c r="I63" t="s">
        <v>1971</v>
      </c>
      <c r="J63" t="s">
        <v>1992</v>
      </c>
      <c r="K63" t="s">
        <v>1986</v>
      </c>
      <c r="L63" t="s">
        <v>170</v>
      </c>
      <c r="M63" t="s">
        <v>55</v>
      </c>
      <c r="N63"/>
      <c r="O63" s="6">
        <v>1</v>
      </c>
      <c r="P63" s="85"/>
      <c r="Q63" s="85"/>
      <c r="R63" s="85"/>
      <c r="S63" s="85"/>
      <c r="T63" s="85"/>
    </row>
    <row r="64" spans="1:20" ht="15.75" x14ac:dyDescent="0.25">
      <c r="A64" t="s">
        <v>725</v>
      </c>
      <c r="B64" t="s">
        <v>38</v>
      </c>
      <c r="C64">
        <v>0</v>
      </c>
      <c r="D64">
        <v>1.89</v>
      </c>
      <c r="E64" t="s">
        <v>77</v>
      </c>
      <c r="F64" t="s">
        <v>41</v>
      </c>
      <c r="G64" t="s">
        <v>1965</v>
      </c>
      <c r="H64" t="s">
        <v>1968</v>
      </c>
      <c r="I64" t="s">
        <v>1971</v>
      </c>
      <c r="J64" t="s">
        <v>1992</v>
      </c>
      <c r="K64" t="s">
        <v>1986</v>
      </c>
      <c r="L64" t="s">
        <v>170</v>
      </c>
      <c r="M64" t="s">
        <v>55</v>
      </c>
      <c r="N64"/>
      <c r="O64" s="6">
        <v>1</v>
      </c>
      <c r="P64" s="85"/>
      <c r="Q64" s="85"/>
      <c r="R64" s="85"/>
      <c r="S64" s="85"/>
      <c r="T64" s="85"/>
    </row>
    <row r="65" spans="1:20" ht="15.75" x14ac:dyDescent="0.25">
      <c r="A65" t="s">
        <v>725</v>
      </c>
      <c r="B65" t="s">
        <v>38</v>
      </c>
      <c r="C65">
        <v>0</v>
      </c>
      <c r="D65">
        <v>1.89</v>
      </c>
      <c r="E65" t="s">
        <v>77</v>
      </c>
      <c r="F65" t="s">
        <v>41</v>
      </c>
      <c r="G65" t="s">
        <v>1965</v>
      </c>
      <c r="H65" t="s">
        <v>1968</v>
      </c>
      <c r="I65" t="s">
        <v>1971</v>
      </c>
      <c r="J65" t="s">
        <v>1992</v>
      </c>
      <c r="K65" t="s">
        <v>1986</v>
      </c>
      <c r="L65" t="s">
        <v>170</v>
      </c>
      <c r="M65" t="s">
        <v>55</v>
      </c>
      <c r="N65"/>
      <c r="O65" s="6">
        <v>1</v>
      </c>
      <c r="P65" s="85"/>
      <c r="Q65" s="85"/>
      <c r="R65" s="85"/>
      <c r="S65" s="85"/>
      <c r="T65" s="85"/>
    </row>
    <row r="66" spans="1:20" ht="15.75" x14ac:dyDescent="0.25">
      <c r="A66" t="s">
        <v>725</v>
      </c>
      <c r="B66" t="s">
        <v>38</v>
      </c>
      <c r="C66">
        <v>0</v>
      </c>
      <c r="D66">
        <v>1.89</v>
      </c>
      <c r="E66" t="s">
        <v>77</v>
      </c>
      <c r="F66" t="s">
        <v>41</v>
      </c>
      <c r="G66" t="s">
        <v>1965</v>
      </c>
      <c r="H66" t="s">
        <v>1968</v>
      </c>
      <c r="I66" t="s">
        <v>1971</v>
      </c>
      <c r="J66" t="s">
        <v>1992</v>
      </c>
      <c r="K66" t="s">
        <v>1986</v>
      </c>
      <c r="L66" t="s">
        <v>170</v>
      </c>
      <c r="M66" t="s">
        <v>55</v>
      </c>
      <c r="N66"/>
      <c r="O66" s="6">
        <v>4</v>
      </c>
      <c r="P66" s="85"/>
      <c r="Q66" s="85"/>
      <c r="R66" s="85"/>
      <c r="S66" s="85"/>
      <c r="T66" s="85"/>
    </row>
    <row r="67" spans="1:20" ht="15.75" x14ac:dyDescent="0.25">
      <c r="A67" t="s">
        <v>725</v>
      </c>
      <c r="B67" t="s">
        <v>38</v>
      </c>
      <c r="C67">
        <v>0</v>
      </c>
      <c r="D67">
        <v>1.89</v>
      </c>
      <c r="E67" t="s">
        <v>77</v>
      </c>
      <c r="F67" t="s">
        <v>41</v>
      </c>
      <c r="G67" t="s">
        <v>1965</v>
      </c>
      <c r="H67" t="s">
        <v>1968</v>
      </c>
      <c r="I67" t="s">
        <v>1971</v>
      </c>
      <c r="J67" t="s">
        <v>1993</v>
      </c>
      <c r="K67" t="s">
        <v>1986</v>
      </c>
      <c r="L67" t="s">
        <v>170</v>
      </c>
      <c r="M67" t="s">
        <v>55</v>
      </c>
      <c r="N67" t="s">
        <v>104</v>
      </c>
      <c r="O67" s="6">
        <v>1</v>
      </c>
      <c r="P67" s="85"/>
      <c r="Q67" s="85"/>
      <c r="R67" s="85"/>
      <c r="S67" s="85"/>
      <c r="T67" s="85"/>
    </row>
    <row r="68" spans="1:20" ht="15.75" x14ac:dyDescent="0.25">
      <c r="A68" t="s">
        <v>725</v>
      </c>
      <c r="B68" t="s">
        <v>38</v>
      </c>
      <c r="C68">
        <v>0</v>
      </c>
      <c r="D68">
        <v>1.89</v>
      </c>
      <c r="E68" t="s">
        <v>77</v>
      </c>
      <c r="F68" t="s">
        <v>41</v>
      </c>
      <c r="G68" t="s">
        <v>1965</v>
      </c>
      <c r="H68" t="s">
        <v>1968</v>
      </c>
      <c r="I68" t="s">
        <v>1971</v>
      </c>
      <c r="J68" t="s">
        <v>1993</v>
      </c>
      <c r="K68" t="s">
        <v>1986</v>
      </c>
      <c r="L68" t="s">
        <v>170</v>
      </c>
      <c r="M68" t="s">
        <v>55</v>
      </c>
      <c r="N68"/>
      <c r="O68" s="6">
        <v>1</v>
      </c>
      <c r="P68" s="85"/>
      <c r="Q68" s="85"/>
      <c r="R68" s="85"/>
      <c r="S68" s="85"/>
      <c r="T68" s="85"/>
    </row>
    <row r="69" spans="1:20" ht="15.75" x14ac:dyDescent="0.25">
      <c r="A69" t="s">
        <v>725</v>
      </c>
      <c r="B69" t="s">
        <v>38</v>
      </c>
      <c r="C69">
        <v>0</v>
      </c>
      <c r="D69">
        <v>1.89</v>
      </c>
      <c r="E69" t="s">
        <v>77</v>
      </c>
      <c r="F69" t="s">
        <v>41</v>
      </c>
      <c r="G69" t="s">
        <v>1965</v>
      </c>
      <c r="H69" t="s">
        <v>1968</v>
      </c>
      <c r="I69" t="s">
        <v>1971</v>
      </c>
      <c r="J69" t="s">
        <v>1992</v>
      </c>
      <c r="K69" t="s">
        <v>1986</v>
      </c>
      <c r="L69" t="s">
        <v>170</v>
      </c>
      <c r="M69" t="s">
        <v>55</v>
      </c>
      <c r="N69"/>
      <c r="O69" s="6">
        <v>2</v>
      </c>
      <c r="P69" s="85"/>
      <c r="Q69" s="85"/>
      <c r="R69" s="85"/>
      <c r="S69" s="85"/>
      <c r="T69" s="85"/>
    </row>
    <row r="70" spans="1:20" ht="15.75" x14ac:dyDescent="0.25">
      <c r="A70" t="s">
        <v>725</v>
      </c>
      <c r="B70" t="s">
        <v>38</v>
      </c>
      <c r="C70">
        <v>0</v>
      </c>
      <c r="D70">
        <v>1.89</v>
      </c>
      <c r="E70" t="s">
        <v>77</v>
      </c>
      <c r="F70" t="s">
        <v>41</v>
      </c>
      <c r="G70" t="s">
        <v>1965</v>
      </c>
      <c r="H70" t="s">
        <v>1968</v>
      </c>
      <c r="I70" t="s">
        <v>1971</v>
      </c>
      <c r="J70" t="s">
        <v>1991</v>
      </c>
      <c r="K70" t="s">
        <v>1986</v>
      </c>
      <c r="L70" t="s">
        <v>170</v>
      </c>
      <c r="M70" t="s">
        <v>55</v>
      </c>
      <c r="N70" s="6">
        <v>1</v>
      </c>
      <c r="O70" s="75"/>
      <c r="P70" s="85"/>
      <c r="Q70" s="85"/>
      <c r="R70" s="85"/>
      <c r="S70" s="85"/>
      <c r="T70" s="85"/>
    </row>
    <row r="71" spans="1:20" ht="15.75" x14ac:dyDescent="0.25">
      <c r="A71" t="s">
        <v>725</v>
      </c>
      <c r="B71" t="s">
        <v>38</v>
      </c>
      <c r="C71">
        <v>0</v>
      </c>
      <c r="D71">
        <v>1.89</v>
      </c>
      <c r="E71" t="s">
        <v>77</v>
      </c>
      <c r="F71" t="s">
        <v>41</v>
      </c>
      <c r="G71" t="s">
        <v>1965</v>
      </c>
      <c r="H71" t="s">
        <v>1968</v>
      </c>
      <c r="I71" t="s">
        <v>1971</v>
      </c>
      <c r="J71" t="s">
        <v>1992</v>
      </c>
      <c r="K71" t="s">
        <v>1986</v>
      </c>
      <c r="L71" t="s">
        <v>170</v>
      </c>
      <c r="M71" t="s">
        <v>55</v>
      </c>
      <c r="N71" t="s">
        <v>104</v>
      </c>
      <c r="O71" s="6">
        <v>7</v>
      </c>
      <c r="P71" s="85"/>
      <c r="Q71" s="85"/>
      <c r="R71" s="85"/>
      <c r="S71" s="85"/>
      <c r="T71" s="85"/>
    </row>
    <row r="72" spans="1:20" ht="15.75" x14ac:dyDescent="0.25">
      <c r="A72" t="s">
        <v>725</v>
      </c>
      <c r="B72" t="s">
        <v>38</v>
      </c>
      <c r="C72">
        <v>0</v>
      </c>
      <c r="D72">
        <v>1.89</v>
      </c>
      <c r="E72" t="s">
        <v>77</v>
      </c>
      <c r="F72" t="s">
        <v>41</v>
      </c>
      <c r="G72" t="s">
        <v>1965</v>
      </c>
      <c r="H72" t="s">
        <v>1968</v>
      </c>
      <c r="I72" t="s">
        <v>1971</v>
      </c>
      <c r="J72" t="s">
        <v>1991</v>
      </c>
      <c r="K72" t="s">
        <v>1986</v>
      </c>
      <c r="L72" t="s">
        <v>170</v>
      </c>
      <c r="M72" t="s">
        <v>55</v>
      </c>
      <c r="N72" s="6">
        <v>1</v>
      </c>
      <c r="O72" s="75" t="s">
        <v>104</v>
      </c>
      <c r="P72" s="85"/>
      <c r="Q72" s="85"/>
      <c r="R72" s="85"/>
      <c r="S72" s="85"/>
      <c r="T72" s="85"/>
    </row>
    <row r="73" spans="1:20" ht="15.75" x14ac:dyDescent="0.25">
      <c r="A73" t="s">
        <v>725</v>
      </c>
      <c r="B73" t="s">
        <v>38</v>
      </c>
      <c r="C73">
        <v>0</v>
      </c>
      <c r="D73">
        <v>1.89</v>
      </c>
      <c r="E73" t="s">
        <v>77</v>
      </c>
      <c r="F73" t="s">
        <v>41</v>
      </c>
      <c r="G73" t="s">
        <v>1965</v>
      </c>
      <c r="H73" t="s">
        <v>1968</v>
      </c>
      <c r="I73" t="s">
        <v>1971</v>
      </c>
      <c r="J73" t="s">
        <v>1993</v>
      </c>
      <c r="K73" t="s">
        <v>1986</v>
      </c>
      <c r="L73" t="s">
        <v>170</v>
      </c>
      <c r="M73" t="s">
        <v>55</v>
      </c>
      <c r="N73"/>
      <c r="O73" s="6">
        <v>1</v>
      </c>
      <c r="P73" s="85"/>
      <c r="Q73" s="85"/>
      <c r="R73" s="85"/>
      <c r="S73" s="85"/>
      <c r="T73" s="85"/>
    </row>
    <row r="74" spans="1:20" ht="15.75" x14ac:dyDescent="0.25">
      <c r="A74" t="s">
        <v>725</v>
      </c>
      <c r="B74" t="s">
        <v>38</v>
      </c>
      <c r="C74">
        <v>0</v>
      </c>
      <c r="D74">
        <v>1.89</v>
      </c>
      <c r="E74" t="s">
        <v>77</v>
      </c>
      <c r="F74" t="s">
        <v>41</v>
      </c>
      <c r="G74" t="s">
        <v>1965</v>
      </c>
      <c r="H74" t="s">
        <v>1968</v>
      </c>
      <c r="I74" t="s">
        <v>1971</v>
      </c>
      <c r="J74" t="s">
        <v>1992</v>
      </c>
      <c r="K74" t="s">
        <v>1986</v>
      </c>
      <c r="L74" t="s">
        <v>170</v>
      </c>
      <c r="M74" t="s">
        <v>55</v>
      </c>
      <c r="N74"/>
      <c r="O74" s="6">
        <v>10</v>
      </c>
      <c r="P74" s="85"/>
      <c r="Q74" s="85"/>
      <c r="R74" s="85"/>
      <c r="S74" s="85"/>
      <c r="T74" s="85"/>
    </row>
    <row r="75" spans="1:20" ht="15.75" x14ac:dyDescent="0.25">
      <c r="A75" t="s">
        <v>725</v>
      </c>
      <c r="B75" t="s">
        <v>38</v>
      </c>
      <c r="C75">
        <v>0</v>
      </c>
      <c r="D75">
        <v>1.89</v>
      </c>
      <c r="E75" t="s">
        <v>77</v>
      </c>
      <c r="F75" t="s">
        <v>41</v>
      </c>
      <c r="G75" t="s">
        <v>1965</v>
      </c>
      <c r="H75" t="s">
        <v>1968</v>
      </c>
      <c r="I75" t="s">
        <v>1971</v>
      </c>
      <c r="J75" t="s">
        <v>1991</v>
      </c>
      <c r="K75" t="s">
        <v>1986</v>
      </c>
      <c r="L75" t="s">
        <v>170</v>
      </c>
      <c r="M75" t="s">
        <v>55</v>
      </c>
      <c r="N75" s="6">
        <v>2</v>
      </c>
      <c r="O75" s="75" t="s">
        <v>104</v>
      </c>
      <c r="P75" s="85"/>
      <c r="Q75" s="85"/>
      <c r="R75" s="85"/>
      <c r="S75" s="85"/>
      <c r="T75" s="85"/>
    </row>
    <row r="76" spans="1:20" ht="15.75" x14ac:dyDescent="0.25">
      <c r="A76" t="s">
        <v>725</v>
      </c>
      <c r="B76" t="s">
        <v>38</v>
      </c>
      <c r="C76">
        <v>0</v>
      </c>
      <c r="D76">
        <v>1.89</v>
      </c>
      <c r="E76" t="s">
        <v>77</v>
      </c>
      <c r="F76" t="s">
        <v>41</v>
      </c>
      <c r="G76" t="s">
        <v>1965</v>
      </c>
      <c r="H76" t="s">
        <v>1968</v>
      </c>
      <c r="I76" t="s">
        <v>1971</v>
      </c>
      <c r="J76" t="s">
        <v>1992</v>
      </c>
      <c r="K76" t="s">
        <v>1986</v>
      </c>
      <c r="L76" t="s">
        <v>170</v>
      </c>
      <c r="M76" t="s">
        <v>55</v>
      </c>
      <c r="N76"/>
      <c r="O76" s="6">
        <v>1</v>
      </c>
      <c r="P76" s="85"/>
      <c r="Q76" s="85"/>
      <c r="R76" s="85"/>
      <c r="S76" s="85"/>
      <c r="T76" s="85"/>
    </row>
    <row r="77" spans="1:20" ht="15.75" x14ac:dyDescent="0.25">
      <c r="A77" t="s">
        <v>725</v>
      </c>
      <c r="B77" t="s">
        <v>38</v>
      </c>
      <c r="C77">
        <v>0</v>
      </c>
      <c r="D77">
        <v>1.89</v>
      </c>
      <c r="E77" t="s">
        <v>77</v>
      </c>
      <c r="F77" t="s">
        <v>41</v>
      </c>
      <c r="G77" t="s">
        <v>1965</v>
      </c>
      <c r="H77" t="s">
        <v>1968</v>
      </c>
      <c r="I77" t="s">
        <v>1971</v>
      </c>
      <c r="J77" t="s">
        <v>1992</v>
      </c>
      <c r="K77" t="s">
        <v>1986</v>
      </c>
      <c r="L77" t="s">
        <v>170</v>
      </c>
      <c r="M77" t="s">
        <v>55</v>
      </c>
      <c r="N77"/>
      <c r="O77" s="6">
        <v>1</v>
      </c>
      <c r="P77" s="85"/>
      <c r="Q77" s="85"/>
      <c r="R77" s="85"/>
      <c r="S77" s="85"/>
      <c r="T77" s="85"/>
    </row>
    <row r="78" spans="1:20" ht="15.75" x14ac:dyDescent="0.25">
      <c r="A78" t="s">
        <v>725</v>
      </c>
      <c r="B78" t="s">
        <v>38</v>
      </c>
      <c r="C78">
        <v>0</v>
      </c>
      <c r="D78">
        <v>1.89</v>
      </c>
      <c r="E78" t="s">
        <v>77</v>
      </c>
      <c r="F78" t="s">
        <v>41</v>
      </c>
      <c r="G78" t="s">
        <v>1965</v>
      </c>
      <c r="H78" t="s">
        <v>1968</v>
      </c>
      <c r="I78" t="s">
        <v>1971</v>
      </c>
      <c r="J78" t="s">
        <v>1992</v>
      </c>
      <c r="K78" t="s">
        <v>1986</v>
      </c>
      <c r="L78" t="s">
        <v>170</v>
      </c>
      <c r="M78" t="s">
        <v>55</v>
      </c>
      <c r="N78"/>
      <c r="O78" s="6">
        <v>3</v>
      </c>
      <c r="P78" s="85"/>
      <c r="Q78" s="85"/>
      <c r="R78" s="85"/>
      <c r="S78" s="85"/>
      <c r="T78" s="85"/>
    </row>
    <row r="79" spans="1:20" ht="15.75" x14ac:dyDescent="0.25">
      <c r="A79" t="s">
        <v>725</v>
      </c>
      <c r="B79" t="s">
        <v>38</v>
      </c>
      <c r="C79">
        <v>0</v>
      </c>
      <c r="D79">
        <v>1.89</v>
      </c>
      <c r="E79" t="s">
        <v>77</v>
      </c>
      <c r="F79" t="s">
        <v>41</v>
      </c>
      <c r="G79" t="s">
        <v>1965</v>
      </c>
      <c r="H79" t="s">
        <v>1968</v>
      </c>
      <c r="I79" t="s">
        <v>1971</v>
      </c>
      <c r="J79" t="s">
        <v>1992</v>
      </c>
      <c r="K79" t="s">
        <v>1986</v>
      </c>
      <c r="L79" t="s">
        <v>170</v>
      </c>
      <c r="M79" t="s">
        <v>55</v>
      </c>
      <c r="N79"/>
      <c r="O79" s="6">
        <v>2</v>
      </c>
      <c r="P79" s="85"/>
      <c r="Q79" s="85"/>
      <c r="R79" s="85"/>
      <c r="S79" s="85"/>
      <c r="T79" s="85"/>
    </row>
    <row r="80" spans="1:20" ht="15.75" x14ac:dyDescent="0.25">
      <c r="A80" t="s">
        <v>725</v>
      </c>
      <c r="B80" t="s">
        <v>38</v>
      </c>
      <c r="C80">
        <v>0</v>
      </c>
      <c r="D80">
        <v>1.89</v>
      </c>
      <c r="E80" t="s">
        <v>77</v>
      </c>
      <c r="F80" t="s">
        <v>41</v>
      </c>
      <c r="G80" t="s">
        <v>1965</v>
      </c>
      <c r="H80" t="s">
        <v>1968</v>
      </c>
      <c r="I80" t="s">
        <v>1971</v>
      </c>
      <c r="J80" t="s">
        <v>1992</v>
      </c>
      <c r="K80" t="s">
        <v>1986</v>
      </c>
      <c r="L80" t="s">
        <v>170</v>
      </c>
      <c r="M80" t="s">
        <v>55</v>
      </c>
      <c r="N80"/>
      <c r="O80" s="6">
        <v>1</v>
      </c>
      <c r="P80" s="85"/>
      <c r="Q80" s="85"/>
      <c r="R80" s="85"/>
      <c r="S80" s="85"/>
      <c r="T80" s="85"/>
    </row>
    <row r="81" spans="1:20" ht="15.75" x14ac:dyDescent="0.25">
      <c r="A81" t="s">
        <v>725</v>
      </c>
      <c r="B81" t="s">
        <v>38</v>
      </c>
      <c r="C81">
        <v>0</v>
      </c>
      <c r="D81">
        <v>1.89</v>
      </c>
      <c r="E81" t="s">
        <v>77</v>
      </c>
      <c r="F81" t="s">
        <v>41</v>
      </c>
      <c r="G81" t="s">
        <v>1965</v>
      </c>
      <c r="H81" t="s">
        <v>1968</v>
      </c>
      <c r="I81" t="s">
        <v>1971</v>
      </c>
      <c r="J81" t="s">
        <v>1993</v>
      </c>
      <c r="K81" t="s">
        <v>1987</v>
      </c>
      <c r="L81" t="s">
        <v>170</v>
      </c>
      <c r="M81" t="s">
        <v>55</v>
      </c>
      <c r="N81" t="s">
        <v>104</v>
      </c>
      <c r="O81" s="6">
        <v>1</v>
      </c>
      <c r="P81" s="85"/>
      <c r="Q81" s="85"/>
      <c r="R81" s="85"/>
      <c r="S81" s="85"/>
      <c r="T81" s="85"/>
    </row>
    <row r="82" spans="1:20" ht="15.75" x14ac:dyDescent="0.25">
      <c r="A82" t="s">
        <v>725</v>
      </c>
      <c r="B82" t="s">
        <v>38</v>
      </c>
      <c r="C82">
        <v>0</v>
      </c>
      <c r="D82">
        <v>1.89</v>
      </c>
      <c r="E82" t="s">
        <v>77</v>
      </c>
      <c r="F82" t="s">
        <v>41</v>
      </c>
      <c r="G82" t="s">
        <v>1965</v>
      </c>
      <c r="H82" t="s">
        <v>1968</v>
      </c>
      <c r="I82" t="s">
        <v>1971</v>
      </c>
      <c r="J82" t="s">
        <v>1993</v>
      </c>
      <c r="K82" t="s">
        <v>1988</v>
      </c>
      <c r="L82" t="s">
        <v>170</v>
      </c>
      <c r="M82" t="s">
        <v>55</v>
      </c>
      <c r="N82"/>
      <c r="O82" s="6">
        <v>1</v>
      </c>
      <c r="P82" s="85"/>
      <c r="Q82" s="85"/>
      <c r="R82" s="85"/>
      <c r="S82" s="85"/>
      <c r="T82" s="85"/>
    </row>
    <row r="83" spans="1:20" ht="15.75" x14ac:dyDescent="0.25">
      <c r="A83" t="s">
        <v>725</v>
      </c>
      <c r="B83" t="s">
        <v>38</v>
      </c>
      <c r="C83">
        <v>0</v>
      </c>
      <c r="D83">
        <v>1.89</v>
      </c>
      <c r="E83" t="s">
        <v>77</v>
      </c>
      <c r="F83" t="s">
        <v>41</v>
      </c>
      <c r="G83" t="s">
        <v>1965</v>
      </c>
      <c r="H83" t="s">
        <v>1968</v>
      </c>
      <c r="I83" t="s">
        <v>1971</v>
      </c>
      <c r="J83" t="s">
        <v>1992</v>
      </c>
      <c r="K83" t="s">
        <v>1985</v>
      </c>
      <c r="L83" t="s">
        <v>170</v>
      </c>
      <c r="M83" t="s">
        <v>55</v>
      </c>
      <c r="N83"/>
      <c r="O83" s="6">
        <v>1</v>
      </c>
      <c r="P83" s="85"/>
      <c r="Q83" s="85"/>
      <c r="R83" s="85"/>
      <c r="S83" s="85"/>
      <c r="T83" s="85"/>
    </row>
    <row r="84" spans="1:20" ht="15.75" x14ac:dyDescent="0.25">
      <c r="A84" t="s">
        <v>725</v>
      </c>
      <c r="B84" t="s">
        <v>38</v>
      </c>
      <c r="C84">
        <v>0</v>
      </c>
      <c r="D84">
        <v>1.89</v>
      </c>
      <c r="E84" t="s">
        <v>77</v>
      </c>
      <c r="F84" t="s">
        <v>41</v>
      </c>
      <c r="G84" t="s">
        <v>1965</v>
      </c>
      <c r="H84" t="s">
        <v>1968</v>
      </c>
      <c r="I84" t="s">
        <v>1971</v>
      </c>
      <c r="J84" t="s">
        <v>1992</v>
      </c>
      <c r="K84" t="s">
        <v>1986</v>
      </c>
      <c r="L84" t="s">
        <v>170</v>
      </c>
      <c r="M84" t="s">
        <v>55</v>
      </c>
      <c r="N84"/>
      <c r="O84" s="6">
        <v>1</v>
      </c>
      <c r="P84" s="85"/>
      <c r="Q84" s="85"/>
      <c r="R84" s="85"/>
      <c r="S84" s="85"/>
      <c r="T84" s="85"/>
    </row>
    <row r="85" spans="1:20" ht="15.75" x14ac:dyDescent="0.25">
      <c r="A85" t="s">
        <v>725</v>
      </c>
      <c r="B85" t="s">
        <v>38</v>
      </c>
      <c r="C85">
        <v>0</v>
      </c>
      <c r="D85">
        <v>1.89</v>
      </c>
      <c r="E85" t="s">
        <v>77</v>
      </c>
      <c r="F85" t="s">
        <v>41</v>
      </c>
      <c r="G85" t="s">
        <v>1965</v>
      </c>
      <c r="H85" t="s">
        <v>1968</v>
      </c>
      <c r="I85" t="s">
        <v>1971</v>
      </c>
      <c r="J85" t="s">
        <v>1992</v>
      </c>
      <c r="K85" t="s">
        <v>1986</v>
      </c>
      <c r="L85" t="s">
        <v>170</v>
      </c>
      <c r="M85" t="s">
        <v>55</v>
      </c>
      <c r="N85"/>
      <c r="O85" s="6">
        <v>3</v>
      </c>
      <c r="P85" s="85"/>
      <c r="Q85" s="85"/>
      <c r="R85" s="85"/>
      <c r="S85" s="85"/>
      <c r="T85" s="85"/>
    </row>
    <row r="86" spans="1:20" ht="15.75" x14ac:dyDescent="0.25">
      <c r="A86" t="s">
        <v>725</v>
      </c>
      <c r="B86" t="s">
        <v>38</v>
      </c>
      <c r="C86">
        <v>0</v>
      </c>
      <c r="D86">
        <v>1.89</v>
      </c>
      <c r="E86" t="s">
        <v>77</v>
      </c>
      <c r="F86" t="s">
        <v>41</v>
      </c>
      <c r="G86" t="s">
        <v>1965</v>
      </c>
      <c r="H86" t="s">
        <v>1968</v>
      </c>
      <c r="I86" t="s">
        <v>1971</v>
      </c>
      <c r="J86" t="s">
        <v>1992</v>
      </c>
      <c r="K86" t="s">
        <v>1987</v>
      </c>
      <c r="L86" t="s">
        <v>170</v>
      </c>
      <c r="M86" t="s">
        <v>55</v>
      </c>
      <c r="N86"/>
      <c r="O86" s="6">
        <v>1</v>
      </c>
      <c r="P86" s="85"/>
      <c r="Q86" s="85"/>
      <c r="R86" s="85"/>
      <c r="S86" s="85"/>
      <c r="T86" s="85"/>
    </row>
    <row r="87" spans="1:20" ht="15.75" x14ac:dyDescent="0.25">
      <c r="A87" t="s">
        <v>725</v>
      </c>
      <c r="B87" t="s">
        <v>38</v>
      </c>
      <c r="C87">
        <v>0</v>
      </c>
      <c r="D87">
        <v>1.89</v>
      </c>
      <c r="E87" t="s">
        <v>77</v>
      </c>
      <c r="F87" t="s">
        <v>41</v>
      </c>
      <c r="G87" t="s">
        <v>1965</v>
      </c>
      <c r="H87" t="s">
        <v>1968</v>
      </c>
      <c r="I87" t="s">
        <v>1971</v>
      </c>
      <c r="J87" t="s">
        <v>1992</v>
      </c>
      <c r="K87" t="s">
        <v>1986</v>
      </c>
      <c r="L87" t="s">
        <v>170</v>
      </c>
      <c r="M87" t="s">
        <v>55</v>
      </c>
      <c r="N87"/>
      <c r="O87" s="6">
        <v>7</v>
      </c>
      <c r="P87" s="85"/>
      <c r="Q87" s="85"/>
      <c r="R87" s="85"/>
      <c r="S87" s="85"/>
      <c r="T87" s="85"/>
    </row>
    <row r="88" spans="1:20" ht="15.75" x14ac:dyDescent="0.25">
      <c r="A88" t="s">
        <v>725</v>
      </c>
      <c r="B88" t="s">
        <v>38</v>
      </c>
      <c r="C88">
        <v>0</v>
      </c>
      <c r="D88">
        <v>1.89</v>
      </c>
      <c r="E88" t="s">
        <v>77</v>
      </c>
      <c r="F88" t="s">
        <v>41</v>
      </c>
      <c r="G88" t="s">
        <v>1965</v>
      </c>
      <c r="H88" t="s">
        <v>1968</v>
      </c>
      <c r="I88" t="s">
        <v>1971</v>
      </c>
      <c r="J88" t="s">
        <v>1992</v>
      </c>
      <c r="K88" t="s">
        <v>1986</v>
      </c>
      <c r="L88" t="s">
        <v>170</v>
      </c>
      <c r="M88" t="s">
        <v>55</v>
      </c>
      <c r="N88"/>
      <c r="O88" s="6">
        <v>9</v>
      </c>
      <c r="P88" s="85"/>
      <c r="Q88" s="85"/>
      <c r="R88" s="85"/>
      <c r="S88" s="85"/>
      <c r="T88" s="85"/>
    </row>
    <row r="89" spans="1:20" ht="15.75" x14ac:dyDescent="0.25">
      <c r="A89" t="s">
        <v>725</v>
      </c>
      <c r="B89" t="s">
        <v>38</v>
      </c>
      <c r="C89">
        <v>0</v>
      </c>
      <c r="D89">
        <v>1.89</v>
      </c>
      <c r="E89" t="s">
        <v>77</v>
      </c>
      <c r="F89" t="s">
        <v>41</v>
      </c>
      <c r="G89" t="s">
        <v>1965</v>
      </c>
      <c r="H89" t="s">
        <v>1968</v>
      </c>
      <c r="I89" t="s">
        <v>1971</v>
      </c>
      <c r="J89" t="s">
        <v>1992</v>
      </c>
      <c r="K89" t="s">
        <v>1987</v>
      </c>
      <c r="L89" t="s">
        <v>170</v>
      </c>
      <c r="M89" t="s">
        <v>55</v>
      </c>
      <c r="N89"/>
      <c r="O89" s="6">
        <v>1</v>
      </c>
      <c r="P89" s="85"/>
      <c r="Q89" s="85"/>
      <c r="R89" s="85"/>
      <c r="S89" s="85"/>
      <c r="T89" s="85"/>
    </row>
    <row r="90" spans="1:20" ht="15.75" x14ac:dyDescent="0.25">
      <c r="A90" t="s">
        <v>918</v>
      </c>
      <c r="B90" t="s">
        <v>38</v>
      </c>
      <c r="C90">
        <v>0</v>
      </c>
      <c r="D90">
        <v>1.89</v>
      </c>
      <c r="E90" t="s">
        <v>74</v>
      </c>
      <c r="F90" t="s">
        <v>41</v>
      </c>
      <c r="G90" t="s">
        <v>1967</v>
      </c>
      <c r="H90" t="s">
        <v>1973</v>
      </c>
      <c r="I90" t="s">
        <v>1971</v>
      </c>
      <c r="J90" t="s">
        <v>1992</v>
      </c>
      <c r="K90" t="s">
        <v>1986</v>
      </c>
      <c r="L90" t="s">
        <v>170</v>
      </c>
      <c r="M90" t="s">
        <v>55</v>
      </c>
      <c r="N90"/>
      <c r="O90" s="6">
        <v>1</v>
      </c>
      <c r="P90" s="85"/>
      <c r="Q90" s="85"/>
      <c r="R90" s="85"/>
      <c r="S90" s="85"/>
      <c r="T90" s="85"/>
    </row>
    <row r="91" spans="1:20" ht="15.75" x14ac:dyDescent="0.25">
      <c r="A91" t="s">
        <v>918</v>
      </c>
      <c r="B91" t="s">
        <v>38</v>
      </c>
      <c r="C91">
        <v>0</v>
      </c>
      <c r="D91">
        <v>1.89</v>
      </c>
      <c r="E91" t="s">
        <v>74</v>
      </c>
      <c r="F91" t="s">
        <v>41</v>
      </c>
      <c r="G91" t="s">
        <v>1967</v>
      </c>
      <c r="H91" t="s">
        <v>1973</v>
      </c>
      <c r="I91" t="s">
        <v>1971</v>
      </c>
      <c r="J91" t="s">
        <v>1993</v>
      </c>
      <c r="K91" t="s">
        <v>1986</v>
      </c>
      <c r="L91" t="s">
        <v>170</v>
      </c>
      <c r="M91" t="s">
        <v>55</v>
      </c>
      <c r="N91"/>
      <c r="O91" s="6">
        <v>1</v>
      </c>
      <c r="P91" s="85"/>
      <c r="Q91" s="85"/>
      <c r="R91" s="85"/>
      <c r="S91" s="85"/>
      <c r="T91" s="85"/>
    </row>
    <row r="92" spans="1:20" ht="15.75" x14ac:dyDescent="0.25">
      <c r="A92" t="s">
        <v>918</v>
      </c>
      <c r="B92" t="s">
        <v>38</v>
      </c>
      <c r="C92">
        <v>0</v>
      </c>
      <c r="D92">
        <v>1.89</v>
      </c>
      <c r="E92" t="s">
        <v>74</v>
      </c>
      <c r="F92" t="s">
        <v>41</v>
      </c>
      <c r="G92" t="s">
        <v>1967</v>
      </c>
      <c r="H92" t="s">
        <v>1973</v>
      </c>
      <c r="I92" t="s">
        <v>1971</v>
      </c>
      <c r="J92" t="s">
        <v>1992</v>
      </c>
      <c r="K92" t="s">
        <v>1986</v>
      </c>
      <c r="L92" t="s">
        <v>170</v>
      </c>
      <c r="M92" t="s">
        <v>55</v>
      </c>
      <c r="N92"/>
      <c r="O92" s="6">
        <v>1</v>
      </c>
      <c r="P92" s="85"/>
      <c r="Q92" s="85"/>
      <c r="R92" s="85"/>
      <c r="S92" s="85"/>
      <c r="T92" s="85"/>
    </row>
    <row r="93" spans="1:20" ht="15.75" x14ac:dyDescent="0.25">
      <c r="A93" t="s">
        <v>918</v>
      </c>
      <c r="B93" t="s">
        <v>38</v>
      </c>
      <c r="C93">
        <v>0</v>
      </c>
      <c r="D93">
        <v>1.89</v>
      </c>
      <c r="E93" t="s">
        <v>74</v>
      </c>
      <c r="F93" t="s">
        <v>41</v>
      </c>
      <c r="G93" t="s">
        <v>1967</v>
      </c>
      <c r="H93" t="s">
        <v>1973</v>
      </c>
      <c r="I93" t="s">
        <v>1971</v>
      </c>
      <c r="J93" t="s">
        <v>1992</v>
      </c>
      <c r="K93" t="s">
        <v>1986</v>
      </c>
      <c r="L93" t="s">
        <v>170</v>
      </c>
      <c r="M93" t="s">
        <v>55</v>
      </c>
      <c r="N93" t="s">
        <v>104</v>
      </c>
      <c r="O93" s="6">
        <v>1</v>
      </c>
      <c r="P93" s="85"/>
      <c r="Q93" s="85"/>
      <c r="R93" s="85"/>
      <c r="S93" s="85"/>
      <c r="T93" s="85"/>
    </row>
    <row r="94" spans="1:20" ht="15.75" x14ac:dyDescent="0.25">
      <c r="A94" t="s">
        <v>918</v>
      </c>
      <c r="B94" t="s">
        <v>38</v>
      </c>
      <c r="C94">
        <v>0</v>
      </c>
      <c r="D94">
        <v>1.89</v>
      </c>
      <c r="E94" t="s">
        <v>74</v>
      </c>
      <c r="F94" t="s">
        <v>41</v>
      </c>
      <c r="G94" t="s">
        <v>1967</v>
      </c>
      <c r="H94" t="s">
        <v>1973</v>
      </c>
      <c r="I94" t="s">
        <v>1971</v>
      </c>
      <c r="J94" t="s">
        <v>1993</v>
      </c>
      <c r="K94" t="s">
        <v>1986</v>
      </c>
      <c r="L94" t="s">
        <v>170</v>
      </c>
      <c r="M94" t="s">
        <v>55</v>
      </c>
      <c r="N94"/>
      <c r="O94" s="6">
        <v>1</v>
      </c>
      <c r="P94" s="85"/>
      <c r="Q94" s="85"/>
      <c r="R94" s="85"/>
      <c r="S94" s="85"/>
      <c r="T94" s="85"/>
    </row>
    <row r="95" spans="1:20" ht="15.75" x14ac:dyDescent="0.25">
      <c r="A95" t="s">
        <v>918</v>
      </c>
      <c r="B95" t="s">
        <v>38</v>
      </c>
      <c r="C95">
        <v>0</v>
      </c>
      <c r="D95">
        <v>1.89</v>
      </c>
      <c r="E95" t="s">
        <v>74</v>
      </c>
      <c r="F95" t="s">
        <v>41</v>
      </c>
      <c r="G95" t="s">
        <v>1967</v>
      </c>
      <c r="H95" t="s">
        <v>1973</v>
      </c>
      <c r="I95" t="s">
        <v>1971</v>
      </c>
      <c r="J95" t="s">
        <v>1993</v>
      </c>
      <c r="K95" t="s">
        <v>1986</v>
      </c>
      <c r="L95" t="s">
        <v>170</v>
      </c>
      <c r="M95" t="s">
        <v>55</v>
      </c>
      <c r="N95"/>
      <c r="O95" s="6">
        <v>1</v>
      </c>
      <c r="P95" s="85"/>
      <c r="Q95" s="85"/>
      <c r="R95" s="85"/>
      <c r="S95" s="85"/>
      <c r="T95" s="85"/>
    </row>
    <row r="96" spans="1:20" ht="15.75" x14ac:dyDescent="0.25">
      <c r="A96" t="s">
        <v>918</v>
      </c>
      <c r="B96" t="s">
        <v>38</v>
      </c>
      <c r="C96">
        <v>0</v>
      </c>
      <c r="D96">
        <v>1.89</v>
      </c>
      <c r="E96" t="s">
        <v>74</v>
      </c>
      <c r="F96" t="s">
        <v>41</v>
      </c>
      <c r="G96" t="s">
        <v>1967</v>
      </c>
      <c r="H96" t="s">
        <v>1973</v>
      </c>
      <c r="I96" t="s">
        <v>1971</v>
      </c>
      <c r="J96" t="s">
        <v>1993</v>
      </c>
      <c r="K96" t="s">
        <v>1986</v>
      </c>
      <c r="L96" t="s">
        <v>170</v>
      </c>
      <c r="M96" t="s">
        <v>55</v>
      </c>
      <c r="N96"/>
      <c r="O96" s="6">
        <v>1</v>
      </c>
      <c r="P96" s="85"/>
      <c r="Q96" s="85"/>
      <c r="R96" s="85"/>
      <c r="S96" s="85"/>
      <c r="T96" s="85"/>
    </row>
    <row r="97" spans="1:20" ht="15.75" x14ac:dyDescent="0.25">
      <c r="A97" t="s">
        <v>918</v>
      </c>
      <c r="B97" t="s">
        <v>38</v>
      </c>
      <c r="C97">
        <v>0</v>
      </c>
      <c r="D97">
        <v>1.89</v>
      </c>
      <c r="E97" t="s">
        <v>74</v>
      </c>
      <c r="F97" t="s">
        <v>41</v>
      </c>
      <c r="G97" t="s">
        <v>1967</v>
      </c>
      <c r="H97" t="s">
        <v>1973</v>
      </c>
      <c r="I97" t="s">
        <v>1971</v>
      </c>
      <c r="J97" t="s">
        <v>1992</v>
      </c>
      <c r="K97" t="s">
        <v>1986</v>
      </c>
      <c r="L97" t="s">
        <v>170</v>
      </c>
      <c r="M97" t="s">
        <v>55</v>
      </c>
      <c r="N97"/>
      <c r="O97" s="6">
        <v>1</v>
      </c>
      <c r="P97" s="85"/>
      <c r="Q97" s="85"/>
      <c r="R97" s="85"/>
      <c r="S97" s="85"/>
      <c r="T97" s="85"/>
    </row>
    <row r="98" spans="1:20" ht="15.75" x14ac:dyDescent="0.25">
      <c r="A98" t="s">
        <v>918</v>
      </c>
      <c r="B98" t="s">
        <v>38</v>
      </c>
      <c r="C98">
        <v>0</v>
      </c>
      <c r="D98">
        <v>1.89</v>
      </c>
      <c r="E98" t="s">
        <v>74</v>
      </c>
      <c r="F98" t="s">
        <v>41</v>
      </c>
      <c r="G98" t="s">
        <v>1967</v>
      </c>
      <c r="H98" t="s">
        <v>1973</v>
      </c>
      <c r="I98" t="s">
        <v>1971</v>
      </c>
      <c r="J98" t="s">
        <v>1992</v>
      </c>
      <c r="K98" t="s">
        <v>1987</v>
      </c>
      <c r="L98" t="s">
        <v>170</v>
      </c>
      <c r="M98" t="s">
        <v>55</v>
      </c>
      <c r="N98"/>
      <c r="O98" s="6">
        <v>1</v>
      </c>
      <c r="P98" s="85"/>
      <c r="Q98" s="85"/>
      <c r="R98" s="85"/>
      <c r="S98" s="85"/>
      <c r="T98" s="85"/>
    </row>
    <row r="99" spans="1:20" ht="15.75" x14ac:dyDescent="0.25">
      <c r="A99" t="s">
        <v>918</v>
      </c>
      <c r="B99" t="s">
        <v>38</v>
      </c>
      <c r="C99">
        <v>0</v>
      </c>
      <c r="D99">
        <v>1.89</v>
      </c>
      <c r="E99" t="s">
        <v>74</v>
      </c>
      <c r="F99" t="s">
        <v>41</v>
      </c>
      <c r="G99" t="s">
        <v>1967</v>
      </c>
      <c r="H99" t="s">
        <v>1973</v>
      </c>
      <c r="I99" t="s">
        <v>1971</v>
      </c>
      <c r="J99" t="s">
        <v>1992</v>
      </c>
      <c r="K99" t="s">
        <v>1986</v>
      </c>
      <c r="L99" t="s">
        <v>170</v>
      </c>
      <c r="M99" t="s">
        <v>55</v>
      </c>
      <c r="N99"/>
      <c r="O99" s="6">
        <v>1</v>
      </c>
      <c r="P99" s="85"/>
      <c r="Q99" s="85"/>
      <c r="R99" s="85"/>
      <c r="S99" s="85"/>
      <c r="T99" s="85"/>
    </row>
    <row r="100" spans="1:20" ht="15.75" x14ac:dyDescent="0.25">
      <c r="A100" t="s">
        <v>918</v>
      </c>
      <c r="B100" t="s">
        <v>38</v>
      </c>
      <c r="C100">
        <v>0</v>
      </c>
      <c r="D100">
        <v>1.89</v>
      </c>
      <c r="E100" t="s">
        <v>74</v>
      </c>
      <c r="F100" t="s">
        <v>41</v>
      </c>
      <c r="G100" t="s">
        <v>1967</v>
      </c>
      <c r="H100" t="s">
        <v>1973</v>
      </c>
      <c r="I100" t="s">
        <v>1971</v>
      </c>
      <c r="J100" t="s">
        <v>1992</v>
      </c>
      <c r="K100" t="s">
        <v>1986</v>
      </c>
      <c r="L100" t="s">
        <v>170</v>
      </c>
      <c r="M100" t="s">
        <v>55</v>
      </c>
      <c r="N100"/>
      <c r="O100" s="6">
        <v>1</v>
      </c>
      <c r="P100" s="85"/>
      <c r="Q100" s="85"/>
      <c r="R100" s="85"/>
      <c r="S100" s="85"/>
      <c r="T100" s="85"/>
    </row>
    <row r="101" spans="1:20" ht="15.75" x14ac:dyDescent="0.25">
      <c r="A101" t="s">
        <v>918</v>
      </c>
      <c r="B101" t="s">
        <v>38</v>
      </c>
      <c r="C101">
        <v>0</v>
      </c>
      <c r="D101">
        <v>1.89</v>
      </c>
      <c r="E101" t="s">
        <v>74</v>
      </c>
      <c r="F101" t="s">
        <v>41</v>
      </c>
      <c r="G101" t="s">
        <v>1967</v>
      </c>
      <c r="H101" t="s">
        <v>1973</v>
      </c>
      <c r="I101" t="s">
        <v>1971</v>
      </c>
      <c r="J101" t="s">
        <v>1992</v>
      </c>
      <c r="K101" t="s">
        <v>1986</v>
      </c>
      <c r="L101" t="s">
        <v>170</v>
      </c>
      <c r="M101" t="s">
        <v>55</v>
      </c>
      <c r="N101"/>
      <c r="O101" s="6">
        <v>1</v>
      </c>
      <c r="P101" s="85"/>
      <c r="Q101" s="85"/>
      <c r="R101" s="85"/>
      <c r="S101" s="85"/>
      <c r="T101" s="85"/>
    </row>
    <row r="102" spans="1:20" ht="15.75" x14ac:dyDescent="0.25">
      <c r="A102" t="s">
        <v>918</v>
      </c>
      <c r="B102" t="s">
        <v>38</v>
      </c>
      <c r="C102">
        <v>0</v>
      </c>
      <c r="D102">
        <v>1.89</v>
      </c>
      <c r="E102" t="s">
        <v>74</v>
      </c>
      <c r="F102" t="s">
        <v>41</v>
      </c>
      <c r="G102" t="s">
        <v>1967</v>
      </c>
      <c r="H102" t="s">
        <v>1973</v>
      </c>
      <c r="I102" t="s">
        <v>1971</v>
      </c>
      <c r="J102" t="s">
        <v>1992</v>
      </c>
      <c r="K102" t="s">
        <v>1986</v>
      </c>
      <c r="L102" t="s">
        <v>170</v>
      </c>
      <c r="M102" t="s">
        <v>55</v>
      </c>
      <c r="N102"/>
      <c r="O102" s="6">
        <v>1</v>
      </c>
      <c r="P102" s="85"/>
      <c r="Q102" s="85"/>
      <c r="R102" s="85"/>
      <c r="S102" s="85"/>
      <c r="T102" s="85"/>
    </row>
    <row r="103" spans="1:20" ht="15.75" x14ac:dyDescent="0.25">
      <c r="A103" t="s">
        <v>918</v>
      </c>
      <c r="B103" t="s">
        <v>38</v>
      </c>
      <c r="C103">
        <v>0</v>
      </c>
      <c r="D103">
        <v>1.89</v>
      </c>
      <c r="E103" t="s">
        <v>74</v>
      </c>
      <c r="F103" t="s">
        <v>41</v>
      </c>
      <c r="G103" t="s">
        <v>1967</v>
      </c>
      <c r="H103" t="s">
        <v>1973</v>
      </c>
      <c r="I103" t="s">
        <v>1971</v>
      </c>
      <c r="J103" t="s">
        <v>1992</v>
      </c>
      <c r="K103" t="s">
        <v>1986</v>
      </c>
      <c r="L103" t="s">
        <v>170</v>
      </c>
      <c r="M103" t="s">
        <v>55</v>
      </c>
      <c r="N103"/>
      <c r="O103" s="6">
        <v>1</v>
      </c>
      <c r="P103" s="85"/>
      <c r="Q103" s="85"/>
      <c r="R103" s="85"/>
      <c r="S103" s="85"/>
      <c r="T103" s="85"/>
    </row>
    <row r="104" spans="1:20" ht="15.75" x14ac:dyDescent="0.25">
      <c r="A104" t="s">
        <v>918</v>
      </c>
      <c r="B104" t="s">
        <v>38</v>
      </c>
      <c r="C104">
        <v>0</v>
      </c>
      <c r="D104">
        <v>1.89</v>
      </c>
      <c r="E104" t="s">
        <v>74</v>
      </c>
      <c r="F104" t="s">
        <v>41</v>
      </c>
      <c r="G104" t="s">
        <v>1967</v>
      </c>
      <c r="H104" t="s">
        <v>1973</v>
      </c>
      <c r="I104" t="s">
        <v>1971</v>
      </c>
      <c r="J104" t="s">
        <v>1992</v>
      </c>
      <c r="K104" t="s">
        <v>1986</v>
      </c>
      <c r="L104" t="s">
        <v>170</v>
      </c>
      <c r="M104" t="s">
        <v>55</v>
      </c>
      <c r="N104"/>
      <c r="O104" s="6">
        <v>1</v>
      </c>
      <c r="P104" s="85"/>
      <c r="Q104" s="85"/>
      <c r="R104" s="85"/>
      <c r="S104" s="85"/>
      <c r="T104" s="85"/>
    </row>
    <row r="105" spans="1:20" ht="15.75" x14ac:dyDescent="0.25">
      <c r="A105" t="s">
        <v>918</v>
      </c>
      <c r="B105" t="s">
        <v>38</v>
      </c>
      <c r="C105">
        <v>0</v>
      </c>
      <c r="D105">
        <v>1.89</v>
      </c>
      <c r="E105" t="s">
        <v>74</v>
      </c>
      <c r="F105" t="s">
        <v>41</v>
      </c>
      <c r="G105" t="s">
        <v>1967</v>
      </c>
      <c r="H105" t="s">
        <v>1973</v>
      </c>
      <c r="I105" t="s">
        <v>1971</v>
      </c>
      <c r="J105" t="s">
        <v>1993</v>
      </c>
      <c r="K105" t="s">
        <v>1986</v>
      </c>
      <c r="L105" t="s">
        <v>170</v>
      </c>
      <c r="M105" t="s">
        <v>55</v>
      </c>
      <c r="N105"/>
      <c r="O105" s="6">
        <v>1</v>
      </c>
      <c r="P105" s="85"/>
      <c r="Q105" s="85"/>
      <c r="R105" s="85"/>
      <c r="S105" s="85"/>
      <c r="T105" s="85"/>
    </row>
    <row r="106" spans="1:20" ht="15.75" x14ac:dyDescent="0.25">
      <c r="A106" t="s">
        <v>918</v>
      </c>
      <c r="B106" t="s">
        <v>38</v>
      </c>
      <c r="C106">
        <v>0</v>
      </c>
      <c r="D106">
        <v>1.89</v>
      </c>
      <c r="E106" t="s">
        <v>74</v>
      </c>
      <c r="F106" t="s">
        <v>41</v>
      </c>
      <c r="G106" t="s">
        <v>1967</v>
      </c>
      <c r="H106" t="s">
        <v>1973</v>
      </c>
      <c r="I106" t="s">
        <v>1971</v>
      </c>
      <c r="J106" t="s">
        <v>1992</v>
      </c>
      <c r="K106" t="s">
        <v>1986</v>
      </c>
      <c r="L106" t="s">
        <v>170</v>
      </c>
      <c r="M106" t="s">
        <v>55</v>
      </c>
      <c r="N106"/>
      <c r="O106" s="6">
        <v>1</v>
      </c>
      <c r="P106" s="85"/>
      <c r="Q106" s="85"/>
      <c r="R106" s="85"/>
      <c r="S106" s="85"/>
      <c r="T106" s="85"/>
    </row>
    <row r="107" spans="1:20" ht="15.75" x14ac:dyDescent="0.25">
      <c r="A107" t="s">
        <v>918</v>
      </c>
      <c r="B107" t="s">
        <v>38</v>
      </c>
      <c r="C107">
        <v>0</v>
      </c>
      <c r="D107">
        <v>1.89</v>
      </c>
      <c r="E107" t="s">
        <v>74</v>
      </c>
      <c r="F107" t="s">
        <v>41</v>
      </c>
      <c r="G107" t="s">
        <v>1967</v>
      </c>
      <c r="H107" t="s">
        <v>1973</v>
      </c>
      <c r="I107" t="s">
        <v>1971</v>
      </c>
      <c r="J107" t="s">
        <v>1993</v>
      </c>
      <c r="K107" t="s">
        <v>1988</v>
      </c>
      <c r="L107" t="s">
        <v>170</v>
      </c>
      <c r="M107" t="s">
        <v>55</v>
      </c>
      <c r="N107"/>
      <c r="O107" s="6">
        <v>1</v>
      </c>
      <c r="P107" s="85"/>
      <c r="Q107" s="85"/>
      <c r="R107" s="85"/>
      <c r="S107" s="85"/>
      <c r="T107" s="85"/>
    </row>
    <row r="108" spans="1:20" ht="15.75" x14ac:dyDescent="0.25">
      <c r="A108" t="s">
        <v>918</v>
      </c>
      <c r="B108" t="s">
        <v>38</v>
      </c>
      <c r="C108">
        <v>0</v>
      </c>
      <c r="D108">
        <v>1.89</v>
      </c>
      <c r="E108" t="s">
        <v>74</v>
      </c>
      <c r="F108" t="s">
        <v>41</v>
      </c>
      <c r="G108" t="s">
        <v>1967</v>
      </c>
      <c r="H108" t="s">
        <v>1973</v>
      </c>
      <c r="I108" t="s">
        <v>1971</v>
      </c>
      <c r="J108" t="s">
        <v>1993</v>
      </c>
      <c r="K108" t="s">
        <v>1986</v>
      </c>
      <c r="L108" t="s">
        <v>170</v>
      </c>
      <c r="M108" t="s">
        <v>55</v>
      </c>
      <c r="N108"/>
      <c r="O108" s="6">
        <v>1</v>
      </c>
      <c r="P108" s="85"/>
      <c r="Q108" s="85"/>
      <c r="R108" s="85"/>
      <c r="S108" s="85"/>
      <c r="T108" s="85"/>
    </row>
    <row r="109" spans="1:20" ht="15.75" x14ac:dyDescent="0.25">
      <c r="A109" t="s">
        <v>918</v>
      </c>
      <c r="B109" t="s">
        <v>38</v>
      </c>
      <c r="C109">
        <v>0</v>
      </c>
      <c r="D109">
        <v>1.89</v>
      </c>
      <c r="E109" t="s">
        <v>74</v>
      </c>
      <c r="F109" t="s">
        <v>41</v>
      </c>
      <c r="G109" t="s">
        <v>1967</v>
      </c>
      <c r="H109" t="s">
        <v>1973</v>
      </c>
      <c r="I109" t="s">
        <v>1971</v>
      </c>
      <c r="J109" t="s">
        <v>1993</v>
      </c>
      <c r="K109" t="s">
        <v>1986</v>
      </c>
      <c r="L109" t="s">
        <v>170</v>
      </c>
      <c r="M109" t="s">
        <v>55</v>
      </c>
      <c r="N109"/>
      <c r="O109" s="6">
        <v>1</v>
      </c>
      <c r="P109" s="85"/>
      <c r="Q109" s="85"/>
      <c r="R109" s="85"/>
      <c r="S109" s="85"/>
      <c r="T109" s="85"/>
    </row>
    <row r="110" spans="1:20" ht="15.75" x14ac:dyDescent="0.25">
      <c r="A110" t="s">
        <v>918</v>
      </c>
      <c r="B110" t="s">
        <v>38</v>
      </c>
      <c r="C110">
        <v>0</v>
      </c>
      <c r="D110">
        <v>1.89</v>
      </c>
      <c r="E110" t="s">
        <v>74</v>
      </c>
      <c r="F110" t="s">
        <v>41</v>
      </c>
      <c r="G110" t="s">
        <v>1967</v>
      </c>
      <c r="H110" t="s">
        <v>1973</v>
      </c>
      <c r="I110" t="s">
        <v>1971</v>
      </c>
      <c r="J110" t="s">
        <v>1992</v>
      </c>
      <c r="K110" t="s">
        <v>1986</v>
      </c>
      <c r="L110" t="s">
        <v>170</v>
      </c>
      <c r="M110" t="s">
        <v>55</v>
      </c>
      <c r="N110"/>
      <c r="O110" s="6">
        <v>1</v>
      </c>
      <c r="P110" s="85"/>
      <c r="Q110" s="85"/>
      <c r="R110" s="85"/>
      <c r="S110" s="85"/>
      <c r="T110" s="85"/>
    </row>
    <row r="111" spans="1:20" ht="15.75" x14ac:dyDescent="0.25">
      <c r="A111" t="s">
        <v>918</v>
      </c>
      <c r="B111" t="s">
        <v>38</v>
      </c>
      <c r="C111">
        <v>0</v>
      </c>
      <c r="D111">
        <v>1.89</v>
      </c>
      <c r="E111" t="s">
        <v>74</v>
      </c>
      <c r="F111" t="s">
        <v>41</v>
      </c>
      <c r="G111" t="s">
        <v>1967</v>
      </c>
      <c r="H111" t="s">
        <v>1973</v>
      </c>
      <c r="I111" t="s">
        <v>1971</v>
      </c>
      <c r="J111" t="s">
        <v>1991</v>
      </c>
      <c r="K111" t="s">
        <v>1986</v>
      </c>
      <c r="L111" t="s">
        <v>170</v>
      </c>
      <c r="M111" t="s">
        <v>55</v>
      </c>
      <c r="N111" s="6">
        <v>1</v>
      </c>
      <c r="O111" s="75"/>
      <c r="P111" s="85"/>
      <c r="Q111" s="85"/>
      <c r="R111" s="85"/>
      <c r="S111" s="85"/>
      <c r="T111" s="85"/>
    </row>
    <row r="112" spans="1:20" ht="15.75" x14ac:dyDescent="0.25">
      <c r="A112" t="s">
        <v>918</v>
      </c>
      <c r="B112" t="s">
        <v>38</v>
      </c>
      <c r="C112">
        <v>0</v>
      </c>
      <c r="D112">
        <v>1.89</v>
      </c>
      <c r="E112" t="s">
        <v>74</v>
      </c>
      <c r="F112" t="s">
        <v>41</v>
      </c>
      <c r="G112" t="s">
        <v>1967</v>
      </c>
      <c r="H112" t="s">
        <v>1973</v>
      </c>
      <c r="I112" t="s">
        <v>1971</v>
      </c>
      <c r="J112" t="s">
        <v>1993</v>
      </c>
      <c r="K112" t="s">
        <v>1986</v>
      </c>
      <c r="L112" t="s">
        <v>170</v>
      </c>
      <c r="M112" t="s">
        <v>55</v>
      </c>
      <c r="N112"/>
      <c r="O112" s="6">
        <v>1</v>
      </c>
      <c r="P112" s="85"/>
      <c r="Q112" s="85"/>
      <c r="R112" s="85"/>
      <c r="S112" s="85"/>
      <c r="T112" s="85"/>
    </row>
    <row r="113" spans="1:20" ht="15.75" x14ac:dyDescent="0.25">
      <c r="A113" t="s">
        <v>918</v>
      </c>
      <c r="B113" t="s">
        <v>38</v>
      </c>
      <c r="C113">
        <v>0</v>
      </c>
      <c r="D113">
        <v>1.89</v>
      </c>
      <c r="E113" t="s">
        <v>74</v>
      </c>
      <c r="F113" t="s">
        <v>41</v>
      </c>
      <c r="G113" t="s">
        <v>1967</v>
      </c>
      <c r="H113" t="s">
        <v>1973</v>
      </c>
      <c r="I113" t="s">
        <v>1971</v>
      </c>
      <c r="J113" t="s">
        <v>1993</v>
      </c>
      <c r="K113" t="s">
        <v>1986</v>
      </c>
      <c r="L113" t="s">
        <v>170</v>
      </c>
      <c r="M113" t="s">
        <v>55</v>
      </c>
      <c r="N113"/>
      <c r="O113" s="6">
        <v>1</v>
      </c>
      <c r="P113" s="85"/>
      <c r="Q113" s="85"/>
      <c r="R113" s="85"/>
      <c r="S113" s="85"/>
      <c r="T113" s="85"/>
    </row>
    <row r="114" spans="1:20" ht="15.75" x14ac:dyDescent="0.25">
      <c r="A114" t="s">
        <v>918</v>
      </c>
      <c r="B114" t="s">
        <v>38</v>
      </c>
      <c r="C114">
        <v>0</v>
      </c>
      <c r="D114">
        <v>1.89</v>
      </c>
      <c r="E114" t="s">
        <v>74</v>
      </c>
      <c r="F114" t="s">
        <v>41</v>
      </c>
      <c r="G114" t="s">
        <v>1967</v>
      </c>
      <c r="H114" t="s">
        <v>1973</v>
      </c>
      <c r="I114" t="s">
        <v>1971</v>
      </c>
      <c r="J114" t="s">
        <v>1993</v>
      </c>
      <c r="K114" t="s">
        <v>1986</v>
      </c>
      <c r="L114" t="s">
        <v>170</v>
      </c>
      <c r="M114" t="s">
        <v>55</v>
      </c>
      <c r="N114"/>
      <c r="O114" s="6">
        <v>1</v>
      </c>
      <c r="P114" s="85"/>
      <c r="Q114" s="85"/>
      <c r="R114" s="85"/>
      <c r="S114" s="85"/>
      <c r="T114" s="85"/>
    </row>
    <row r="115" spans="1:20" ht="15.75" x14ac:dyDescent="0.25">
      <c r="A115" t="s">
        <v>918</v>
      </c>
      <c r="B115" t="s">
        <v>38</v>
      </c>
      <c r="C115">
        <v>0</v>
      </c>
      <c r="D115">
        <v>1.89</v>
      </c>
      <c r="E115" t="s">
        <v>74</v>
      </c>
      <c r="F115" t="s">
        <v>41</v>
      </c>
      <c r="G115" t="s">
        <v>1967</v>
      </c>
      <c r="H115" t="s">
        <v>1973</v>
      </c>
      <c r="I115" t="s">
        <v>1971</v>
      </c>
      <c r="J115" t="s">
        <v>1993</v>
      </c>
      <c r="K115" t="s">
        <v>1986</v>
      </c>
      <c r="L115" t="s">
        <v>170</v>
      </c>
      <c r="M115" t="s">
        <v>55</v>
      </c>
      <c r="N115"/>
      <c r="O115" s="6">
        <v>2</v>
      </c>
      <c r="P115" s="85"/>
      <c r="Q115" s="85"/>
      <c r="R115" s="85"/>
      <c r="S115" s="85"/>
      <c r="T115" s="85"/>
    </row>
    <row r="116" spans="1:20" ht="15.75" x14ac:dyDescent="0.25">
      <c r="A116" t="s">
        <v>918</v>
      </c>
      <c r="B116" t="s">
        <v>38</v>
      </c>
      <c r="C116">
        <v>0</v>
      </c>
      <c r="D116">
        <v>1.89</v>
      </c>
      <c r="E116" t="s">
        <v>74</v>
      </c>
      <c r="F116" t="s">
        <v>41</v>
      </c>
      <c r="G116" t="s">
        <v>1967</v>
      </c>
      <c r="H116" t="s">
        <v>1973</v>
      </c>
      <c r="I116" t="s">
        <v>1971</v>
      </c>
      <c r="J116" t="s">
        <v>1993</v>
      </c>
      <c r="K116" t="s">
        <v>1986</v>
      </c>
      <c r="L116" t="s">
        <v>170</v>
      </c>
      <c r="M116" t="s">
        <v>55</v>
      </c>
      <c r="N116"/>
      <c r="O116" s="6">
        <v>1</v>
      </c>
      <c r="P116" s="85"/>
      <c r="Q116" s="85"/>
      <c r="R116" s="85"/>
      <c r="S116" s="85"/>
      <c r="T116" s="85"/>
    </row>
    <row r="117" spans="1:20" ht="15.75" x14ac:dyDescent="0.25">
      <c r="A117" t="s">
        <v>918</v>
      </c>
      <c r="B117" t="s">
        <v>38</v>
      </c>
      <c r="C117">
        <v>0</v>
      </c>
      <c r="D117">
        <v>1.89</v>
      </c>
      <c r="E117" t="s">
        <v>74</v>
      </c>
      <c r="F117" t="s">
        <v>41</v>
      </c>
      <c r="G117" t="s">
        <v>1967</v>
      </c>
      <c r="H117" t="s">
        <v>1973</v>
      </c>
      <c r="I117" t="s">
        <v>1971</v>
      </c>
      <c r="J117" t="s">
        <v>1993</v>
      </c>
      <c r="K117" t="s">
        <v>1986</v>
      </c>
      <c r="L117" t="s">
        <v>170</v>
      </c>
      <c r="M117" t="s">
        <v>55</v>
      </c>
      <c r="N117"/>
      <c r="O117" s="6">
        <v>1</v>
      </c>
      <c r="P117" s="85"/>
      <c r="Q117" s="85"/>
      <c r="R117" s="85"/>
      <c r="S117" s="85"/>
      <c r="T117" s="85"/>
    </row>
    <row r="118" spans="1:20" ht="15.75" x14ac:dyDescent="0.25">
      <c r="A118" t="s">
        <v>918</v>
      </c>
      <c r="B118" t="s">
        <v>38</v>
      </c>
      <c r="C118">
        <v>0</v>
      </c>
      <c r="D118">
        <v>1.89</v>
      </c>
      <c r="E118" t="s">
        <v>74</v>
      </c>
      <c r="F118" t="s">
        <v>41</v>
      </c>
      <c r="G118" t="s">
        <v>1967</v>
      </c>
      <c r="H118" t="s">
        <v>1973</v>
      </c>
      <c r="I118" t="s">
        <v>1971</v>
      </c>
      <c r="J118" t="s">
        <v>1993</v>
      </c>
      <c r="K118" t="s">
        <v>1986</v>
      </c>
      <c r="L118" t="s">
        <v>170</v>
      </c>
      <c r="M118" t="s">
        <v>55</v>
      </c>
      <c r="N118"/>
      <c r="O118" s="6">
        <v>1</v>
      </c>
      <c r="P118" s="85"/>
      <c r="Q118" s="85"/>
      <c r="R118" s="85"/>
      <c r="S118" s="85"/>
      <c r="T118" s="85"/>
    </row>
    <row r="119" spans="1:20" ht="15.75" x14ac:dyDescent="0.25">
      <c r="A119" t="s">
        <v>918</v>
      </c>
      <c r="B119" t="s">
        <v>38</v>
      </c>
      <c r="C119">
        <v>0</v>
      </c>
      <c r="D119">
        <v>1.89</v>
      </c>
      <c r="E119" t="s">
        <v>74</v>
      </c>
      <c r="F119" t="s">
        <v>41</v>
      </c>
      <c r="G119" t="s">
        <v>1967</v>
      </c>
      <c r="H119" t="s">
        <v>1973</v>
      </c>
      <c r="I119" t="s">
        <v>1971</v>
      </c>
      <c r="J119" t="s">
        <v>1993</v>
      </c>
      <c r="K119" t="s">
        <v>1986</v>
      </c>
      <c r="L119" t="s">
        <v>170</v>
      </c>
      <c r="M119" t="s">
        <v>55</v>
      </c>
      <c r="N119"/>
      <c r="O119" s="6">
        <v>2</v>
      </c>
      <c r="P119" s="85"/>
      <c r="Q119" s="85"/>
      <c r="R119" s="85"/>
      <c r="S119" s="85"/>
      <c r="T119" s="85"/>
    </row>
    <row r="120" spans="1:20" ht="15.75" x14ac:dyDescent="0.25">
      <c r="A120" t="s">
        <v>918</v>
      </c>
      <c r="B120" t="s">
        <v>38</v>
      </c>
      <c r="C120">
        <v>0</v>
      </c>
      <c r="D120">
        <v>1.89</v>
      </c>
      <c r="E120" t="s">
        <v>74</v>
      </c>
      <c r="F120" t="s">
        <v>41</v>
      </c>
      <c r="G120" t="s">
        <v>1967</v>
      </c>
      <c r="H120" t="s">
        <v>1973</v>
      </c>
      <c r="I120" t="s">
        <v>1971</v>
      </c>
      <c r="J120" t="s">
        <v>1993</v>
      </c>
      <c r="K120" t="s">
        <v>1986</v>
      </c>
      <c r="L120" t="s">
        <v>170</v>
      </c>
      <c r="M120" t="s">
        <v>55</v>
      </c>
      <c r="N120"/>
      <c r="O120" s="6">
        <v>1</v>
      </c>
      <c r="P120" s="85"/>
      <c r="Q120" s="85"/>
      <c r="R120" s="85"/>
      <c r="S120" s="85"/>
      <c r="T120" s="85"/>
    </row>
    <row r="121" spans="1:20" ht="15.75" x14ac:dyDescent="0.25">
      <c r="A121" t="s">
        <v>918</v>
      </c>
      <c r="B121" t="s">
        <v>38</v>
      </c>
      <c r="C121">
        <v>0</v>
      </c>
      <c r="D121">
        <v>1.89</v>
      </c>
      <c r="E121" t="s">
        <v>74</v>
      </c>
      <c r="F121" t="s">
        <v>41</v>
      </c>
      <c r="G121" t="s">
        <v>1967</v>
      </c>
      <c r="H121" t="s">
        <v>1973</v>
      </c>
      <c r="I121" t="s">
        <v>1971</v>
      </c>
      <c r="J121" t="s">
        <v>1993</v>
      </c>
      <c r="K121" t="s">
        <v>1986</v>
      </c>
      <c r="L121" t="s">
        <v>170</v>
      </c>
      <c r="M121" t="s">
        <v>55</v>
      </c>
      <c r="N121" t="s">
        <v>104</v>
      </c>
      <c r="O121" s="6">
        <v>1</v>
      </c>
      <c r="P121" s="85"/>
      <c r="Q121" s="85"/>
      <c r="R121" s="85"/>
      <c r="S121" s="85"/>
      <c r="T121" s="85"/>
    </row>
    <row r="122" spans="1:20" ht="15.75" x14ac:dyDescent="0.25">
      <c r="A122" t="s">
        <v>918</v>
      </c>
      <c r="B122" t="s">
        <v>38</v>
      </c>
      <c r="C122">
        <v>0</v>
      </c>
      <c r="D122">
        <v>1.89</v>
      </c>
      <c r="E122" t="s">
        <v>74</v>
      </c>
      <c r="F122" t="s">
        <v>41</v>
      </c>
      <c r="G122" t="s">
        <v>1967</v>
      </c>
      <c r="H122" t="s">
        <v>1973</v>
      </c>
      <c r="I122" t="s">
        <v>1971</v>
      </c>
      <c r="J122" t="s">
        <v>1993</v>
      </c>
      <c r="K122" t="s">
        <v>1986</v>
      </c>
      <c r="L122" t="s">
        <v>170</v>
      </c>
      <c r="M122" t="s">
        <v>55</v>
      </c>
      <c r="N122"/>
      <c r="O122" s="6">
        <v>1</v>
      </c>
      <c r="P122" s="85"/>
      <c r="Q122" s="85"/>
      <c r="R122" s="85"/>
      <c r="S122" s="85"/>
      <c r="T122" s="85"/>
    </row>
    <row r="123" spans="1:20" ht="15.75" x14ac:dyDescent="0.25">
      <c r="A123" t="s">
        <v>918</v>
      </c>
      <c r="B123" t="s">
        <v>38</v>
      </c>
      <c r="C123">
        <v>0</v>
      </c>
      <c r="D123">
        <v>1.89</v>
      </c>
      <c r="E123" t="s">
        <v>74</v>
      </c>
      <c r="F123" t="s">
        <v>41</v>
      </c>
      <c r="G123" t="s">
        <v>1967</v>
      </c>
      <c r="H123" t="s">
        <v>1973</v>
      </c>
      <c r="I123" t="s">
        <v>1971</v>
      </c>
      <c r="J123" t="s">
        <v>1992</v>
      </c>
      <c r="K123" t="s">
        <v>1986</v>
      </c>
      <c r="L123" t="s">
        <v>170</v>
      </c>
      <c r="M123" t="s">
        <v>55</v>
      </c>
      <c r="N123"/>
      <c r="O123" s="6">
        <v>1</v>
      </c>
      <c r="P123" s="85"/>
      <c r="Q123" s="85"/>
      <c r="R123" s="85"/>
      <c r="S123" s="85"/>
      <c r="T123" s="85"/>
    </row>
    <row r="124" spans="1:20" ht="15.75" x14ac:dyDescent="0.25">
      <c r="A124" t="s">
        <v>918</v>
      </c>
      <c r="B124" t="s">
        <v>38</v>
      </c>
      <c r="C124">
        <v>0</v>
      </c>
      <c r="D124">
        <v>1.89</v>
      </c>
      <c r="E124" t="s">
        <v>74</v>
      </c>
      <c r="F124" t="s">
        <v>41</v>
      </c>
      <c r="G124" t="s">
        <v>1967</v>
      </c>
      <c r="H124" t="s">
        <v>1973</v>
      </c>
      <c r="I124" t="s">
        <v>1971</v>
      </c>
      <c r="J124" t="s">
        <v>1993</v>
      </c>
      <c r="K124" t="s">
        <v>1986</v>
      </c>
      <c r="L124" t="s">
        <v>170</v>
      </c>
      <c r="M124" t="s">
        <v>55</v>
      </c>
      <c r="N124"/>
      <c r="O124" s="6">
        <v>1</v>
      </c>
      <c r="P124" s="85"/>
      <c r="Q124" s="85"/>
      <c r="R124" s="85"/>
      <c r="S124" s="85"/>
      <c r="T124" s="85"/>
    </row>
    <row r="125" spans="1:20" ht="15.75" x14ac:dyDescent="0.25">
      <c r="A125" t="s">
        <v>918</v>
      </c>
      <c r="B125" t="s">
        <v>38</v>
      </c>
      <c r="C125">
        <v>0</v>
      </c>
      <c r="D125">
        <v>1.89</v>
      </c>
      <c r="E125" t="s">
        <v>74</v>
      </c>
      <c r="F125" t="s">
        <v>41</v>
      </c>
      <c r="G125" t="s">
        <v>1967</v>
      </c>
      <c r="H125" t="s">
        <v>1973</v>
      </c>
      <c r="I125" t="s">
        <v>1971</v>
      </c>
      <c r="J125" t="s">
        <v>1993</v>
      </c>
      <c r="K125" t="s">
        <v>1986</v>
      </c>
      <c r="L125" t="s">
        <v>170</v>
      </c>
      <c r="M125" t="s">
        <v>55</v>
      </c>
      <c r="N125"/>
      <c r="O125" s="6">
        <v>1</v>
      </c>
      <c r="P125" s="85"/>
      <c r="Q125" s="85"/>
      <c r="R125" s="85"/>
      <c r="S125" s="85"/>
      <c r="T125" s="85"/>
    </row>
    <row r="126" spans="1:20" ht="15.75" x14ac:dyDescent="0.25">
      <c r="A126" t="s">
        <v>918</v>
      </c>
      <c r="B126" t="s">
        <v>38</v>
      </c>
      <c r="C126">
        <v>0</v>
      </c>
      <c r="D126">
        <v>1.89</v>
      </c>
      <c r="E126" t="s">
        <v>74</v>
      </c>
      <c r="F126" t="s">
        <v>41</v>
      </c>
      <c r="G126" t="s">
        <v>1967</v>
      </c>
      <c r="H126" t="s">
        <v>1973</v>
      </c>
      <c r="I126" t="s">
        <v>1971</v>
      </c>
      <c r="J126" t="s">
        <v>1993</v>
      </c>
      <c r="K126" t="s">
        <v>1986</v>
      </c>
      <c r="L126" t="s">
        <v>170</v>
      </c>
      <c r="M126" t="s">
        <v>55</v>
      </c>
      <c r="N126"/>
      <c r="O126" s="6">
        <v>1</v>
      </c>
      <c r="P126" s="85"/>
      <c r="Q126" s="85"/>
      <c r="R126" s="85"/>
      <c r="S126" s="85"/>
      <c r="T126" s="85"/>
    </row>
    <row r="127" spans="1:20" ht="15.75" x14ac:dyDescent="0.25">
      <c r="A127" t="s">
        <v>918</v>
      </c>
      <c r="B127" t="s">
        <v>38</v>
      </c>
      <c r="C127">
        <v>0</v>
      </c>
      <c r="D127">
        <v>1.89</v>
      </c>
      <c r="E127" t="s">
        <v>74</v>
      </c>
      <c r="F127" t="s">
        <v>41</v>
      </c>
      <c r="G127" t="s">
        <v>1967</v>
      </c>
      <c r="H127" t="s">
        <v>1973</v>
      </c>
      <c r="I127" t="s">
        <v>1971</v>
      </c>
      <c r="J127" t="s">
        <v>1992</v>
      </c>
      <c r="K127" t="s">
        <v>1986</v>
      </c>
      <c r="L127" t="s">
        <v>170</v>
      </c>
      <c r="M127" t="s">
        <v>55</v>
      </c>
      <c r="N127"/>
      <c r="O127" s="6">
        <v>1</v>
      </c>
      <c r="P127" s="85"/>
      <c r="Q127" s="85"/>
      <c r="R127" s="85"/>
      <c r="S127" s="85"/>
      <c r="T127" s="85"/>
    </row>
    <row r="128" spans="1:20" ht="15.75" x14ac:dyDescent="0.25">
      <c r="A128" t="s">
        <v>918</v>
      </c>
      <c r="B128" t="s">
        <v>38</v>
      </c>
      <c r="C128">
        <v>0</v>
      </c>
      <c r="D128">
        <v>1.89</v>
      </c>
      <c r="E128" t="s">
        <v>74</v>
      </c>
      <c r="F128" t="s">
        <v>41</v>
      </c>
      <c r="G128" t="s">
        <v>1967</v>
      </c>
      <c r="H128" t="s">
        <v>1973</v>
      </c>
      <c r="I128" t="s">
        <v>1971</v>
      </c>
      <c r="J128" t="s">
        <v>1992</v>
      </c>
      <c r="K128" t="s">
        <v>1986</v>
      </c>
      <c r="L128" t="s">
        <v>170</v>
      </c>
      <c r="M128" t="s">
        <v>55</v>
      </c>
      <c r="N128"/>
      <c r="O128" s="6">
        <v>5</v>
      </c>
      <c r="P128" s="85"/>
      <c r="Q128" s="85"/>
      <c r="R128" s="85"/>
      <c r="S128" s="85"/>
      <c r="T128" s="85"/>
    </row>
    <row r="129" spans="1:20" ht="15.75" x14ac:dyDescent="0.25">
      <c r="A129" t="s">
        <v>918</v>
      </c>
      <c r="B129" t="s">
        <v>38</v>
      </c>
      <c r="C129">
        <v>0</v>
      </c>
      <c r="D129">
        <v>1.89</v>
      </c>
      <c r="E129" t="s">
        <v>74</v>
      </c>
      <c r="F129" t="s">
        <v>41</v>
      </c>
      <c r="G129" t="s">
        <v>1967</v>
      </c>
      <c r="H129" t="s">
        <v>1973</v>
      </c>
      <c r="I129" t="s">
        <v>1971</v>
      </c>
      <c r="J129" t="s">
        <v>1993</v>
      </c>
      <c r="K129" t="s">
        <v>1986</v>
      </c>
      <c r="L129" t="s">
        <v>170</v>
      </c>
      <c r="M129" t="s">
        <v>55</v>
      </c>
      <c r="N129"/>
      <c r="O129" s="6">
        <v>1</v>
      </c>
      <c r="P129" s="85"/>
      <c r="Q129" s="85"/>
      <c r="R129" s="85"/>
      <c r="S129" s="85"/>
      <c r="T129" s="85"/>
    </row>
    <row r="130" spans="1:20" ht="15.75" x14ac:dyDescent="0.25">
      <c r="A130" t="s">
        <v>918</v>
      </c>
      <c r="B130" t="s">
        <v>38</v>
      </c>
      <c r="C130">
        <v>0</v>
      </c>
      <c r="D130">
        <v>1.89</v>
      </c>
      <c r="E130" t="s">
        <v>74</v>
      </c>
      <c r="F130" t="s">
        <v>41</v>
      </c>
      <c r="G130" t="s">
        <v>1967</v>
      </c>
      <c r="H130" t="s">
        <v>1973</v>
      </c>
      <c r="I130" t="s">
        <v>1971</v>
      </c>
      <c r="J130" t="s">
        <v>1993</v>
      </c>
      <c r="K130" t="s">
        <v>1986</v>
      </c>
      <c r="L130" t="s">
        <v>170</v>
      </c>
      <c r="M130" t="s">
        <v>55</v>
      </c>
      <c r="N130"/>
      <c r="O130" s="6">
        <v>1</v>
      </c>
      <c r="P130" s="85"/>
      <c r="Q130" s="85"/>
      <c r="R130" s="85"/>
      <c r="S130" s="85"/>
      <c r="T130" s="85"/>
    </row>
    <row r="131" spans="1:20" ht="15.75" x14ac:dyDescent="0.25">
      <c r="A131" t="s">
        <v>918</v>
      </c>
      <c r="B131" t="s">
        <v>38</v>
      </c>
      <c r="C131">
        <v>0</v>
      </c>
      <c r="D131">
        <v>1.89</v>
      </c>
      <c r="E131" t="s">
        <v>74</v>
      </c>
      <c r="F131" t="s">
        <v>41</v>
      </c>
      <c r="G131" t="s">
        <v>1967</v>
      </c>
      <c r="H131" t="s">
        <v>1973</v>
      </c>
      <c r="I131" t="s">
        <v>1971</v>
      </c>
      <c r="J131" t="s">
        <v>1992</v>
      </c>
      <c r="K131" t="s">
        <v>1986</v>
      </c>
      <c r="L131" t="s">
        <v>170</v>
      </c>
      <c r="M131" t="s">
        <v>55</v>
      </c>
      <c r="N131"/>
      <c r="O131" s="6">
        <v>1</v>
      </c>
      <c r="P131" s="85"/>
      <c r="Q131" s="85"/>
      <c r="R131" s="85"/>
      <c r="S131" s="85"/>
      <c r="T131" s="85"/>
    </row>
    <row r="132" spans="1:20" ht="15.75" x14ac:dyDescent="0.25">
      <c r="A132" t="s">
        <v>918</v>
      </c>
      <c r="B132" t="s">
        <v>38</v>
      </c>
      <c r="C132">
        <v>0</v>
      </c>
      <c r="D132">
        <v>1.89</v>
      </c>
      <c r="E132" t="s">
        <v>74</v>
      </c>
      <c r="F132" t="s">
        <v>41</v>
      </c>
      <c r="G132" t="s">
        <v>1967</v>
      </c>
      <c r="H132" t="s">
        <v>1973</v>
      </c>
      <c r="I132" t="s">
        <v>1971</v>
      </c>
      <c r="J132" t="s">
        <v>1992</v>
      </c>
      <c r="K132" t="s">
        <v>1986</v>
      </c>
      <c r="L132" t="s">
        <v>170</v>
      </c>
      <c r="M132" t="s">
        <v>55</v>
      </c>
      <c r="N132"/>
      <c r="O132" s="6">
        <v>1</v>
      </c>
      <c r="P132" s="85"/>
      <c r="Q132" s="85"/>
      <c r="R132" s="85"/>
      <c r="S132" s="85"/>
      <c r="T132" s="85"/>
    </row>
    <row r="133" spans="1:20" ht="15.75" x14ac:dyDescent="0.25">
      <c r="A133" t="s">
        <v>918</v>
      </c>
      <c r="B133" t="s">
        <v>38</v>
      </c>
      <c r="C133">
        <v>0</v>
      </c>
      <c r="D133">
        <v>1.89</v>
      </c>
      <c r="E133" t="s">
        <v>74</v>
      </c>
      <c r="F133" t="s">
        <v>41</v>
      </c>
      <c r="G133" t="s">
        <v>1967</v>
      </c>
      <c r="H133" t="s">
        <v>1973</v>
      </c>
      <c r="I133" t="s">
        <v>1971</v>
      </c>
      <c r="J133" t="s">
        <v>1992</v>
      </c>
      <c r="K133" t="s">
        <v>1986</v>
      </c>
      <c r="L133" t="s">
        <v>170</v>
      </c>
      <c r="M133" t="s">
        <v>55</v>
      </c>
      <c r="N133"/>
      <c r="O133" s="6">
        <v>1</v>
      </c>
      <c r="P133" s="85"/>
      <c r="Q133" s="85"/>
      <c r="R133" s="85"/>
      <c r="S133" s="85"/>
      <c r="T133" s="85"/>
    </row>
    <row r="134" spans="1:20" ht="15.75" x14ac:dyDescent="0.25">
      <c r="A134" t="s">
        <v>918</v>
      </c>
      <c r="B134" t="s">
        <v>38</v>
      </c>
      <c r="C134">
        <v>0</v>
      </c>
      <c r="D134">
        <v>1.89</v>
      </c>
      <c r="E134" t="s">
        <v>74</v>
      </c>
      <c r="F134" t="s">
        <v>41</v>
      </c>
      <c r="G134" t="s">
        <v>1967</v>
      </c>
      <c r="H134" t="s">
        <v>1973</v>
      </c>
      <c r="I134" t="s">
        <v>1971</v>
      </c>
      <c r="J134" t="s">
        <v>1992</v>
      </c>
      <c r="K134" t="s">
        <v>1986</v>
      </c>
      <c r="L134" t="s">
        <v>170</v>
      </c>
      <c r="M134" t="s">
        <v>55</v>
      </c>
      <c r="N134"/>
      <c r="O134" s="6">
        <v>1</v>
      </c>
      <c r="P134" s="85"/>
      <c r="Q134" s="85"/>
      <c r="R134" s="85"/>
      <c r="S134" s="85"/>
      <c r="T134" s="85"/>
    </row>
    <row r="135" spans="1:20" ht="15.75" x14ac:dyDescent="0.25">
      <c r="A135" t="s">
        <v>918</v>
      </c>
      <c r="B135" t="s">
        <v>38</v>
      </c>
      <c r="C135">
        <v>0</v>
      </c>
      <c r="D135">
        <v>1.89</v>
      </c>
      <c r="E135" t="s">
        <v>74</v>
      </c>
      <c r="F135" t="s">
        <v>41</v>
      </c>
      <c r="G135" t="s">
        <v>1967</v>
      </c>
      <c r="H135" t="s">
        <v>1973</v>
      </c>
      <c r="I135" t="s">
        <v>1971</v>
      </c>
      <c r="J135" t="s">
        <v>1992</v>
      </c>
      <c r="K135" t="s">
        <v>1986</v>
      </c>
      <c r="L135" t="s">
        <v>170</v>
      </c>
      <c r="M135" t="s">
        <v>55</v>
      </c>
      <c r="N135"/>
      <c r="O135" s="6">
        <v>1</v>
      </c>
      <c r="P135" s="85"/>
      <c r="Q135" s="85"/>
      <c r="R135" s="85"/>
      <c r="S135" s="85"/>
      <c r="T135" s="85"/>
    </row>
    <row r="136" spans="1:20" ht="15.75" x14ac:dyDescent="0.25">
      <c r="A136" t="s">
        <v>918</v>
      </c>
      <c r="B136" t="s">
        <v>38</v>
      </c>
      <c r="C136">
        <v>0</v>
      </c>
      <c r="D136">
        <v>1.89</v>
      </c>
      <c r="E136" t="s">
        <v>74</v>
      </c>
      <c r="F136" t="s">
        <v>41</v>
      </c>
      <c r="G136" t="s">
        <v>1967</v>
      </c>
      <c r="H136" t="s">
        <v>1973</v>
      </c>
      <c r="I136" t="s">
        <v>1971</v>
      </c>
      <c r="J136" t="s">
        <v>1993</v>
      </c>
      <c r="K136" t="s">
        <v>1986</v>
      </c>
      <c r="L136" t="s">
        <v>170</v>
      </c>
      <c r="M136" t="s">
        <v>55</v>
      </c>
      <c r="N136"/>
      <c r="O136" s="6">
        <v>1</v>
      </c>
      <c r="P136" s="85"/>
      <c r="Q136" s="85"/>
      <c r="R136" s="85"/>
      <c r="S136" s="85"/>
      <c r="T136" s="85"/>
    </row>
    <row r="137" spans="1:20" ht="15.75" x14ac:dyDescent="0.25">
      <c r="A137" t="s">
        <v>918</v>
      </c>
      <c r="B137" t="s">
        <v>38</v>
      </c>
      <c r="C137">
        <v>0</v>
      </c>
      <c r="D137">
        <v>1.89</v>
      </c>
      <c r="E137" t="s">
        <v>74</v>
      </c>
      <c r="F137" t="s">
        <v>41</v>
      </c>
      <c r="G137" t="s">
        <v>1967</v>
      </c>
      <c r="H137" t="s">
        <v>1973</v>
      </c>
      <c r="I137" t="s">
        <v>1971</v>
      </c>
      <c r="J137" t="s">
        <v>1993</v>
      </c>
      <c r="K137" t="s">
        <v>1988</v>
      </c>
      <c r="L137" t="s">
        <v>170</v>
      </c>
      <c r="M137" t="s">
        <v>55</v>
      </c>
      <c r="N137"/>
      <c r="O137" s="6">
        <v>1</v>
      </c>
      <c r="P137" s="85"/>
      <c r="Q137" s="85"/>
      <c r="R137" s="85"/>
      <c r="S137" s="85"/>
      <c r="T137" s="85"/>
    </row>
    <row r="138" spans="1:20" ht="15.75" x14ac:dyDescent="0.25">
      <c r="A138" t="s">
        <v>918</v>
      </c>
      <c r="B138" t="s">
        <v>38</v>
      </c>
      <c r="C138">
        <v>0</v>
      </c>
      <c r="D138">
        <v>1.89</v>
      </c>
      <c r="E138" t="s">
        <v>74</v>
      </c>
      <c r="F138" t="s">
        <v>41</v>
      </c>
      <c r="G138" t="s">
        <v>1967</v>
      </c>
      <c r="H138" t="s">
        <v>1973</v>
      </c>
      <c r="I138" t="s">
        <v>1971</v>
      </c>
      <c r="J138" t="s">
        <v>1993</v>
      </c>
      <c r="K138" t="s">
        <v>1985</v>
      </c>
      <c r="L138" t="s">
        <v>170</v>
      </c>
      <c r="M138" t="s">
        <v>55</v>
      </c>
      <c r="N138"/>
      <c r="O138" s="6">
        <v>1</v>
      </c>
      <c r="P138" s="85"/>
      <c r="Q138" s="85"/>
      <c r="R138" s="85"/>
      <c r="S138" s="85"/>
      <c r="T138" s="85"/>
    </row>
    <row r="139" spans="1:20" ht="15.75" x14ac:dyDescent="0.25">
      <c r="A139" t="s">
        <v>918</v>
      </c>
      <c r="B139" t="s">
        <v>38</v>
      </c>
      <c r="C139">
        <v>0</v>
      </c>
      <c r="D139">
        <v>1.89</v>
      </c>
      <c r="E139" t="s">
        <v>74</v>
      </c>
      <c r="F139" t="s">
        <v>41</v>
      </c>
      <c r="G139" t="s">
        <v>1967</v>
      </c>
      <c r="H139" t="s">
        <v>1973</v>
      </c>
      <c r="I139" t="s">
        <v>1971</v>
      </c>
      <c r="J139" t="s">
        <v>1993</v>
      </c>
      <c r="K139" t="s">
        <v>1986</v>
      </c>
      <c r="L139" t="s">
        <v>170</v>
      </c>
      <c r="M139" t="s">
        <v>55</v>
      </c>
      <c r="N139"/>
      <c r="O139" s="6">
        <v>1</v>
      </c>
      <c r="P139" s="85"/>
      <c r="Q139" s="85"/>
      <c r="R139" s="85"/>
      <c r="S139" s="85"/>
      <c r="T139" s="85"/>
    </row>
    <row r="140" spans="1:20" ht="15.75" x14ac:dyDescent="0.25">
      <c r="A140" t="s">
        <v>918</v>
      </c>
      <c r="B140" t="s">
        <v>38</v>
      </c>
      <c r="C140">
        <v>0</v>
      </c>
      <c r="D140">
        <v>1.89</v>
      </c>
      <c r="E140" t="s">
        <v>74</v>
      </c>
      <c r="F140" t="s">
        <v>41</v>
      </c>
      <c r="G140" t="s">
        <v>1967</v>
      </c>
      <c r="H140" t="s">
        <v>1973</v>
      </c>
      <c r="I140" t="s">
        <v>1971</v>
      </c>
      <c r="J140" t="s">
        <v>1993</v>
      </c>
      <c r="K140" t="s">
        <v>1986</v>
      </c>
      <c r="L140" t="s">
        <v>170</v>
      </c>
      <c r="M140" t="s">
        <v>55</v>
      </c>
      <c r="N140"/>
      <c r="O140" s="6">
        <v>1</v>
      </c>
      <c r="P140" s="85"/>
      <c r="Q140" s="85"/>
      <c r="R140" s="85"/>
      <c r="S140" s="85"/>
      <c r="T140" s="85"/>
    </row>
    <row r="141" spans="1:20" ht="15.75" x14ac:dyDescent="0.25">
      <c r="A141" t="s">
        <v>918</v>
      </c>
      <c r="B141" t="s">
        <v>38</v>
      </c>
      <c r="C141">
        <v>0</v>
      </c>
      <c r="D141">
        <v>1.89</v>
      </c>
      <c r="E141" t="s">
        <v>74</v>
      </c>
      <c r="F141" t="s">
        <v>41</v>
      </c>
      <c r="G141" t="s">
        <v>1967</v>
      </c>
      <c r="H141" t="s">
        <v>1973</v>
      </c>
      <c r="I141" t="s">
        <v>1971</v>
      </c>
      <c r="J141" t="s">
        <v>1993</v>
      </c>
      <c r="K141" t="s">
        <v>1986</v>
      </c>
      <c r="L141" t="s">
        <v>170</v>
      </c>
      <c r="M141" t="s">
        <v>55</v>
      </c>
      <c r="N141"/>
      <c r="O141" s="6">
        <v>1</v>
      </c>
      <c r="P141" s="85"/>
      <c r="Q141" s="85"/>
      <c r="R141" s="85"/>
      <c r="S141" s="85"/>
      <c r="T141" s="85"/>
    </row>
    <row r="142" spans="1:20" ht="15.75" x14ac:dyDescent="0.25">
      <c r="A142" t="s">
        <v>918</v>
      </c>
      <c r="B142" t="s">
        <v>38</v>
      </c>
      <c r="C142">
        <v>0</v>
      </c>
      <c r="D142">
        <v>1.89</v>
      </c>
      <c r="E142" t="s">
        <v>74</v>
      </c>
      <c r="F142" t="s">
        <v>41</v>
      </c>
      <c r="G142" t="s">
        <v>1967</v>
      </c>
      <c r="H142" t="s">
        <v>1973</v>
      </c>
      <c r="I142" t="s">
        <v>1971</v>
      </c>
      <c r="J142" t="s">
        <v>1992</v>
      </c>
      <c r="K142" t="s">
        <v>1985</v>
      </c>
      <c r="L142" t="s">
        <v>170</v>
      </c>
      <c r="M142" t="s">
        <v>55</v>
      </c>
      <c r="N142"/>
      <c r="O142" s="6">
        <v>1</v>
      </c>
      <c r="P142" s="85"/>
      <c r="Q142" s="85"/>
      <c r="R142" s="85"/>
      <c r="S142" s="85"/>
      <c r="T142" s="85"/>
    </row>
    <row r="143" spans="1:20" ht="15.75" x14ac:dyDescent="0.25">
      <c r="A143" t="s">
        <v>918</v>
      </c>
      <c r="B143" t="s">
        <v>38</v>
      </c>
      <c r="C143">
        <v>0</v>
      </c>
      <c r="D143">
        <v>1.89</v>
      </c>
      <c r="E143" t="s">
        <v>74</v>
      </c>
      <c r="F143" t="s">
        <v>41</v>
      </c>
      <c r="G143" t="s">
        <v>1967</v>
      </c>
      <c r="H143" t="s">
        <v>1973</v>
      </c>
      <c r="I143" t="s">
        <v>1971</v>
      </c>
      <c r="J143" t="s">
        <v>1992</v>
      </c>
      <c r="K143" t="s">
        <v>1986</v>
      </c>
      <c r="L143" t="s">
        <v>170</v>
      </c>
      <c r="M143" t="s">
        <v>55</v>
      </c>
      <c r="N143"/>
      <c r="O143" s="6">
        <v>1</v>
      </c>
      <c r="P143" s="85"/>
      <c r="Q143" s="85"/>
      <c r="R143" s="85"/>
      <c r="S143" s="85"/>
      <c r="T143" s="85"/>
    </row>
    <row r="144" spans="1:20" ht="15.75" x14ac:dyDescent="0.25">
      <c r="A144" t="s">
        <v>918</v>
      </c>
      <c r="B144" t="s">
        <v>38</v>
      </c>
      <c r="C144">
        <v>0</v>
      </c>
      <c r="D144">
        <v>1.89</v>
      </c>
      <c r="E144" t="s">
        <v>74</v>
      </c>
      <c r="F144" t="s">
        <v>41</v>
      </c>
      <c r="G144" t="s">
        <v>1967</v>
      </c>
      <c r="H144" t="s">
        <v>1973</v>
      </c>
      <c r="I144" t="s">
        <v>1971</v>
      </c>
      <c r="J144" t="s">
        <v>1991</v>
      </c>
      <c r="K144" t="s">
        <v>1986</v>
      </c>
      <c r="L144" t="s">
        <v>170</v>
      </c>
      <c r="M144" t="s">
        <v>55</v>
      </c>
      <c r="N144" s="6">
        <v>1</v>
      </c>
      <c r="O144" s="75"/>
      <c r="P144" s="85"/>
      <c r="Q144" s="85"/>
      <c r="R144" s="85"/>
      <c r="S144" s="85"/>
      <c r="T144" s="85"/>
    </row>
    <row r="145" spans="1:20" ht="15.75" x14ac:dyDescent="0.25">
      <c r="A145" t="s">
        <v>918</v>
      </c>
      <c r="B145" t="s">
        <v>38</v>
      </c>
      <c r="C145">
        <v>0</v>
      </c>
      <c r="D145">
        <v>1.89</v>
      </c>
      <c r="E145" t="s">
        <v>74</v>
      </c>
      <c r="F145" t="s">
        <v>41</v>
      </c>
      <c r="G145" t="s">
        <v>1967</v>
      </c>
      <c r="H145" t="s">
        <v>1973</v>
      </c>
      <c r="I145" t="s">
        <v>1971</v>
      </c>
      <c r="J145" t="s">
        <v>1992</v>
      </c>
      <c r="K145" t="s">
        <v>1986</v>
      </c>
      <c r="L145" t="s">
        <v>170</v>
      </c>
      <c r="M145" t="s">
        <v>55</v>
      </c>
      <c r="N145"/>
      <c r="O145" s="6">
        <v>1</v>
      </c>
      <c r="P145" s="85"/>
      <c r="Q145" s="85"/>
      <c r="R145" s="85"/>
      <c r="S145" s="85"/>
      <c r="T145" s="85"/>
    </row>
    <row r="146" spans="1:20" ht="15.75" x14ac:dyDescent="0.25">
      <c r="A146" t="s">
        <v>918</v>
      </c>
      <c r="B146" t="s">
        <v>38</v>
      </c>
      <c r="C146">
        <v>0</v>
      </c>
      <c r="D146">
        <v>1.89</v>
      </c>
      <c r="E146" t="s">
        <v>74</v>
      </c>
      <c r="F146" t="s">
        <v>41</v>
      </c>
      <c r="G146" t="s">
        <v>1967</v>
      </c>
      <c r="H146" t="s">
        <v>1973</v>
      </c>
      <c r="I146" t="s">
        <v>1971</v>
      </c>
      <c r="J146" t="s">
        <v>1992</v>
      </c>
      <c r="K146" t="s">
        <v>1986</v>
      </c>
      <c r="L146" t="s">
        <v>170</v>
      </c>
      <c r="M146" t="s">
        <v>55</v>
      </c>
      <c r="N146"/>
      <c r="O146" s="6">
        <v>1</v>
      </c>
      <c r="P146" s="85"/>
      <c r="Q146" s="85"/>
      <c r="R146" s="85"/>
      <c r="S146" s="85"/>
      <c r="T146" s="85"/>
    </row>
    <row r="147" spans="1:20" ht="15.75" x14ac:dyDescent="0.25">
      <c r="A147" t="s">
        <v>918</v>
      </c>
      <c r="B147" t="s">
        <v>38</v>
      </c>
      <c r="C147">
        <v>0</v>
      </c>
      <c r="D147">
        <v>1.89</v>
      </c>
      <c r="E147" t="s">
        <v>74</v>
      </c>
      <c r="F147" t="s">
        <v>41</v>
      </c>
      <c r="G147" t="s">
        <v>1967</v>
      </c>
      <c r="H147" t="s">
        <v>1973</v>
      </c>
      <c r="I147" t="s">
        <v>1971</v>
      </c>
      <c r="J147" t="s">
        <v>1993</v>
      </c>
      <c r="K147" t="s">
        <v>1986</v>
      </c>
      <c r="L147" t="s">
        <v>170</v>
      </c>
      <c r="M147" t="s">
        <v>55</v>
      </c>
      <c r="N147"/>
      <c r="O147" s="6">
        <v>2</v>
      </c>
      <c r="P147" s="85"/>
      <c r="Q147" s="85"/>
      <c r="R147" s="85"/>
      <c r="S147" s="85"/>
      <c r="T147" s="85"/>
    </row>
    <row r="148" spans="1:20" ht="15.75" x14ac:dyDescent="0.25">
      <c r="A148" t="s">
        <v>918</v>
      </c>
      <c r="B148" t="s">
        <v>38</v>
      </c>
      <c r="C148">
        <v>0</v>
      </c>
      <c r="D148">
        <v>1.89</v>
      </c>
      <c r="E148" t="s">
        <v>74</v>
      </c>
      <c r="F148" t="s">
        <v>41</v>
      </c>
      <c r="G148" t="s">
        <v>1967</v>
      </c>
      <c r="H148" t="s">
        <v>1973</v>
      </c>
      <c r="I148" t="s">
        <v>1971</v>
      </c>
      <c r="J148" t="s">
        <v>1992</v>
      </c>
      <c r="K148" t="s">
        <v>1986</v>
      </c>
      <c r="L148" t="s">
        <v>170</v>
      </c>
      <c r="M148" t="s">
        <v>55</v>
      </c>
      <c r="N148"/>
      <c r="O148" s="6">
        <v>1</v>
      </c>
      <c r="P148" s="85"/>
      <c r="Q148" s="85"/>
      <c r="R148" s="85"/>
      <c r="S148" s="85"/>
      <c r="T148" s="85"/>
    </row>
    <row r="149" spans="1:20" ht="15.75" x14ac:dyDescent="0.25">
      <c r="A149" t="s">
        <v>918</v>
      </c>
      <c r="B149" t="s">
        <v>38</v>
      </c>
      <c r="C149">
        <v>0</v>
      </c>
      <c r="D149">
        <v>1.89</v>
      </c>
      <c r="E149" t="s">
        <v>74</v>
      </c>
      <c r="F149" t="s">
        <v>41</v>
      </c>
      <c r="G149" t="s">
        <v>1967</v>
      </c>
      <c r="H149" t="s">
        <v>1973</v>
      </c>
      <c r="I149" t="s">
        <v>1971</v>
      </c>
      <c r="J149" t="s">
        <v>1992</v>
      </c>
      <c r="K149" t="s">
        <v>1986</v>
      </c>
      <c r="L149" t="s">
        <v>170</v>
      </c>
      <c r="M149" t="s">
        <v>55</v>
      </c>
      <c r="N149"/>
      <c r="O149" s="6">
        <v>1</v>
      </c>
      <c r="P149" s="85"/>
      <c r="Q149" s="85"/>
      <c r="R149" s="85"/>
      <c r="S149" s="85"/>
      <c r="T149" s="85"/>
    </row>
    <row r="150" spans="1:20" ht="15.75" x14ac:dyDescent="0.25">
      <c r="A150" t="s">
        <v>918</v>
      </c>
      <c r="B150" t="s">
        <v>38</v>
      </c>
      <c r="C150">
        <v>0</v>
      </c>
      <c r="D150">
        <v>1.89</v>
      </c>
      <c r="E150" t="s">
        <v>74</v>
      </c>
      <c r="F150" t="s">
        <v>41</v>
      </c>
      <c r="G150" t="s">
        <v>1967</v>
      </c>
      <c r="H150" t="s">
        <v>1973</v>
      </c>
      <c r="I150" t="s">
        <v>1971</v>
      </c>
      <c r="J150" t="s">
        <v>1993</v>
      </c>
      <c r="K150" t="s">
        <v>1986</v>
      </c>
      <c r="L150" t="s">
        <v>170</v>
      </c>
      <c r="M150" t="s">
        <v>55</v>
      </c>
      <c r="N150"/>
      <c r="O150" s="6">
        <v>1</v>
      </c>
      <c r="P150" s="85"/>
      <c r="Q150" s="85"/>
      <c r="R150" s="85"/>
      <c r="S150" s="85"/>
      <c r="T150" s="85"/>
    </row>
    <row r="151" spans="1:20" ht="15.75" x14ac:dyDescent="0.25">
      <c r="A151" t="s">
        <v>918</v>
      </c>
      <c r="B151" t="s">
        <v>38</v>
      </c>
      <c r="C151">
        <v>0</v>
      </c>
      <c r="D151">
        <v>1.89</v>
      </c>
      <c r="E151" t="s">
        <v>74</v>
      </c>
      <c r="F151" t="s">
        <v>41</v>
      </c>
      <c r="G151" t="s">
        <v>1967</v>
      </c>
      <c r="H151" t="s">
        <v>1973</v>
      </c>
      <c r="I151" t="s">
        <v>1971</v>
      </c>
      <c r="J151" t="s">
        <v>1993</v>
      </c>
      <c r="K151" t="s">
        <v>1986</v>
      </c>
      <c r="L151" t="s">
        <v>170</v>
      </c>
      <c r="M151" t="s">
        <v>55</v>
      </c>
      <c r="N151"/>
      <c r="O151" s="6">
        <v>1</v>
      </c>
      <c r="P151" s="85"/>
      <c r="Q151" s="85"/>
      <c r="R151" s="85"/>
      <c r="S151" s="85"/>
      <c r="T151" s="85"/>
    </row>
    <row r="152" spans="1:20" ht="15.75" x14ac:dyDescent="0.25">
      <c r="A152" t="s">
        <v>918</v>
      </c>
      <c r="B152" t="s">
        <v>38</v>
      </c>
      <c r="C152">
        <v>0</v>
      </c>
      <c r="D152">
        <v>1.89</v>
      </c>
      <c r="E152" t="s">
        <v>74</v>
      </c>
      <c r="F152" t="s">
        <v>41</v>
      </c>
      <c r="G152" t="s">
        <v>1967</v>
      </c>
      <c r="H152" t="s">
        <v>1973</v>
      </c>
      <c r="I152" t="s">
        <v>1971</v>
      </c>
      <c r="J152" t="s">
        <v>1992</v>
      </c>
      <c r="K152" t="s">
        <v>1986</v>
      </c>
      <c r="L152" t="s">
        <v>170</v>
      </c>
      <c r="M152" t="s">
        <v>55</v>
      </c>
      <c r="N152"/>
      <c r="O152" s="6">
        <v>1</v>
      </c>
      <c r="P152" s="85"/>
      <c r="Q152" s="85"/>
      <c r="R152" s="85"/>
      <c r="S152" s="85"/>
      <c r="T152" s="85"/>
    </row>
    <row r="153" spans="1:20" ht="15.75" x14ac:dyDescent="0.25">
      <c r="A153" t="s">
        <v>918</v>
      </c>
      <c r="B153" t="s">
        <v>38</v>
      </c>
      <c r="C153">
        <v>0</v>
      </c>
      <c r="D153">
        <v>1.89</v>
      </c>
      <c r="E153" t="s">
        <v>74</v>
      </c>
      <c r="F153" t="s">
        <v>41</v>
      </c>
      <c r="G153" t="s">
        <v>1967</v>
      </c>
      <c r="H153" t="s">
        <v>1973</v>
      </c>
      <c r="I153" t="s">
        <v>1971</v>
      </c>
      <c r="J153" t="s">
        <v>1992</v>
      </c>
      <c r="K153" t="s">
        <v>1986</v>
      </c>
      <c r="L153" t="s">
        <v>170</v>
      </c>
      <c r="M153" t="s">
        <v>55</v>
      </c>
      <c r="N153"/>
      <c r="O153" s="6">
        <v>1</v>
      </c>
      <c r="P153" s="85"/>
      <c r="Q153" s="85"/>
      <c r="R153" s="85"/>
      <c r="S153" s="85"/>
      <c r="T153" s="85"/>
    </row>
    <row r="154" spans="1:20" ht="15.75" x14ac:dyDescent="0.25">
      <c r="A154" t="s">
        <v>918</v>
      </c>
      <c r="B154" t="s">
        <v>38</v>
      </c>
      <c r="C154">
        <v>0</v>
      </c>
      <c r="D154">
        <v>1.89</v>
      </c>
      <c r="E154" t="s">
        <v>74</v>
      </c>
      <c r="F154" t="s">
        <v>41</v>
      </c>
      <c r="G154" t="s">
        <v>1967</v>
      </c>
      <c r="H154" t="s">
        <v>1973</v>
      </c>
      <c r="I154" t="s">
        <v>1971</v>
      </c>
      <c r="J154" t="s">
        <v>1992</v>
      </c>
      <c r="K154" t="s">
        <v>1986</v>
      </c>
      <c r="L154" t="s">
        <v>170</v>
      </c>
      <c r="M154" t="s">
        <v>55</v>
      </c>
      <c r="N154"/>
      <c r="O154" s="6">
        <v>1</v>
      </c>
      <c r="P154" s="85"/>
      <c r="Q154" s="85"/>
      <c r="R154" s="85"/>
      <c r="S154" s="85"/>
      <c r="T154" s="85"/>
    </row>
    <row r="155" spans="1:20" ht="15.75" x14ac:dyDescent="0.25">
      <c r="A155" t="s">
        <v>918</v>
      </c>
      <c r="B155" t="s">
        <v>38</v>
      </c>
      <c r="C155">
        <v>0</v>
      </c>
      <c r="D155">
        <v>1.89</v>
      </c>
      <c r="E155" t="s">
        <v>74</v>
      </c>
      <c r="F155" t="s">
        <v>41</v>
      </c>
      <c r="G155" t="s">
        <v>1967</v>
      </c>
      <c r="H155" t="s">
        <v>1973</v>
      </c>
      <c r="I155" t="s">
        <v>1971</v>
      </c>
      <c r="J155" t="s">
        <v>1992</v>
      </c>
      <c r="K155" t="s">
        <v>1986</v>
      </c>
      <c r="L155" t="s">
        <v>170</v>
      </c>
      <c r="M155" t="s">
        <v>55</v>
      </c>
      <c r="N155"/>
      <c r="O155" s="6">
        <v>4</v>
      </c>
      <c r="P155" s="85"/>
      <c r="Q155" s="85"/>
      <c r="R155" s="85"/>
      <c r="S155" s="85"/>
      <c r="T155" s="85"/>
    </row>
    <row r="156" spans="1:20" ht="15.75" x14ac:dyDescent="0.25">
      <c r="A156" t="s">
        <v>918</v>
      </c>
      <c r="B156" t="s">
        <v>38</v>
      </c>
      <c r="C156">
        <v>0</v>
      </c>
      <c r="D156">
        <v>1.89</v>
      </c>
      <c r="E156" t="s">
        <v>74</v>
      </c>
      <c r="F156" t="s">
        <v>41</v>
      </c>
      <c r="G156" t="s">
        <v>1967</v>
      </c>
      <c r="H156" t="s">
        <v>1973</v>
      </c>
      <c r="I156" t="s">
        <v>1971</v>
      </c>
      <c r="J156" t="s">
        <v>1992</v>
      </c>
      <c r="K156" t="s">
        <v>1986</v>
      </c>
      <c r="L156" t="s">
        <v>170</v>
      </c>
      <c r="M156" t="s">
        <v>55</v>
      </c>
      <c r="N156"/>
      <c r="O156" s="6">
        <v>3</v>
      </c>
      <c r="P156" s="85"/>
      <c r="Q156" s="85"/>
      <c r="R156" s="85"/>
      <c r="S156" s="85"/>
      <c r="T156" s="85"/>
    </row>
    <row r="157" spans="1:20" ht="15.75" x14ac:dyDescent="0.25">
      <c r="A157" t="s">
        <v>1437</v>
      </c>
      <c r="B157" t="s">
        <v>38</v>
      </c>
      <c r="C157">
        <v>0</v>
      </c>
      <c r="D157">
        <v>1.89</v>
      </c>
      <c r="E157" t="s">
        <v>1450</v>
      </c>
      <c r="F157" t="s">
        <v>41</v>
      </c>
      <c r="G157" t="s">
        <v>1966</v>
      </c>
      <c r="H157" t="s">
        <v>1962</v>
      </c>
      <c r="I157" t="s">
        <v>1970</v>
      </c>
      <c r="J157" t="s">
        <v>1993</v>
      </c>
      <c r="K157" t="s">
        <v>1986</v>
      </c>
      <c r="L157" t="s">
        <v>170</v>
      </c>
      <c r="M157" t="s">
        <v>55</v>
      </c>
      <c r="N157"/>
      <c r="O157" s="6">
        <v>1</v>
      </c>
      <c r="P157" s="85"/>
      <c r="Q157" s="85"/>
      <c r="R157" s="85"/>
      <c r="S157" s="85"/>
      <c r="T157" s="85"/>
    </row>
    <row r="158" spans="1:20" ht="15.75" x14ac:dyDescent="0.25">
      <c r="A158" t="s">
        <v>1437</v>
      </c>
      <c r="B158" t="s">
        <v>38</v>
      </c>
      <c r="C158">
        <v>0</v>
      </c>
      <c r="D158">
        <v>1.89</v>
      </c>
      <c r="E158" t="s">
        <v>1450</v>
      </c>
      <c r="F158" t="s">
        <v>41</v>
      </c>
      <c r="G158" t="s">
        <v>1966</v>
      </c>
      <c r="H158" t="s">
        <v>1962</v>
      </c>
      <c r="I158" t="s">
        <v>1970</v>
      </c>
      <c r="J158" t="s">
        <v>1993</v>
      </c>
      <c r="K158" t="s">
        <v>1986</v>
      </c>
      <c r="L158" t="s">
        <v>170</v>
      </c>
      <c r="M158" t="s">
        <v>55</v>
      </c>
      <c r="N158" t="s">
        <v>104</v>
      </c>
      <c r="O158" s="6">
        <v>1</v>
      </c>
      <c r="P158" s="85"/>
      <c r="Q158" s="85"/>
      <c r="R158" s="85"/>
      <c r="S158" s="85"/>
      <c r="T158" s="85"/>
    </row>
    <row r="159" spans="1:20" ht="15.75" x14ac:dyDescent="0.25">
      <c r="A159" t="s">
        <v>1437</v>
      </c>
      <c r="B159" t="s">
        <v>38</v>
      </c>
      <c r="C159">
        <v>0</v>
      </c>
      <c r="D159">
        <v>1.89</v>
      </c>
      <c r="E159" t="s">
        <v>1450</v>
      </c>
      <c r="F159" t="s">
        <v>41</v>
      </c>
      <c r="G159" t="s">
        <v>1966</v>
      </c>
      <c r="H159" t="s">
        <v>1962</v>
      </c>
      <c r="I159" t="s">
        <v>1970</v>
      </c>
      <c r="J159" t="s">
        <v>1993</v>
      </c>
      <c r="K159" t="s">
        <v>1986</v>
      </c>
      <c r="L159" t="s">
        <v>170</v>
      </c>
      <c r="M159" t="s">
        <v>55</v>
      </c>
      <c r="N159"/>
      <c r="O159" s="6">
        <v>1</v>
      </c>
      <c r="P159" s="85"/>
      <c r="Q159" s="85"/>
      <c r="R159" s="85"/>
      <c r="S159" s="85"/>
      <c r="T159" s="85"/>
    </row>
    <row r="160" spans="1:20" ht="15.75" x14ac:dyDescent="0.25">
      <c r="A160" t="s">
        <v>1437</v>
      </c>
      <c r="B160" t="s">
        <v>38</v>
      </c>
      <c r="C160">
        <v>0</v>
      </c>
      <c r="D160">
        <v>1.89</v>
      </c>
      <c r="E160" t="s">
        <v>1450</v>
      </c>
      <c r="F160" t="s">
        <v>41</v>
      </c>
      <c r="G160" t="s">
        <v>1966</v>
      </c>
      <c r="H160" t="s">
        <v>1962</v>
      </c>
      <c r="I160" t="s">
        <v>1970</v>
      </c>
      <c r="J160" t="s">
        <v>1993</v>
      </c>
      <c r="K160" t="s">
        <v>1986</v>
      </c>
      <c r="L160" t="s">
        <v>170</v>
      </c>
      <c r="M160" t="s">
        <v>55</v>
      </c>
      <c r="N160"/>
      <c r="O160" s="6">
        <v>1</v>
      </c>
      <c r="P160" s="85"/>
      <c r="Q160" s="85"/>
      <c r="R160" s="85"/>
      <c r="S160" s="85"/>
      <c r="T160" s="85"/>
    </row>
    <row r="161" spans="1:20" ht="15.75" x14ac:dyDescent="0.25">
      <c r="A161" t="s">
        <v>1437</v>
      </c>
      <c r="B161" t="s">
        <v>38</v>
      </c>
      <c r="C161">
        <v>0</v>
      </c>
      <c r="D161">
        <v>1.89</v>
      </c>
      <c r="E161" t="s">
        <v>1450</v>
      </c>
      <c r="F161" t="s">
        <v>41</v>
      </c>
      <c r="G161" t="s">
        <v>1966</v>
      </c>
      <c r="H161" t="s">
        <v>1962</v>
      </c>
      <c r="I161" t="s">
        <v>1970</v>
      </c>
      <c r="J161" t="s">
        <v>1992</v>
      </c>
      <c r="K161" t="s">
        <v>1986</v>
      </c>
      <c r="L161" t="s">
        <v>170</v>
      </c>
      <c r="M161" t="s">
        <v>55</v>
      </c>
      <c r="N161"/>
      <c r="O161" s="6">
        <v>1</v>
      </c>
      <c r="P161" s="85"/>
      <c r="Q161" s="85"/>
      <c r="R161" s="85"/>
      <c r="S161" s="85"/>
      <c r="T161" s="85"/>
    </row>
    <row r="162" spans="1:20" ht="15.75" x14ac:dyDescent="0.25">
      <c r="A162" t="s">
        <v>1437</v>
      </c>
      <c r="B162" t="s">
        <v>38</v>
      </c>
      <c r="C162">
        <v>0</v>
      </c>
      <c r="D162">
        <v>1.89</v>
      </c>
      <c r="E162" t="s">
        <v>1450</v>
      </c>
      <c r="F162" t="s">
        <v>41</v>
      </c>
      <c r="G162" t="s">
        <v>1966</v>
      </c>
      <c r="H162" t="s">
        <v>1962</v>
      </c>
      <c r="I162" t="s">
        <v>1970</v>
      </c>
      <c r="J162" t="s">
        <v>1993</v>
      </c>
      <c r="K162" t="s">
        <v>1986</v>
      </c>
      <c r="L162" t="s">
        <v>170</v>
      </c>
      <c r="M162" t="s">
        <v>55</v>
      </c>
      <c r="N162"/>
      <c r="O162" s="6">
        <v>1</v>
      </c>
      <c r="P162" s="85"/>
      <c r="Q162" s="85"/>
      <c r="R162" s="85"/>
      <c r="S162" s="85"/>
      <c r="T162" s="85"/>
    </row>
    <row r="163" spans="1:20" ht="15.75" x14ac:dyDescent="0.25">
      <c r="A163" s="2" t="s">
        <v>1494</v>
      </c>
      <c r="B163" s="2" t="s">
        <v>38</v>
      </c>
      <c r="C163" s="2">
        <v>0</v>
      </c>
      <c r="D163" s="2">
        <v>1.89</v>
      </c>
      <c r="E163" s="2" t="s">
        <v>94</v>
      </c>
      <c r="F163" s="2" t="s">
        <v>41</v>
      </c>
      <c r="G163" s="2" t="s">
        <v>1965</v>
      </c>
      <c r="H163" s="2" t="s">
        <v>1969</v>
      </c>
      <c r="I163" s="2" t="s">
        <v>1970</v>
      </c>
      <c r="J163" s="2" t="s">
        <v>1993</v>
      </c>
      <c r="K163" s="2" t="s">
        <v>1986</v>
      </c>
      <c r="L163" s="2" t="s">
        <v>170</v>
      </c>
      <c r="M163" s="2" t="s">
        <v>55</v>
      </c>
      <c r="N163" s="2"/>
      <c r="O163" s="81">
        <v>1</v>
      </c>
      <c r="P163" s="85"/>
      <c r="Q163" s="85"/>
      <c r="R163" s="85"/>
      <c r="S163" s="85"/>
      <c r="T163" s="85"/>
    </row>
    <row r="164" spans="1:20" ht="15.75" x14ac:dyDescent="0.25">
      <c r="A164" s="2" t="s">
        <v>1494</v>
      </c>
      <c r="B164" s="2" t="s">
        <v>38</v>
      </c>
      <c r="C164" s="2">
        <v>0</v>
      </c>
      <c r="D164" s="2">
        <v>1.89</v>
      </c>
      <c r="E164" s="2" t="s">
        <v>94</v>
      </c>
      <c r="F164" s="2" t="s">
        <v>41</v>
      </c>
      <c r="G164" s="2" t="s">
        <v>1965</v>
      </c>
      <c r="H164" s="2" t="s">
        <v>1969</v>
      </c>
      <c r="I164" s="2" t="s">
        <v>1970</v>
      </c>
      <c r="J164" s="2" t="s">
        <v>1993</v>
      </c>
      <c r="K164" s="2" t="s">
        <v>1986</v>
      </c>
      <c r="L164" s="2" t="s">
        <v>170</v>
      </c>
      <c r="M164" s="2" t="s">
        <v>55</v>
      </c>
      <c r="N164" s="2" t="s">
        <v>104</v>
      </c>
      <c r="O164" s="81">
        <v>1</v>
      </c>
      <c r="P164" s="85"/>
      <c r="Q164" s="85"/>
      <c r="R164" s="85"/>
      <c r="S164" s="85"/>
      <c r="T164" s="85"/>
    </row>
    <row r="165" spans="1:20" ht="15.75" x14ac:dyDescent="0.25">
      <c r="A165" s="2" t="s">
        <v>1494</v>
      </c>
      <c r="B165" s="2" t="s">
        <v>38</v>
      </c>
      <c r="C165" s="2">
        <v>0</v>
      </c>
      <c r="D165" s="2">
        <v>1.89</v>
      </c>
      <c r="E165" s="2" t="s">
        <v>94</v>
      </c>
      <c r="F165" s="2" t="s">
        <v>41</v>
      </c>
      <c r="G165" s="2" t="s">
        <v>1965</v>
      </c>
      <c r="H165" s="2" t="s">
        <v>1969</v>
      </c>
      <c r="I165" s="2" t="s">
        <v>1970</v>
      </c>
      <c r="J165" s="2" t="s">
        <v>1993</v>
      </c>
      <c r="K165" s="2" t="s">
        <v>1986</v>
      </c>
      <c r="L165" s="2" t="s">
        <v>170</v>
      </c>
      <c r="M165" s="2" t="s">
        <v>55</v>
      </c>
      <c r="N165" s="2" t="s">
        <v>104</v>
      </c>
      <c r="O165" s="81">
        <v>1</v>
      </c>
      <c r="P165" s="85"/>
      <c r="Q165" s="85"/>
      <c r="R165" s="85"/>
      <c r="S165" s="85"/>
      <c r="T165" s="85"/>
    </row>
    <row r="166" spans="1:20" ht="15.75" x14ac:dyDescent="0.25">
      <c r="A166" s="2" t="s">
        <v>1494</v>
      </c>
      <c r="B166" s="2" t="s">
        <v>38</v>
      </c>
      <c r="C166" s="2">
        <v>0</v>
      </c>
      <c r="D166" s="2">
        <v>1.89</v>
      </c>
      <c r="E166" s="2" t="s">
        <v>94</v>
      </c>
      <c r="F166" s="2" t="s">
        <v>41</v>
      </c>
      <c r="G166" s="2" t="s">
        <v>1965</v>
      </c>
      <c r="H166" s="2" t="s">
        <v>1969</v>
      </c>
      <c r="I166" s="2" t="s">
        <v>1970</v>
      </c>
      <c r="J166" s="2" t="s">
        <v>1993</v>
      </c>
      <c r="K166" s="2" t="s">
        <v>1985</v>
      </c>
      <c r="L166" s="2" t="s">
        <v>170</v>
      </c>
      <c r="M166" s="2" t="s">
        <v>55</v>
      </c>
      <c r="N166" s="2" t="s">
        <v>104</v>
      </c>
      <c r="O166" s="81">
        <v>1</v>
      </c>
      <c r="P166" s="85"/>
      <c r="Q166" s="85"/>
      <c r="R166" s="85"/>
      <c r="S166" s="85"/>
      <c r="T166" s="85"/>
    </row>
    <row r="167" spans="1:20" ht="15.75" x14ac:dyDescent="0.25">
      <c r="A167" s="2" t="s">
        <v>1494</v>
      </c>
      <c r="B167" s="2" t="s">
        <v>38</v>
      </c>
      <c r="C167" s="2">
        <v>0</v>
      </c>
      <c r="D167" s="2">
        <v>1.89</v>
      </c>
      <c r="E167" s="2" t="s">
        <v>94</v>
      </c>
      <c r="F167" s="2" t="s">
        <v>41</v>
      </c>
      <c r="G167" s="2" t="s">
        <v>1965</v>
      </c>
      <c r="H167" s="2" t="s">
        <v>1969</v>
      </c>
      <c r="I167" s="2" t="s">
        <v>1970</v>
      </c>
      <c r="J167" s="2" t="s">
        <v>1993</v>
      </c>
      <c r="K167" s="2" t="s">
        <v>1986</v>
      </c>
      <c r="L167" s="2" t="s">
        <v>170</v>
      </c>
      <c r="M167" s="2" t="s">
        <v>55</v>
      </c>
      <c r="N167" s="2"/>
      <c r="O167" s="81">
        <v>1</v>
      </c>
      <c r="P167" s="85"/>
      <c r="Q167" s="85"/>
      <c r="R167" s="85"/>
      <c r="S167" s="85"/>
      <c r="T167" s="85"/>
    </row>
    <row r="168" spans="1:20" ht="15.75" x14ac:dyDescent="0.25">
      <c r="A168" s="2" t="s">
        <v>1494</v>
      </c>
      <c r="B168" s="2" t="s">
        <v>38</v>
      </c>
      <c r="C168" s="2">
        <v>0</v>
      </c>
      <c r="D168" s="2">
        <v>1.89</v>
      </c>
      <c r="E168" s="2" t="s">
        <v>94</v>
      </c>
      <c r="F168" s="2" t="s">
        <v>41</v>
      </c>
      <c r="G168" s="2" t="s">
        <v>1965</v>
      </c>
      <c r="H168" s="2" t="s">
        <v>1969</v>
      </c>
      <c r="I168" s="2" t="s">
        <v>1970</v>
      </c>
      <c r="J168" s="2" t="s">
        <v>1993</v>
      </c>
      <c r="K168" s="2" t="s">
        <v>1986</v>
      </c>
      <c r="L168" s="2" t="s">
        <v>170</v>
      </c>
      <c r="M168" s="2" t="s">
        <v>55</v>
      </c>
      <c r="N168" s="2" t="s">
        <v>104</v>
      </c>
      <c r="O168" s="81">
        <v>1</v>
      </c>
      <c r="P168" s="85"/>
      <c r="Q168" s="85"/>
      <c r="R168" s="85"/>
      <c r="S168" s="85"/>
      <c r="T168" s="85"/>
    </row>
    <row r="169" spans="1:20" ht="15.75" x14ac:dyDescent="0.25">
      <c r="A169" s="2" t="s">
        <v>1494</v>
      </c>
      <c r="B169" s="2" t="s">
        <v>38</v>
      </c>
      <c r="C169" s="2">
        <v>0</v>
      </c>
      <c r="D169" s="2">
        <v>1.89</v>
      </c>
      <c r="E169" s="2" t="s">
        <v>94</v>
      </c>
      <c r="F169" s="2" t="s">
        <v>41</v>
      </c>
      <c r="G169" s="2" t="s">
        <v>1965</v>
      </c>
      <c r="H169" s="2" t="s">
        <v>1969</v>
      </c>
      <c r="I169" s="2" t="s">
        <v>1970</v>
      </c>
      <c r="J169" s="2" t="s">
        <v>1993</v>
      </c>
      <c r="K169" s="2" t="s">
        <v>1986</v>
      </c>
      <c r="L169" s="2" t="s">
        <v>170</v>
      </c>
      <c r="M169" s="2" t="s">
        <v>55</v>
      </c>
      <c r="N169" s="2"/>
      <c r="O169" s="81">
        <v>1</v>
      </c>
      <c r="P169" s="85"/>
      <c r="Q169" s="85"/>
      <c r="R169" s="85"/>
      <c r="S169" s="85"/>
      <c r="T169" s="85"/>
    </row>
    <row r="170" spans="1:20" ht="15.75" x14ac:dyDescent="0.25">
      <c r="A170" s="2" t="s">
        <v>1494</v>
      </c>
      <c r="B170" s="2" t="s">
        <v>38</v>
      </c>
      <c r="C170" s="2">
        <v>0</v>
      </c>
      <c r="D170" s="2">
        <v>1.89</v>
      </c>
      <c r="E170" s="2" t="s">
        <v>94</v>
      </c>
      <c r="F170" s="2" t="s">
        <v>41</v>
      </c>
      <c r="G170" s="2" t="s">
        <v>1965</v>
      </c>
      <c r="H170" s="2" t="s">
        <v>1969</v>
      </c>
      <c r="I170" s="2" t="s">
        <v>1970</v>
      </c>
      <c r="J170" s="2" t="s">
        <v>1993</v>
      </c>
      <c r="K170" s="2" t="s">
        <v>1986</v>
      </c>
      <c r="L170" s="2" t="s">
        <v>170</v>
      </c>
      <c r="M170" s="2" t="s">
        <v>55</v>
      </c>
      <c r="N170" s="2" t="s">
        <v>104</v>
      </c>
      <c r="O170" s="81">
        <v>1</v>
      </c>
      <c r="P170" s="85"/>
      <c r="Q170" s="85"/>
      <c r="R170" s="85"/>
      <c r="S170" s="85"/>
      <c r="T170" s="85"/>
    </row>
    <row r="171" spans="1:20" ht="15.75" x14ac:dyDescent="0.25">
      <c r="A171" s="2" t="s">
        <v>1494</v>
      </c>
      <c r="B171" s="2" t="s">
        <v>38</v>
      </c>
      <c r="C171" s="2">
        <v>0</v>
      </c>
      <c r="D171" s="2">
        <v>1.89</v>
      </c>
      <c r="E171" s="2" t="s">
        <v>94</v>
      </c>
      <c r="F171" s="2" t="s">
        <v>41</v>
      </c>
      <c r="G171" s="2" t="s">
        <v>1965</v>
      </c>
      <c r="H171" s="2" t="s">
        <v>1969</v>
      </c>
      <c r="I171" s="2" t="s">
        <v>1970</v>
      </c>
      <c r="J171" s="2" t="s">
        <v>1993</v>
      </c>
      <c r="K171" s="2" t="s">
        <v>1986</v>
      </c>
      <c r="L171" s="2" t="s">
        <v>170</v>
      </c>
      <c r="M171" s="2" t="s">
        <v>55</v>
      </c>
      <c r="N171" s="2"/>
      <c r="O171" s="81">
        <v>1</v>
      </c>
      <c r="P171" s="85"/>
      <c r="Q171" s="85"/>
      <c r="R171" s="85"/>
      <c r="S171" s="85"/>
      <c r="T171" s="85"/>
    </row>
    <row r="172" spans="1:20" ht="15.75" x14ac:dyDescent="0.25">
      <c r="A172" s="2" t="s">
        <v>1494</v>
      </c>
      <c r="B172" s="2" t="s">
        <v>38</v>
      </c>
      <c r="C172" s="2">
        <v>0</v>
      </c>
      <c r="D172" s="2">
        <v>1.89</v>
      </c>
      <c r="E172" s="2" t="s">
        <v>94</v>
      </c>
      <c r="F172" s="2" t="s">
        <v>41</v>
      </c>
      <c r="G172" s="2" t="s">
        <v>1965</v>
      </c>
      <c r="H172" s="2" t="s">
        <v>1969</v>
      </c>
      <c r="I172" s="2" t="s">
        <v>1970</v>
      </c>
      <c r="J172" s="2" t="s">
        <v>1993</v>
      </c>
      <c r="K172" s="2" t="s">
        <v>1986</v>
      </c>
      <c r="L172" s="2" t="s">
        <v>170</v>
      </c>
      <c r="M172" s="2" t="s">
        <v>55</v>
      </c>
      <c r="N172" s="2"/>
      <c r="O172" s="81">
        <v>1</v>
      </c>
      <c r="P172" s="85"/>
      <c r="Q172" s="85"/>
      <c r="R172" s="85"/>
      <c r="S172" s="85"/>
      <c r="T172" s="85"/>
    </row>
    <row r="173" spans="1:20" ht="15.75" x14ac:dyDescent="0.25">
      <c r="A173" s="2" t="s">
        <v>1494</v>
      </c>
      <c r="B173" s="2" t="s">
        <v>38</v>
      </c>
      <c r="C173" s="2">
        <v>0</v>
      </c>
      <c r="D173" s="2">
        <v>1.89</v>
      </c>
      <c r="E173" s="2" t="s">
        <v>94</v>
      </c>
      <c r="F173" s="2" t="s">
        <v>41</v>
      </c>
      <c r="G173" s="2" t="s">
        <v>1965</v>
      </c>
      <c r="H173" s="2" t="s">
        <v>1969</v>
      </c>
      <c r="I173" s="2" t="s">
        <v>1970</v>
      </c>
      <c r="J173" s="2" t="s">
        <v>1993</v>
      </c>
      <c r="K173" s="2" t="s">
        <v>1986</v>
      </c>
      <c r="L173" s="2" t="s">
        <v>170</v>
      </c>
      <c r="M173" s="2" t="s">
        <v>55</v>
      </c>
      <c r="N173" s="2" t="s">
        <v>104</v>
      </c>
      <c r="O173" s="81">
        <v>1</v>
      </c>
      <c r="P173" s="85"/>
      <c r="Q173" s="85"/>
      <c r="R173" s="85"/>
      <c r="S173" s="85"/>
      <c r="T173" s="85"/>
    </row>
    <row r="174" spans="1:20" ht="15.75" x14ac:dyDescent="0.25">
      <c r="A174" s="2" t="s">
        <v>1494</v>
      </c>
      <c r="B174" s="2" t="s">
        <v>38</v>
      </c>
      <c r="C174" s="2">
        <v>0</v>
      </c>
      <c r="D174" s="2">
        <v>1.89</v>
      </c>
      <c r="E174" s="2" t="s">
        <v>94</v>
      </c>
      <c r="F174" s="2" t="s">
        <v>41</v>
      </c>
      <c r="G174" s="2" t="s">
        <v>1965</v>
      </c>
      <c r="H174" s="2" t="s">
        <v>1969</v>
      </c>
      <c r="I174" s="2" t="s">
        <v>1970</v>
      </c>
      <c r="J174" s="2" t="s">
        <v>1993</v>
      </c>
      <c r="K174" s="2" t="s">
        <v>1986</v>
      </c>
      <c r="L174" s="2" t="s">
        <v>170</v>
      </c>
      <c r="M174" s="2" t="s">
        <v>55</v>
      </c>
      <c r="N174" s="2"/>
      <c r="O174" s="81">
        <v>1</v>
      </c>
      <c r="P174" s="85"/>
      <c r="Q174" s="85"/>
      <c r="R174" s="85"/>
      <c r="S174" s="85"/>
      <c r="T174" s="85"/>
    </row>
    <row r="175" spans="1:20" ht="15.75" x14ac:dyDescent="0.25">
      <c r="A175" s="2" t="s">
        <v>1494</v>
      </c>
      <c r="B175" s="2" t="s">
        <v>38</v>
      </c>
      <c r="C175" s="2">
        <v>0</v>
      </c>
      <c r="D175" s="2">
        <v>1.89</v>
      </c>
      <c r="E175" s="2" t="s">
        <v>94</v>
      </c>
      <c r="F175" s="2" t="s">
        <v>41</v>
      </c>
      <c r="G175" s="2" t="s">
        <v>1965</v>
      </c>
      <c r="H175" s="2" t="s">
        <v>1969</v>
      </c>
      <c r="I175" s="2" t="s">
        <v>1970</v>
      </c>
      <c r="J175" s="2" t="s">
        <v>1993</v>
      </c>
      <c r="K175" s="2" t="s">
        <v>1986</v>
      </c>
      <c r="L175" s="2" t="s">
        <v>170</v>
      </c>
      <c r="M175" s="2" t="s">
        <v>55</v>
      </c>
      <c r="N175" s="2"/>
      <c r="O175" s="81">
        <v>1</v>
      </c>
      <c r="P175" s="85"/>
      <c r="Q175" s="85"/>
      <c r="R175" s="85"/>
      <c r="S175" s="85"/>
      <c r="T175" s="85"/>
    </row>
    <row r="176" spans="1:20" ht="15.75" x14ac:dyDescent="0.25">
      <c r="A176" s="2" t="s">
        <v>1494</v>
      </c>
      <c r="B176" s="2" t="s">
        <v>38</v>
      </c>
      <c r="C176" s="2">
        <v>0</v>
      </c>
      <c r="D176" s="2">
        <v>1.89</v>
      </c>
      <c r="E176" s="2" t="s">
        <v>94</v>
      </c>
      <c r="F176" s="2" t="s">
        <v>41</v>
      </c>
      <c r="G176" s="2" t="s">
        <v>1965</v>
      </c>
      <c r="H176" s="2" t="s">
        <v>1969</v>
      </c>
      <c r="I176" s="2" t="s">
        <v>1970</v>
      </c>
      <c r="J176" s="2" t="s">
        <v>1993</v>
      </c>
      <c r="K176" s="2" t="s">
        <v>1986</v>
      </c>
      <c r="L176" s="2" t="s">
        <v>170</v>
      </c>
      <c r="M176" s="2" t="s">
        <v>55</v>
      </c>
      <c r="N176" s="2"/>
      <c r="O176" s="81">
        <v>1</v>
      </c>
      <c r="P176" s="85"/>
      <c r="Q176" s="85"/>
      <c r="R176" s="85"/>
      <c r="S176" s="85"/>
      <c r="T176" s="85"/>
    </row>
    <row r="177" spans="1:20" ht="15.75" x14ac:dyDescent="0.25">
      <c r="A177" s="2" t="s">
        <v>1494</v>
      </c>
      <c r="B177" s="2" t="s">
        <v>38</v>
      </c>
      <c r="C177" s="2">
        <v>0</v>
      </c>
      <c r="D177" s="2">
        <v>1.89</v>
      </c>
      <c r="E177" s="2" t="s">
        <v>94</v>
      </c>
      <c r="F177" s="2" t="s">
        <v>41</v>
      </c>
      <c r="G177" s="2" t="s">
        <v>1965</v>
      </c>
      <c r="H177" s="2" t="s">
        <v>1969</v>
      </c>
      <c r="I177" s="2" t="s">
        <v>1970</v>
      </c>
      <c r="J177" s="2" t="s">
        <v>1993</v>
      </c>
      <c r="K177" s="2" t="s">
        <v>1986</v>
      </c>
      <c r="L177" s="2" t="s">
        <v>170</v>
      </c>
      <c r="M177" s="2" t="s">
        <v>55</v>
      </c>
      <c r="N177" s="2"/>
      <c r="O177" s="81">
        <v>1</v>
      </c>
      <c r="P177" s="85"/>
      <c r="Q177" s="85"/>
      <c r="R177" s="85"/>
      <c r="S177" s="85"/>
      <c r="T177" s="85"/>
    </row>
    <row r="178" spans="1:20" ht="15.75" x14ac:dyDescent="0.25">
      <c r="A178" s="2" t="s">
        <v>1494</v>
      </c>
      <c r="B178" s="2" t="s">
        <v>38</v>
      </c>
      <c r="C178" s="2">
        <v>0</v>
      </c>
      <c r="D178" s="2">
        <v>1.89</v>
      </c>
      <c r="E178" s="2" t="s">
        <v>94</v>
      </c>
      <c r="F178" s="2" t="s">
        <v>41</v>
      </c>
      <c r="G178" s="2" t="s">
        <v>1965</v>
      </c>
      <c r="H178" s="2" t="s">
        <v>1969</v>
      </c>
      <c r="I178" s="2" t="s">
        <v>1970</v>
      </c>
      <c r="J178" s="2" t="s">
        <v>1993</v>
      </c>
      <c r="K178" s="2" t="s">
        <v>1986</v>
      </c>
      <c r="L178" s="2" t="s">
        <v>170</v>
      </c>
      <c r="M178" s="2" t="s">
        <v>55</v>
      </c>
      <c r="N178" s="2" t="s">
        <v>104</v>
      </c>
      <c r="O178" s="81">
        <v>1</v>
      </c>
      <c r="P178" s="85"/>
      <c r="Q178" s="85"/>
      <c r="R178" s="85"/>
      <c r="S178" s="85"/>
      <c r="T178" s="85"/>
    </row>
    <row r="179" spans="1:20" ht="15.75" x14ac:dyDescent="0.25">
      <c r="A179" s="2" t="s">
        <v>1494</v>
      </c>
      <c r="B179" s="2" t="s">
        <v>38</v>
      </c>
      <c r="C179" s="2">
        <v>0</v>
      </c>
      <c r="D179" s="2">
        <v>1.89</v>
      </c>
      <c r="E179" s="2" t="s">
        <v>94</v>
      </c>
      <c r="F179" s="2" t="s">
        <v>41</v>
      </c>
      <c r="G179" s="2" t="s">
        <v>1965</v>
      </c>
      <c r="H179" s="2" t="s">
        <v>1969</v>
      </c>
      <c r="I179" s="2" t="s">
        <v>1970</v>
      </c>
      <c r="J179" s="2" t="s">
        <v>1993</v>
      </c>
      <c r="K179" s="2" t="s">
        <v>1986</v>
      </c>
      <c r="L179" s="2" t="s">
        <v>170</v>
      </c>
      <c r="M179" s="2" t="s">
        <v>55</v>
      </c>
      <c r="N179" s="2"/>
      <c r="O179" s="81">
        <v>1</v>
      </c>
      <c r="P179" s="85"/>
      <c r="Q179" s="85"/>
      <c r="R179" s="85"/>
      <c r="S179" s="85"/>
      <c r="T179" s="85"/>
    </row>
    <row r="180" spans="1:20" ht="15.75" x14ac:dyDescent="0.25">
      <c r="A180" s="2" t="s">
        <v>1494</v>
      </c>
      <c r="B180" s="2" t="s">
        <v>38</v>
      </c>
      <c r="C180" s="2">
        <v>0</v>
      </c>
      <c r="D180" s="2">
        <v>1.89</v>
      </c>
      <c r="E180" s="2" t="s">
        <v>94</v>
      </c>
      <c r="F180" s="2" t="s">
        <v>41</v>
      </c>
      <c r="G180" s="2" t="s">
        <v>1965</v>
      </c>
      <c r="H180" s="2" t="s">
        <v>1969</v>
      </c>
      <c r="I180" s="2" t="s">
        <v>1970</v>
      </c>
      <c r="J180" s="2" t="s">
        <v>1993</v>
      </c>
      <c r="K180" s="2" t="s">
        <v>1986</v>
      </c>
      <c r="L180" s="2" t="s">
        <v>170</v>
      </c>
      <c r="M180" s="2" t="s">
        <v>55</v>
      </c>
      <c r="N180" s="2"/>
      <c r="O180" s="81">
        <v>1</v>
      </c>
      <c r="P180" s="85"/>
      <c r="Q180" s="85"/>
      <c r="R180" s="85"/>
      <c r="S180" s="85"/>
      <c r="T180" s="85"/>
    </row>
    <row r="181" spans="1:20" ht="15.75" x14ac:dyDescent="0.25">
      <c r="A181" s="2" t="s">
        <v>1494</v>
      </c>
      <c r="B181" s="2" t="s">
        <v>38</v>
      </c>
      <c r="C181" s="2">
        <v>0</v>
      </c>
      <c r="D181" s="2">
        <v>1.89</v>
      </c>
      <c r="E181" s="2" t="s">
        <v>94</v>
      </c>
      <c r="F181" s="2" t="s">
        <v>41</v>
      </c>
      <c r="G181" s="2" t="s">
        <v>1965</v>
      </c>
      <c r="H181" s="2" t="s">
        <v>1969</v>
      </c>
      <c r="I181" s="2" t="s">
        <v>1970</v>
      </c>
      <c r="J181" s="2" t="s">
        <v>1993</v>
      </c>
      <c r="K181" s="2" t="s">
        <v>1986</v>
      </c>
      <c r="L181" s="2" t="s">
        <v>170</v>
      </c>
      <c r="M181" s="2" t="s">
        <v>55</v>
      </c>
      <c r="N181" s="2"/>
      <c r="O181" s="81">
        <v>1</v>
      </c>
      <c r="P181" s="85"/>
      <c r="Q181" s="85"/>
      <c r="R181" s="85"/>
      <c r="S181" s="85"/>
      <c r="T181" s="85"/>
    </row>
    <row r="182" spans="1:20" ht="15.75" x14ac:dyDescent="0.25">
      <c r="A182" s="2" t="s">
        <v>1494</v>
      </c>
      <c r="B182" s="2" t="s">
        <v>38</v>
      </c>
      <c r="C182" s="2">
        <v>0</v>
      </c>
      <c r="D182" s="2">
        <v>1.89</v>
      </c>
      <c r="E182" s="2" t="s">
        <v>94</v>
      </c>
      <c r="F182" s="2" t="s">
        <v>41</v>
      </c>
      <c r="G182" s="2" t="s">
        <v>1965</v>
      </c>
      <c r="H182" s="2" t="s">
        <v>1969</v>
      </c>
      <c r="I182" s="2" t="s">
        <v>1970</v>
      </c>
      <c r="J182" s="2" t="s">
        <v>1993</v>
      </c>
      <c r="K182" s="2" t="s">
        <v>1986</v>
      </c>
      <c r="L182" s="2" t="s">
        <v>170</v>
      </c>
      <c r="M182" s="2" t="s">
        <v>55</v>
      </c>
      <c r="N182" s="2"/>
      <c r="O182" s="81">
        <v>1</v>
      </c>
      <c r="P182" s="85"/>
      <c r="Q182" s="85"/>
      <c r="R182" s="85"/>
      <c r="S182" s="85"/>
      <c r="T182" s="85"/>
    </row>
    <row r="183" spans="1:20" ht="15.75" x14ac:dyDescent="0.25">
      <c r="A183" s="2" t="s">
        <v>1494</v>
      </c>
      <c r="B183" s="2" t="s">
        <v>38</v>
      </c>
      <c r="C183" s="2">
        <v>0</v>
      </c>
      <c r="D183" s="2">
        <v>1.89</v>
      </c>
      <c r="E183" s="2" t="s">
        <v>94</v>
      </c>
      <c r="F183" s="2" t="s">
        <v>41</v>
      </c>
      <c r="G183" s="2" t="s">
        <v>1965</v>
      </c>
      <c r="H183" s="2" t="s">
        <v>1969</v>
      </c>
      <c r="I183" s="2" t="s">
        <v>1970</v>
      </c>
      <c r="J183" s="2" t="s">
        <v>1993</v>
      </c>
      <c r="K183" s="2" t="s">
        <v>1986</v>
      </c>
      <c r="L183" s="2" t="s">
        <v>170</v>
      </c>
      <c r="M183" s="2" t="s">
        <v>55</v>
      </c>
      <c r="N183" s="2" t="s">
        <v>104</v>
      </c>
      <c r="O183" s="81">
        <v>1</v>
      </c>
      <c r="P183" s="85"/>
      <c r="Q183" s="85"/>
      <c r="R183" s="85"/>
      <c r="S183" s="85"/>
      <c r="T183" s="85"/>
    </row>
    <row r="184" spans="1:20" ht="15.75" x14ac:dyDescent="0.25">
      <c r="A184" s="2" t="s">
        <v>1494</v>
      </c>
      <c r="B184" s="2" t="s">
        <v>38</v>
      </c>
      <c r="C184" s="2">
        <v>0</v>
      </c>
      <c r="D184" s="2">
        <v>1.89</v>
      </c>
      <c r="E184" s="2" t="s">
        <v>94</v>
      </c>
      <c r="F184" s="2" t="s">
        <v>41</v>
      </c>
      <c r="G184" s="2" t="s">
        <v>1965</v>
      </c>
      <c r="H184" s="2" t="s">
        <v>1969</v>
      </c>
      <c r="I184" s="2" t="s">
        <v>1970</v>
      </c>
      <c r="J184" s="2" t="s">
        <v>1993</v>
      </c>
      <c r="K184" s="2" t="s">
        <v>1986</v>
      </c>
      <c r="L184" s="2" t="s">
        <v>170</v>
      </c>
      <c r="M184" s="2" t="s">
        <v>55</v>
      </c>
      <c r="N184" s="2" t="s">
        <v>104</v>
      </c>
      <c r="O184" s="81">
        <v>1</v>
      </c>
      <c r="P184" s="85"/>
      <c r="Q184" s="85"/>
      <c r="R184" s="85"/>
      <c r="S184" s="85"/>
      <c r="T184" s="85"/>
    </row>
    <row r="185" spans="1:20" ht="15.75" x14ac:dyDescent="0.25">
      <c r="A185" s="2" t="s">
        <v>1494</v>
      </c>
      <c r="B185" s="2" t="s">
        <v>38</v>
      </c>
      <c r="C185" s="2">
        <v>0</v>
      </c>
      <c r="D185" s="2">
        <v>1.89</v>
      </c>
      <c r="E185" s="2" t="s">
        <v>94</v>
      </c>
      <c r="F185" s="2" t="s">
        <v>41</v>
      </c>
      <c r="G185" s="2" t="s">
        <v>1965</v>
      </c>
      <c r="H185" s="2" t="s">
        <v>1969</v>
      </c>
      <c r="I185" s="2" t="s">
        <v>1970</v>
      </c>
      <c r="J185" s="2" t="s">
        <v>1993</v>
      </c>
      <c r="K185" s="2" t="s">
        <v>1986</v>
      </c>
      <c r="L185" s="2" t="s">
        <v>170</v>
      </c>
      <c r="M185" s="2" t="s">
        <v>55</v>
      </c>
      <c r="N185" s="2"/>
      <c r="O185" s="81">
        <v>1</v>
      </c>
      <c r="P185" s="85"/>
      <c r="Q185" s="85"/>
      <c r="R185" s="85"/>
      <c r="S185" s="85"/>
      <c r="T185" s="85"/>
    </row>
    <row r="186" spans="1:20" ht="15.75" x14ac:dyDescent="0.25">
      <c r="A186" s="2" t="s">
        <v>1494</v>
      </c>
      <c r="B186" s="2" t="s">
        <v>38</v>
      </c>
      <c r="C186" s="2">
        <v>0</v>
      </c>
      <c r="D186" s="2">
        <v>1.89</v>
      </c>
      <c r="E186" s="2" t="s">
        <v>94</v>
      </c>
      <c r="F186" s="2" t="s">
        <v>41</v>
      </c>
      <c r="G186" s="2" t="s">
        <v>1965</v>
      </c>
      <c r="H186" s="2" t="s">
        <v>1969</v>
      </c>
      <c r="I186" s="2" t="s">
        <v>1970</v>
      </c>
      <c r="J186" s="2" t="s">
        <v>1993</v>
      </c>
      <c r="K186" s="2" t="s">
        <v>1986</v>
      </c>
      <c r="L186" s="2" t="s">
        <v>170</v>
      </c>
      <c r="M186" s="2" t="s">
        <v>55</v>
      </c>
      <c r="N186" s="2"/>
      <c r="O186" s="81">
        <v>1</v>
      </c>
      <c r="P186" s="85"/>
      <c r="Q186" s="85"/>
      <c r="R186" s="85"/>
      <c r="S186" s="85"/>
      <c r="T186" s="85"/>
    </row>
    <row r="187" spans="1:20" ht="15.75" x14ac:dyDescent="0.25">
      <c r="A187" s="2" t="s">
        <v>1494</v>
      </c>
      <c r="B187" s="2" t="s">
        <v>38</v>
      </c>
      <c r="C187" s="2">
        <v>0</v>
      </c>
      <c r="D187" s="2">
        <v>1.89</v>
      </c>
      <c r="E187" s="2" t="s">
        <v>94</v>
      </c>
      <c r="F187" s="2" t="s">
        <v>41</v>
      </c>
      <c r="G187" s="2" t="s">
        <v>1965</v>
      </c>
      <c r="H187" s="2" t="s">
        <v>1969</v>
      </c>
      <c r="I187" s="2" t="s">
        <v>1970</v>
      </c>
      <c r="J187" s="2" t="s">
        <v>1993</v>
      </c>
      <c r="K187" s="2" t="s">
        <v>1986</v>
      </c>
      <c r="L187" s="2" t="s">
        <v>170</v>
      </c>
      <c r="M187" s="2" t="s">
        <v>55</v>
      </c>
      <c r="N187" s="2"/>
      <c r="O187" s="81">
        <v>1</v>
      </c>
      <c r="P187" s="85"/>
      <c r="Q187" s="85"/>
      <c r="R187" s="85"/>
      <c r="S187" s="85"/>
      <c r="T187" s="85"/>
    </row>
    <row r="188" spans="1:20" ht="15.75" x14ac:dyDescent="0.25">
      <c r="A188" s="2" t="s">
        <v>1494</v>
      </c>
      <c r="B188" s="2" t="s">
        <v>38</v>
      </c>
      <c r="C188" s="2">
        <v>0</v>
      </c>
      <c r="D188" s="2">
        <v>1.89</v>
      </c>
      <c r="E188" s="2" t="s">
        <v>94</v>
      </c>
      <c r="F188" s="2" t="s">
        <v>41</v>
      </c>
      <c r="G188" s="2" t="s">
        <v>1965</v>
      </c>
      <c r="H188" s="2" t="s">
        <v>1969</v>
      </c>
      <c r="I188" s="2" t="s">
        <v>1970</v>
      </c>
      <c r="J188" s="2" t="s">
        <v>1993</v>
      </c>
      <c r="K188" s="2" t="s">
        <v>1986</v>
      </c>
      <c r="L188" s="2" t="s">
        <v>170</v>
      </c>
      <c r="M188" s="2" t="s">
        <v>55</v>
      </c>
      <c r="N188" s="2" t="s">
        <v>104</v>
      </c>
      <c r="O188" s="81">
        <v>1</v>
      </c>
      <c r="P188" s="85"/>
      <c r="Q188" s="85"/>
      <c r="R188" s="85"/>
      <c r="S188" s="85"/>
      <c r="T188" s="85"/>
    </row>
    <row r="189" spans="1:20" ht="15.75" x14ac:dyDescent="0.25">
      <c r="A189" s="2" t="s">
        <v>1494</v>
      </c>
      <c r="B189" s="2" t="s">
        <v>38</v>
      </c>
      <c r="C189" s="2">
        <v>0</v>
      </c>
      <c r="D189" s="2">
        <v>1.89</v>
      </c>
      <c r="E189" s="2" t="s">
        <v>94</v>
      </c>
      <c r="F189" s="2" t="s">
        <v>41</v>
      </c>
      <c r="G189" s="2" t="s">
        <v>1965</v>
      </c>
      <c r="H189" s="2" t="s">
        <v>1969</v>
      </c>
      <c r="I189" s="2" t="s">
        <v>1970</v>
      </c>
      <c r="J189" s="2" t="s">
        <v>1993</v>
      </c>
      <c r="K189" s="2" t="s">
        <v>1986</v>
      </c>
      <c r="L189" s="2" t="s">
        <v>170</v>
      </c>
      <c r="M189" s="2" t="s">
        <v>55</v>
      </c>
      <c r="N189" s="2"/>
      <c r="O189" s="81">
        <v>1</v>
      </c>
      <c r="P189" s="85"/>
      <c r="Q189" s="85"/>
      <c r="R189" s="85"/>
      <c r="S189" s="85"/>
      <c r="T189" s="85"/>
    </row>
    <row r="190" spans="1:20" ht="15.75" x14ac:dyDescent="0.25">
      <c r="A190" s="2" t="s">
        <v>1494</v>
      </c>
      <c r="B190" s="2" t="s">
        <v>38</v>
      </c>
      <c r="C190" s="2">
        <v>0</v>
      </c>
      <c r="D190" s="2">
        <v>1.89</v>
      </c>
      <c r="E190" s="2" t="s">
        <v>94</v>
      </c>
      <c r="F190" s="2" t="s">
        <v>41</v>
      </c>
      <c r="G190" s="2" t="s">
        <v>1965</v>
      </c>
      <c r="H190" s="2" t="s">
        <v>1969</v>
      </c>
      <c r="I190" s="2" t="s">
        <v>1970</v>
      </c>
      <c r="J190" s="2" t="s">
        <v>1993</v>
      </c>
      <c r="K190" s="2" t="s">
        <v>1986</v>
      </c>
      <c r="L190" s="2" t="s">
        <v>170</v>
      </c>
      <c r="M190" s="2" t="s">
        <v>55</v>
      </c>
      <c r="N190" s="2"/>
      <c r="O190" s="81">
        <v>1</v>
      </c>
      <c r="P190" s="85"/>
      <c r="Q190" s="85"/>
      <c r="R190" s="85"/>
      <c r="S190" s="85"/>
      <c r="T190" s="85"/>
    </row>
    <row r="191" spans="1:20" ht="15.75" x14ac:dyDescent="0.25">
      <c r="A191" s="2" t="s">
        <v>1494</v>
      </c>
      <c r="B191" s="2" t="s">
        <v>38</v>
      </c>
      <c r="C191" s="2">
        <v>0</v>
      </c>
      <c r="D191" s="2">
        <v>1.89</v>
      </c>
      <c r="E191" s="2" t="s">
        <v>94</v>
      </c>
      <c r="F191" s="2" t="s">
        <v>41</v>
      </c>
      <c r="G191" s="2" t="s">
        <v>1965</v>
      </c>
      <c r="H191" s="2" t="s">
        <v>1969</v>
      </c>
      <c r="I191" s="2" t="s">
        <v>1970</v>
      </c>
      <c r="J191" s="2" t="s">
        <v>1993</v>
      </c>
      <c r="K191" s="2" t="s">
        <v>1986</v>
      </c>
      <c r="L191" s="2" t="s">
        <v>170</v>
      </c>
      <c r="M191" s="2" t="s">
        <v>55</v>
      </c>
      <c r="N191" s="2"/>
      <c r="O191" s="81">
        <v>1</v>
      </c>
      <c r="P191" s="85"/>
      <c r="Q191" s="85"/>
      <c r="R191" s="85"/>
      <c r="S191" s="85"/>
      <c r="T191" s="85"/>
    </row>
    <row r="192" spans="1:20" ht="15.75" x14ac:dyDescent="0.25">
      <c r="A192" t="s">
        <v>1613</v>
      </c>
      <c r="B192" t="s">
        <v>38</v>
      </c>
      <c r="C192">
        <v>0</v>
      </c>
      <c r="D192">
        <v>1.89</v>
      </c>
      <c r="E192" t="s">
        <v>56</v>
      </c>
      <c r="F192" t="s">
        <v>41</v>
      </c>
      <c r="G192" t="s">
        <v>1965</v>
      </c>
      <c r="H192" t="s">
        <v>1968</v>
      </c>
      <c r="I192" t="s">
        <v>1971</v>
      </c>
      <c r="J192" t="s">
        <v>1993</v>
      </c>
      <c r="K192" t="s">
        <v>1986</v>
      </c>
      <c r="L192" t="s">
        <v>1367</v>
      </c>
      <c r="M192" t="s">
        <v>55</v>
      </c>
      <c r="N192"/>
      <c r="O192" s="6">
        <v>1</v>
      </c>
      <c r="P192" s="85"/>
      <c r="Q192" s="85"/>
      <c r="R192" s="85"/>
      <c r="S192" s="85"/>
      <c r="T192" s="85"/>
    </row>
    <row r="193" spans="1:20" ht="15.75" x14ac:dyDescent="0.25">
      <c r="A193" t="s">
        <v>1646</v>
      </c>
      <c r="B193" t="s">
        <v>38</v>
      </c>
      <c r="C193">
        <v>0</v>
      </c>
      <c r="D193">
        <v>1.89</v>
      </c>
      <c r="E193" t="s">
        <v>77</v>
      </c>
      <c r="F193" t="s">
        <v>40</v>
      </c>
      <c r="G193" t="s">
        <v>1965</v>
      </c>
      <c r="H193" t="s">
        <v>1968</v>
      </c>
      <c r="I193" t="s">
        <v>1970</v>
      </c>
      <c r="N193"/>
      <c r="O193" s="75"/>
      <c r="P193" s="85"/>
      <c r="Q193" s="85"/>
      <c r="R193" s="85"/>
      <c r="S193" s="85"/>
      <c r="T193" s="85"/>
    </row>
    <row r="194" spans="1:20" ht="15.75" x14ac:dyDescent="0.25">
      <c r="A194" t="s">
        <v>1677</v>
      </c>
      <c r="B194" t="s">
        <v>38</v>
      </c>
      <c r="C194">
        <v>0</v>
      </c>
      <c r="D194">
        <v>1.89</v>
      </c>
      <c r="E194" t="s">
        <v>1689</v>
      </c>
      <c r="F194" t="s">
        <v>41</v>
      </c>
      <c r="G194" t="s">
        <v>1965</v>
      </c>
      <c r="H194" t="s">
        <v>1968</v>
      </c>
      <c r="I194" t="s">
        <v>1970</v>
      </c>
      <c r="J194" t="s">
        <v>1993</v>
      </c>
      <c r="K194" t="s">
        <v>1986</v>
      </c>
      <c r="L194" t="s">
        <v>1367</v>
      </c>
      <c r="M194" t="s">
        <v>55</v>
      </c>
      <c r="N194"/>
      <c r="O194" s="6">
        <v>1</v>
      </c>
      <c r="P194" s="85"/>
      <c r="Q194" s="85"/>
      <c r="R194" s="85"/>
      <c r="S194" s="85"/>
      <c r="T194" s="85"/>
    </row>
    <row r="195" spans="1:20" ht="15.75" x14ac:dyDescent="0.25">
      <c r="A195" t="s">
        <v>1708</v>
      </c>
      <c r="B195" t="s">
        <v>38</v>
      </c>
      <c r="C195">
        <v>0</v>
      </c>
      <c r="D195">
        <v>1.89</v>
      </c>
      <c r="E195" t="s">
        <v>1689</v>
      </c>
      <c r="F195" t="s">
        <v>41</v>
      </c>
      <c r="G195" t="s">
        <v>1966</v>
      </c>
      <c r="H195" t="s">
        <v>1963</v>
      </c>
      <c r="I195" t="s">
        <v>1970</v>
      </c>
      <c r="J195" t="s">
        <v>1993</v>
      </c>
      <c r="K195" t="s">
        <v>1985</v>
      </c>
      <c r="L195" t="s">
        <v>1367</v>
      </c>
      <c r="M195" t="s">
        <v>55</v>
      </c>
      <c r="N195"/>
      <c r="O195" s="6">
        <v>1</v>
      </c>
      <c r="P195" s="85"/>
      <c r="Q195" s="85"/>
      <c r="R195" s="85"/>
      <c r="S195" s="85"/>
      <c r="T195" s="85"/>
    </row>
    <row r="196" spans="1:20" ht="15.75" x14ac:dyDescent="0.25">
      <c r="A196" t="s">
        <v>1748</v>
      </c>
      <c r="B196" t="s">
        <v>38</v>
      </c>
      <c r="C196">
        <v>0</v>
      </c>
      <c r="D196">
        <v>1.89</v>
      </c>
      <c r="E196" t="s">
        <v>77</v>
      </c>
      <c r="F196" t="s">
        <v>41</v>
      </c>
      <c r="G196" t="s">
        <v>1966</v>
      </c>
      <c r="H196" t="s">
        <v>1963</v>
      </c>
      <c r="I196" t="s">
        <v>1972</v>
      </c>
      <c r="J196" t="s">
        <v>1993</v>
      </c>
      <c r="K196" t="s">
        <v>1985</v>
      </c>
      <c r="L196" t="s">
        <v>170</v>
      </c>
      <c r="M196" t="s">
        <v>55</v>
      </c>
      <c r="N196"/>
      <c r="O196" s="6">
        <v>1</v>
      </c>
      <c r="P196" s="85"/>
      <c r="Q196" s="85"/>
      <c r="R196" s="85"/>
      <c r="S196" s="85"/>
      <c r="T196" s="85"/>
    </row>
    <row r="197" spans="1:20" ht="15.75" x14ac:dyDescent="0.25">
      <c r="A197" t="s">
        <v>1748</v>
      </c>
      <c r="B197" t="s">
        <v>38</v>
      </c>
      <c r="C197">
        <v>0</v>
      </c>
      <c r="D197">
        <v>1.89</v>
      </c>
      <c r="E197" t="s">
        <v>77</v>
      </c>
      <c r="F197" t="s">
        <v>41</v>
      </c>
      <c r="G197" t="s">
        <v>1966</v>
      </c>
      <c r="H197" t="s">
        <v>1963</v>
      </c>
      <c r="I197" t="s">
        <v>1972</v>
      </c>
      <c r="J197" t="s">
        <v>1993</v>
      </c>
      <c r="K197" t="s">
        <v>1986</v>
      </c>
      <c r="L197" t="s">
        <v>1367</v>
      </c>
      <c r="M197" t="s">
        <v>55</v>
      </c>
      <c r="N197"/>
      <c r="O197" s="6">
        <v>1</v>
      </c>
      <c r="P197" s="85"/>
      <c r="Q197" s="85"/>
      <c r="R197" s="85"/>
      <c r="S197" s="85"/>
      <c r="T197" s="85"/>
    </row>
    <row r="198" spans="1:20" ht="15.75" x14ac:dyDescent="0.25">
      <c r="A198" t="s">
        <v>1816</v>
      </c>
      <c r="B198" t="s">
        <v>38</v>
      </c>
      <c r="C198">
        <v>0</v>
      </c>
      <c r="D198">
        <v>1.89</v>
      </c>
      <c r="E198" t="s">
        <v>74</v>
      </c>
      <c r="F198" t="s">
        <v>40</v>
      </c>
      <c r="G198" t="s">
        <v>1965</v>
      </c>
      <c r="H198" t="s">
        <v>1968</v>
      </c>
      <c r="I198" t="s">
        <v>1970</v>
      </c>
      <c r="N198"/>
      <c r="O198" s="75"/>
      <c r="P198" s="85"/>
      <c r="Q198" s="85"/>
      <c r="R198" s="85"/>
      <c r="S198" s="85"/>
      <c r="T198" s="85"/>
    </row>
    <row r="199" spans="1:20" ht="15.75" x14ac:dyDescent="0.25">
      <c r="A199" t="s">
        <v>1847</v>
      </c>
      <c r="B199" t="s">
        <v>38</v>
      </c>
      <c r="C199">
        <v>0</v>
      </c>
      <c r="D199">
        <v>1.89</v>
      </c>
      <c r="E199" t="s">
        <v>63</v>
      </c>
      <c r="F199" t="s">
        <v>40</v>
      </c>
      <c r="G199" t="s">
        <v>1965</v>
      </c>
      <c r="H199" t="s">
        <v>1968</v>
      </c>
      <c r="I199" t="s">
        <v>1971</v>
      </c>
      <c r="N199"/>
      <c r="O199" s="75"/>
      <c r="P199" s="85"/>
      <c r="Q199" s="85"/>
      <c r="R199" s="85"/>
      <c r="S199" s="85"/>
      <c r="T199" s="85"/>
    </row>
    <row r="200" spans="1:20" ht="15.75" x14ac:dyDescent="0.25">
      <c r="A200" t="s">
        <v>1875</v>
      </c>
      <c r="B200" t="s">
        <v>38</v>
      </c>
      <c r="C200">
        <v>0</v>
      </c>
      <c r="D200">
        <v>1.89</v>
      </c>
      <c r="E200" t="s">
        <v>74</v>
      </c>
      <c r="F200" t="s">
        <v>40</v>
      </c>
      <c r="G200" t="s">
        <v>1965</v>
      </c>
      <c r="H200" t="s">
        <v>1963</v>
      </c>
      <c r="I200" t="s">
        <v>1971</v>
      </c>
      <c r="N200"/>
      <c r="O200" s="75"/>
      <c r="P200" s="85"/>
      <c r="Q200" s="85"/>
      <c r="R200" s="85"/>
      <c r="S200" s="85"/>
      <c r="T200" s="85"/>
    </row>
    <row r="201" spans="1:20" ht="15.75" x14ac:dyDescent="0.25">
      <c r="A201" t="s">
        <v>1901</v>
      </c>
      <c r="B201" t="s">
        <v>38</v>
      </c>
      <c r="C201">
        <v>0</v>
      </c>
      <c r="D201">
        <v>1.89</v>
      </c>
      <c r="E201" t="s">
        <v>112</v>
      </c>
      <c r="F201" t="s">
        <v>40</v>
      </c>
      <c r="G201" t="s">
        <v>1965</v>
      </c>
      <c r="H201" t="s">
        <v>1968</v>
      </c>
      <c r="I201" t="s">
        <v>1972</v>
      </c>
      <c r="N201"/>
      <c r="O201" s="75"/>
      <c r="P201" s="85"/>
      <c r="Q201" s="85"/>
      <c r="R201" s="85"/>
      <c r="S201" s="85"/>
      <c r="T201" s="85"/>
    </row>
    <row r="202" spans="1:20" ht="15.75" x14ac:dyDescent="0.25">
      <c r="A202" t="s">
        <v>1913</v>
      </c>
      <c r="B202" t="s">
        <v>38</v>
      </c>
      <c r="C202">
        <v>0</v>
      </c>
      <c r="D202">
        <v>1.89</v>
      </c>
      <c r="E202" t="s">
        <v>101</v>
      </c>
      <c r="F202" t="s">
        <v>40</v>
      </c>
      <c r="G202" t="s">
        <v>1967</v>
      </c>
      <c r="H202" t="s">
        <v>1968</v>
      </c>
      <c r="I202" t="s">
        <v>1971</v>
      </c>
      <c r="N202"/>
      <c r="O202" s="75"/>
      <c r="P202" s="85"/>
      <c r="Q202" s="85"/>
      <c r="R202" s="85"/>
      <c r="S202" s="85"/>
      <c r="T202" s="85"/>
    </row>
    <row r="203" spans="1:20" ht="15.75" x14ac:dyDescent="0.25">
      <c r="A203" t="s">
        <v>1234</v>
      </c>
      <c r="B203" t="s">
        <v>38</v>
      </c>
      <c r="C203">
        <v>0</v>
      </c>
      <c r="D203">
        <v>1.89</v>
      </c>
      <c r="E203" t="s">
        <v>101</v>
      </c>
      <c r="F203" t="s">
        <v>40</v>
      </c>
      <c r="G203" t="s">
        <v>1967</v>
      </c>
      <c r="H203" t="s">
        <v>1963</v>
      </c>
      <c r="I203" t="s">
        <v>1972</v>
      </c>
      <c r="N203"/>
      <c r="O203" s="75"/>
      <c r="P203" s="85"/>
      <c r="Q203" s="85"/>
      <c r="R203" s="85"/>
      <c r="S203" s="85"/>
      <c r="T203" s="85"/>
    </row>
    <row r="204" spans="1:20" ht="15.75" x14ac:dyDescent="0.25">
      <c r="A204" t="s">
        <v>1246</v>
      </c>
      <c r="B204" t="s">
        <v>38</v>
      </c>
      <c r="C204">
        <v>0</v>
      </c>
      <c r="D204">
        <v>0.97</v>
      </c>
      <c r="E204" t="s">
        <v>99</v>
      </c>
      <c r="F204" t="s">
        <v>40</v>
      </c>
      <c r="G204" t="s">
        <v>1965</v>
      </c>
      <c r="H204" t="s">
        <v>1973</v>
      </c>
      <c r="I204" t="s">
        <v>1970</v>
      </c>
      <c r="N204"/>
      <c r="O204" s="75"/>
      <c r="P204" s="85"/>
      <c r="Q204" s="85"/>
      <c r="R204" s="85"/>
      <c r="S204" s="85"/>
      <c r="T204" s="85"/>
    </row>
    <row r="205" spans="1:20" ht="15.75" x14ac:dyDescent="0.25">
      <c r="A205" t="s">
        <v>1265</v>
      </c>
      <c r="B205" t="s">
        <v>38</v>
      </c>
      <c r="C205">
        <v>0</v>
      </c>
      <c r="D205">
        <v>0.97</v>
      </c>
      <c r="E205" t="s">
        <v>84</v>
      </c>
      <c r="F205" t="s">
        <v>40</v>
      </c>
      <c r="G205" t="s">
        <v>1967</v>
      </c>
      <c r="H205" t="s">
        <v>1968</v>
      </c>
      <c r="I205" t="s">
        <v>1970</v>
      </c>
      <c r="N205"/>
      <c r="O205" s="75"/>
      <c r="P205" s="85"/>
      <c r="Q205" s="85"/>
      <c r="R205" s="85"/>
      <c r="S205" s="85"/>
      <c r="T205" s="85"/>
    </row>
    <row r="206" spans="1:20" ht="15.75" x14ac:dyDescent="0.25">
      <c r="A206" t="s">
        <v>1268</v>
      </c>
      <c r="B206" t="s">
        <v>38</v>
      </c>
      <c r="C206">
        <v>0</v>
      </c>
      <c r="D206">
        <v>1390</v>
      </c>
      <c r="E206" t="s">
        <v>83</v>
      </c>
      <c r="F206" t="s">
        <v>40</v>
      </c>
      <c r="G206" t="s">
        <v>1967</v>
      </c>
      <c r="H206" t="s">
        <v>1968</v>
      </c>
      <c r="I206" t="s">
        <v>1970</v>
      </c>
      <c r="N206"/>
      <c r="O206" s="75"/>
      <c r="P206" s="85"/>
      <c r="Q206" s="85"/>
      <c r="R206" s="85"/>
      <c r="S206" s="85"/>
      <c r="T206" s="85"/>
    </row>
    <row r="207" spans="1:20" ht="15.75" x14ac:dyDescent="0.25">
      <c r="A207" t="s">
        <v>1291</v>
      </c>
      <c r="B207" t="s">
        <v>38</v>
      </c>
      <c r="C207">
        <v>0</v>
      </c>
      <c r="D207">
        <v>1390</v>
      </c>
      <c r="E207" t="s">
        <v>90</v>
      </c>
      <c r="F207" t="s">
        <v>40</v>
      </c>
      <c r="G207" t="s">
        <v>1967</v>
      </c>
      <c r="H207" t="s">
        <v>1973</v>
      </c>
      <c r="I207" t="s">
        <v>1971</v>
      </c>
      <c r="N207"/>
      <c r="O207" s="75"/>
      <c r="P207" s="85"/>
      <c r="Q207" s="85"/>
      <c r="R207" s="85"/>
      <c r="S207" s="85"/>
      <c r="T207" s="85"/>
    </row>
    <row r="208" spans="1:20" ht="15.75" x14ac:dyDescent="0.25">
      <c r="A208" t="s">
        <v>1315</v>
      </c>
      <c r="B208" t="s">
        <v>38</v>
      </c>
      <c r="C208">
        <v>0</v>
      </c>
      <c r="D208">
        <v>1.89</v>
      </c>
      <c r="E208" t="s">
        <v>1319</v>
      </c>
      <c r="F208" t="s">
        <v>40</v>
      </c>
      <c r="G208" t="s">
        <v>1965</v>
      </c>
      <c r="H208" t="s">
        <v>1962</v>
      </c>
      <c r="I208" t="s">
        <v>44</v>
      </c>
      <c r="N208"/>
      <c r="O208" s="75"/>
      <c r="P208" s="85"/>
      <c r="Q208" s="85"/>
      <c r="R208" s="85"/>
      <c r="S208" s="85"/>
      <c r="T208" s="85"/>
    </row>
    <row r="209" spans="1:20" ht="15.75" x14ac:dyDescent="0.25">
      <c r="A209" t="s">
        <v>1320</v>
      </c>
      <c r="B209" t="s">
        <v>38</v>
      </c>
      <c r="C209">
        <v>0</v>
      </c>
      <c r="D209">
        <v>1390</v>
      </c>
      <c r="E209" t="s">
        <v>207</v>
      </c>
      <c r="F209" t="s">
        <v>40</v>
      </c>
      <c r="G209" t="s">
        <v>1961</v>
      </c>
      <c r="H209" t="s">
        <v>1969</v>
      </c>
      <c r="I209" t="s">
        <v>1970</v>
      </c>
      <c r="N209"/>
      <c r="O209" s="75"/>
      <c r="P209" s="85"/>
      <c r="Q209" s="85"/>
      <c r="R209" s="85"/>
      <c r="S209" s="85"/>
      <c r="T209" s="85"/>
    </row>
    <row r="210" spans="1:20" ht="15.75" x14ac:dyDescent="0.25">
      <c r="A210" t="s">
        <v>1344</v>
      </c>
      <c r="B210" t="s">
        <v>38</v>
      </c>
      <c r="C210">
        <v>0</v>
      </c>
      <c r="D210">
        <v>1390</v>
      </c>
      <c r="E210" t="s">
        <v>67</v>
      </c>
      <c r="F210" t="s">
        <v>40</v>
      </c>
      <c r="G210" t="s">
        <v>1961</v>
      </c>
      <c r="H210" t="s">
        <v>1968</v>
      </c>
      <c r="I210" t="s">
        <v>1971</v>
      </c>
      <c r="N210"/>
      <c r="O210" s="75"/>
      <c r="P210" s="85"/>
      <c r="Q210" s="85"/>
      <c r="R210" s="85"/>
      <c r="S210" s="85"/>
      <c r="T210" s="85"/>
    </row>
    <row r="211" spans="1:20" ht="15.75" x14ac:dyDescent="0.25">
      <c r="A211" t="s">
        <v>1371</v>
      </c>
      <c r="B211" t="s">
        <v>38</v>
      </c>
      <c r="C211">
        <v>0</v>
      </c>
      <c r="D211">
        <v>1.89</v>
      </c>
      <c r="E211" t="s">
        <v>59</v>
      </c>
      <c r="F211" t="s">
        <v>40</v>
      </c>
      <c r="G211" t="s">
        <v>1961</v>
      </c>
      <c r="H211" t="s">
        <v>1969</v>
      </c>
      <c r="I211" t="s">
        <v>1970</v>
      </c>
      <c r="N211"/>
      <c r="O211" s="75"/>
      <c r="P211" s="85"/>
      <c r="Q211" s="85"/>
      <c r="R211" s="85"/>
      <c r="S211" s="85"/>
      <c r="T211" s="85"/>
    </row>
    <row r="212" spans="1:20" ht="15.75" x14ac:dyDescent="0.25">
      <c r="A212" t="s">
        <v>1405</v>
      </c>
      <c r="B212" t="s">
        <v>38</v>
      </c>
      <c r="C212">
        <v>0</v>
      </c>
      <c r="D212">
        <v>1.89</v>
      </c>
      <c r="E212" t="s">
        <v>98</v>
      </c>
      <c r="F212" t="s">
        <v>40</v>
      </c>
      <c r="G212" t="s">
        <v>1961</v>
      </c>
      <c r="H212" t="s">
        <v>1968</v>
      </c>
      <c r="I212" t="s">
        <v>1970</v>
      </c>
      <c r="N212"/>
      <c r="O212" s="75"/>
      <c r="P212" s="85"/>
      <c r="Q212" s="85"/>
      <c r="R212" s="85"/>
      <c r="S212" s="85"/>
      <c r="T212" s="85"/>
    </row>
    <row r="213" spans="1:20" ht="15.75" x14ac:dyDescent="0.25">
      <c r="A213" s="85"/>
      <c r="B213" s="85"/>
      <c r="C213" s="85"/>
      <c r="D213" s="85"/>
      <c r="E213" s="85"/>
      <c r="F213" s="85"/>
      <c r="G213" s="85"/>
      <c r="H213" s="85"/>
      <c r="I213" s="85"/>
      <c r="J213" s="85"/>
      <c r="K213" s="85"/>
      <c r="L213" s="85"/>
      <c r="M213" s="85"/>
      <c r="N213" s="85"/>
      <c r="O213" s="89"/>
      <c r="P213" s="85"/>
      <c r="Q213" s="85"/>
      <c r="R213" s="85"/>
      <c r="S213" s="85"/>
      <c r="T213" s="85"/>
    </row>
    <row r="214" spans="1:20" ht="15.75" x14ac:dyDescent="0.25">
      <c r="A214" s="15" t="s">
        <v>2000</v>
      </c>
      <c r="B214" t="s">
        <v>2001</v>
      </c>
      <c r="D214" s="15" t="s">
        <v>2000</v>
      </c>
      <c r="E214" t="s">
        <v>2001</v>
      </c>
      <c r="F214" t="s">
        <v>2003</v>
      </c>
      <c r="H214" s="15" t="s">
        <v>2000</v>
      </c>
      <c r="I214" t="s">
        <v>2001</v>
      </c>
      <c r="J214" t="s">
        <v>2003</v>
      </c>
      <c r="K214" s="93"/>
      <c r="L214" s="15" t="s">
        <v>2000</v>
      </c>
      <c r="M214" t="s">
        <v>2001</v>
      </c>
      <c r="N214" t="s">
        <v>2003</v>
      </c>
      <c r="O214" s="94"/>
      <c r="P214" s="93"/>
      <c r="Q214" s="93"/>
      <c r="R214" s="93"/>
      <c r="S214" s="93"/>
      <c r="T214" s="93"/>
    </row>
    <row r="215" spans="1:20" ht="15.75" x14ac:dyDescent="0.25">
      <c r="A215" s="7" t="s">
        <v>38</v>
      </c>
      <c r="B215" s="6">
        <v>253</v>
      </c>
      <c r="D215" s="7" t="s">
        <v>1986</v>
      </c>
      <c r="E215" s="6">
        <v>228</v>
      </c>
      <c r="F215" s="6">
        <v>17</v>
      </c>
      <c r="H215" s="7" t="s">
        <v>38</v>
      </c>
      <c r="I215" s="6">
        <v>253</v>
      </c>
      <c r="J215" s="6">
        <v>18</v>
      </c>
      <c r="K215" s="85"/>
      <c r="L215" s="7" t="s">
        <v>1993</v>
      </c>
      <c r="M215" s="6">
        <v>84</v>
      </c>
      <c r="N215" s="6">
        <v>0</v>
      </c>
      <c r="O215" s="89"/>
      <c r="P215" s="85"/>
      <c r="Q215" s="85"/>
      <c r="R215" s="85"/>
      <c r="S215" s="85"/>
      <c r="T215" s="85"/>
    </row>
    <row r="216" spans="1:20" ht="15.75" x14ac:dyDescent="0.25">
      <c r="A216" s="8" t="s">
        <v>1986</v>
      </c>
      <c r="B216" s="6">
        <v>228</v>
      </c>
      <c r="D216" s="8" t="s">
        <v>558</v>
      </c>
      <c r="E216" s="6">
        <v>54</v>
      </c>
      <c r="F216" s="6">
        <v>11</v>
      </c>
      <c r="H216" s="8" t="s">
        <v>1986</v>
      </c>
      <c r="I216" s="6">
        <v>228</v>
      </c>
      <c r="J216" s="6">
        <v>17</v>
      </c>
      <c r="K216" s="85"/>
      <c r="L216" s="7" t="s">
        <v>1991</v>
      </c>
      <c r="M216" s="6">
        <v>0</v>
      </c>
      <c r="N216" s="6">
        <v>18</v>
      </c>
      <c r="O216" s="89"/>
      <c r="P216" s="85"/>
      <c r="Q216" s="85"/>
      <c r="R216" s="85"/>
      <c r="S216" s="85"/>
      <c r="T216" s="85"/>
    </row>
    <row r="217" spans="1:20" ht="15.75" x14ac:dyDescent="0.25">
      <c r="A217" s="8" t="s">
        <v>1988</v>
      </c>
      <c r="B217" s="6">
        <v>6</v>
      </c>
      <c r="D217" s="8" t="s">
        <v>725</v>
      </c>
      <c r="E217" s="6">
        <v>65</v>
      </c>
      <c r="F217" s="6">
        <v>4</v>
      </c>
      <c r="H217" s="87" t="s">
        <v>1993</v>
      </c>
      <c r="I217" s="6">
        <v>74</v>
      </c>
      <c r="J217" s="6">
        <v>0</v>
      </c>
      <c r="K217" s="85"/>
      <c r="L217" s="7" t="s">
        <v>1992</v>
      </c>
      <c r="M217" s="6">
        <v>169</v>
      </c>
      <c r="N217" s="6">
        <v>0</v>
      </c>
      <c r="O217" s="89"/>
      <c r="P217" s="85"/>
      <c r="Q217" s="85"/>
      <c r="R217" s="85"/>
      <c r="S217" s="85"/>
      <c r="T217" s="85"/>
    </row>
    <row r="218" spans="1:20" ht="15.75" x14ac:dyDescent="0.25">
      <c r="A218" s="8" t="s">
        <v>1989</v>
      </c>
      <c r="B218" s="6">
        <v>1</v>
      </c>
      <c r="D218" s="8" t="s">
        <v>918</v>
      </c>
      <c r="E218" s="6">
        <v>72</v>
      </c>
      <c r="F218" s="6">
        <v>2</v>
      </c>
      <c r="H218" s="87" t="s">
        <v>1991</v>
      </c>
      <c r="I218" s="6">
        <v>0</v>
      </c>
      <c r="J218" s="6">
        <v>17</v>
      </c>
      <c r="K218" s="85"/>
      <c r="L218" s="7" t="s">
        <v>2038</v>
      </c>
      <c r="M218" s="6"/>
      <c r="N218" s="6"/>
      <c r="O218" s="89"/>
      <c r="P218" s="85"/>
      <c r="Q218" s="85"/>
      <c r="R218" s="85"/>
      <c r="S218" s="85"/>
      <c r="T218" s="85"/>
    </row>
    <row r="219" spans="1:20" ht="15.75" x14ac:dyDescent="0.25">
      <c r="A219" s="8" t="s">
        <v>1987</v>
      </c>
      <c r="B219" s="6">
        <v>11</v>
      </c>
      <c r="D219" s="8" t="s">
        <v>1437</v>
      </c>
      <c r="E219" s="6">
        <v>6</v>
      </c>
      <c r="F219" s="6">
        <v>0</v>
      </c>
      <c r="H219" s="87" t="s">
        <v>1992</v>
      </c>
      <c r="I219" s="6">
        <v>154</v>
      </c>
      <c r="J219" s="6">
        <v>0</v>
      </c>
      <c r="K219" s="85"/>
      <c r="L219" s="7" t="s">
        <v>2002</v>
      </c>
      <c r="M219" s="6">
        <v>253</v>
      </c>
      <c r="N219" s="6">
        <v>18</v>
      </c>
      <c r="O219" s="89"/>
      <c r="P219" s="85"/>
      <c r="Q219" s="85"/>
      <c r="R219" s="85"/>
      <c r="S219" s="85"/>
      <c r="T219" s="85"/>
    </row>
    <row r="220" spans="1:20" ht="15.75" x14ac:dyDescent="0.25">
      <c r="A220" s="8" t="s">
        <v>1985</v>
      </c>
      <c r="B220" s="6">
        <v>7</v>
      </c>
      <c r="D220" s="8" t="s">
        <v>1494</v>
      </c>
      <c r="E220" s="6">
        <v>28</v>
      </c>
      <c r="F220" s="6">
        <v>0</v>
      </c>
      <c r="H220" s="8" t="s">
        <v>1988</v>
      </c>
      <c r="I220" s="6">
        <v>6</v>
      </c>
      <c r="J220" s="6">
        <v>0</v>
      </c>
      <c r="K220" s="85"/>
      <c r="N220" s="85"/>
      <c r="O220" s="89"/>
      <c r="P220" s="85"/>
      <c r="Q220" s="85"/>
      <c r="R220" s="85"/>
      <c r="S220" s="85"/>
      <c r="T220" s="85"/>
    </row>
    <row r="221" spans="1:20" ht="15.75" x14ac:dyDescent="0.25">
      <c r="A221" s="7" t="s">
        <v>2002</v>
      </c>
      <c r="B221" s="6">
        <v>253</v>
      </c>
      <c r="D221" s="8" t="s">
        <v>1613</v>
      </c>
      <c r="E221" s="6">
        <v>1</v>
      </c>
      <c r="F221" s="6"/>
      <c r="H221" s="87" t="s">
        <v>1993</v>
      </c>
      <c r="I221" s="6">
        <v>4</v>
      </c>
      <c r="J221" s="6">
        <v>0</v>
      </c>
      <c r="K221" s="85"/>
      <c r="N221" s="85"/>
      <c r="O221" s="89"/>
      <c r="P221" s="85"/>
      <c r="Q221" s="85"/>
      <c r="R221" s="85"/>
      <c r="S221" s="85"/>
      <c r="T221" s="85"/>
    </row>
    <row r="222" spans="1:20" ht="15.75" x14ac:dyDescent="0.25">
      <c r="D222" s="8" t="s">
        <v>1677</v>
      </c>
      <c r="E222" s="6">
        <v>1</v>
      </c>
      <c r="F222" s="6"/>
      <c r="H222" s="87" t="s">
        <v>1992</v>
      </c>
      <c r="I222" s="6">
        <v>2</v>
      </c>
      <c r="J222" s="6"/>
      <c r="K222" s="85"/>
      <c r="N222" s="85"/>
      <c r="O222" s="89"/>
      <c r="P222" s="85"/>
      <c r="Q222" s="85"/>
      <c r="R222" s="85"/>
      <c r="S222" s="85"/>
      <c r="T222" s="85"/>
    </row>
    <row r="223" spans="1:20" ht="15.75" x14ac:dyDescent="0.25">
      <c r="A223" s="15" t="s">
        <v>2000</v>
      </c>
      <c r="B223" t="s">
        <v>2001</v>
      </c>
      <c r="C223" s="15"/>
      <c r="D223" s="95" t="s">
        <v>1748</v>
      </c>
      <c r="E223" s="96">
        <v>1</v>
      </c>
      <c r="F223" s="96"/>
      <c r="G223" s="15"/>
      <c r="H223" s="95" t="s">
        <v>1989</v>
      </c>
      <c r="I223" s="96">
        <v>1</v>
      </c>
      <c r="J223" s="96"/>
      <c r="K223" s="93"/>
      <c r="L223" s="15"/>
      <c r="M223" s="15"/>
      <c r="N223" s="93"/>
      <c r="O223" s="94"/>
      <c r="P223" s="93"/>
      <c r="Q223" s="93"/>
      <c r="R223" s="93"/>
      <c r="S223" s="93"/>
      <c r="T223" s="93"/>
    </row>
    <row r="224" spans="1:20" ht="15.75" x14ac:dyDescent="0.25">
      <c r="A224" s="7" t="s">
        <v>115</v>
      </c>
      <c r="B224" s="6"/>
      <c r="D224" s="7" t="s">
        <v>1988</v>
      </c>
      <c r="E224" s="6">
        <v>6</v>
      </c>
      <c r="F224" s="6">
        <v>0</v>
      </c>
      <c r="H224" s="87" t="s">
        <v>1993</v>
      </c>
      <c r="I224" s="6">
        <v>1</v>
      </c>
      <c r="J224" s="6"/>
      <c r="K224" s="85"/>
      <c r="N224" s="85"/>
      <c r="O224" s="89"/>
      <c r="P224" s="85"/>
      <c r="Q224" s="85"/>
      <c r="R224" s="85"/>
      <c r="S224" s="85"/>
      <c r="T224" s="85"/>
    </row>
    <row r="225" spans="1:20" ht="15.75" x14ac:dyDescent="0.25">
      <c r="A225" s="7" t="s">
        <v>156</v>
      </c>
      <c r="B225" s="6"/>
      <c r="D225" s="8" t="s">
        <v>359</v>
      </c>
      <c r="E225" s="6">
        <v>2</v>
      </c>
      <c r="F225" s="6"/>
      <c r="H225" s="8" t="s">
        <v>1987</v>
      </c>
      <c r="I225" s="6">
        <v>11</v>
      </c>
      <c r="J225" s="6">
        <v>1</v>
      </c>
      <c r="K225" s="85"/>
      <c r="N225" s="85"/>
      <c r="O225" s="89"/>
      <c r="P225" s="85"/>
      <c r="Q225" s="85"/>
      <c r="R225" s="85"/>
      <c r="S225" s="85"/>
      <c r="T225" s="85"/>
    </row>
    <row r="226" spans="1:20" ht="15.75" x14ac:dyDescent="0.25">
      <c r="A226" s="7" t="s">
        <v>162</v>
      </c>
      <c r="B226" s="6"/>
      <c r="D226" s="8" t="s">
        <v>558</v>
      </c>
      <c r="E226" s="6">
        <v>1</v>
      </c>
      <c r="F226" s="6">
        <v>0</v>
      </c>
      <c r="H226" s="87" t="s">
        <v>1993</v>
      </c>
      <c r="I226" s="6">
        <v>1</v>
      </c>
      <c r="J226" s="6">
        <v>0</v>
      </c>
      <c r="K226" s="85"/>
      <c r="N226" s="85"/>
      <c r="O226" s="89"/>
      <c r="P226" s="85"/>
      <c r="Q226" s="85"/>
      <c r="R226" s="85"/>
      <c r="S226" s="85"/>
      <c r="T226" s="85"/>
    </row>
    <row r="227" spans="1:20" ht="15.75" x14ac:dyDescent="0.25">
      <c r="A227" s="7" t="s">
        <v>188</v>
      </c>
      <c r="B227" s="6"/>
      <c r="D227" s="8" t="s">
        <v>725</v>
      </c>
      <c r="E227" s="6">
        <v>1</v>
      </c>
      <c r="F227" s="6"/>
      <c r="H227" s="87" t="s">
        <v>1991</v>
      </c>
      <c r="I227" s="6"/>
      <c r="J227" s="6">
        <v>1</v>
      </c>
      <c r="K227" s="85"/>
      <c r="N227" s="85"/>
      <c r="O227" s="89"/>
      <c r="P227" s="85"/>
      <c r="Q227" s="85"/>
      <c r="R227" s="85"/>
      <c r="S227" s="85"/>
      <c r="T227" s="85"/>
    </row>
    <row r="228" spans="1:20" ht="15.75" x14ac:dyDescent="0.25">
      <c r="A228" s="7" t="s">
        <v>236</v>
      </c>
      <c r="B228" s="6"/>
      <c r="D228" s="8" t="s">
        <v>918</v>
      </c>
      <c r="E228" s="6">
        <v>2</v>
      </c>
      <c r="F228" s="6"/>
      <c r="H228" s="87" t="s">
        <v>1992</v>
      </c>
      <c r="I228" s="6">
        <v>10</v>
      </c>
      <c r="J228" s="6"/>
      <c r="K228" s="85"/>
      <c r="N228" s="85"/>
      <c r="O228" s="89"/>
      <c r="P228" s="85"/>
      <c r="Q228" s="85"/>
      <c r="R228" s="85"/>
      <c r="S228" s="85"/>
      <c r="T228" s="85"/>
    </row>
    <row r="229" spans="1:20" ht="15.75" x14ac:dyDescent="0.25">
      <c r="A229" s="7" t="s">
        <v>266</v>
      </c>
      <c r="B229" s="6"/>
      <c r="D229" s="7" t="s">
        <v>1989</v>
      </c>
      <c r="E229" s="6">
        <v>1</v>
      </c>
      <c r="F229" s="6"/>
      <c r="H229" s="8" t="s">
        <v>1985</v>
      </c>
      <c r="I229" s="6">
        <v>7</v>
      </c>
      <c r="J229" s="6">
        <v>0</v>
      </c>
      <c r="K229" s="85"/>
      <c r="N229" s="85"/>
      <c r="O229" s="89"/>
      <c r="P229" s="85"/>
      <c r="Q229" s="85"/>
      <c r="R229" s="85"/>
      <c r="S229" s="85"/>
      <c r="T229" s="85"/>
    </row>
    <row r="230" spans="1:20" ht="15.75" x14ac:dyDescent="0.25">
      <c r="A230" s="7" t="s">
        <v>312</v>
      </c>
      <c r="B230" s="6">
        <v>1</v>
      </c>
      <c r="D230" s="8" t="s">
        <v>312</v>
      </c>
      <c r="E230" s="6">
        <v>1</v>
      </c>
      <c r="F230" s="6"/>
      <c r="H230" s="87" t="s">
        <v>1993</v>
      </c>
      <c r="I230" s="6">
        <v>4</v>
      </c>
      <c r="J230" s="6">
        <v>0</v>
      </c>
      <c r="K230" s="85"/>
      <c r="N230" s="85"/>
      <c r="O230" s="89"/>
      <c r="P230" s="85"/>
      <c r="Q230" s="85"/>
      <c r="R230" s="85"/>
      <c r="S230" s="85"/>
      <c r="T230" s="85"/>
    </row>
    <row r="231" spans="1:20" ht="15.75" x14ac:dyDescent="0.25">
      <c r="A231" s="7" t="s">
        <v>359</v>
      </c>
      <c r="B231" s="6">
        <v>2</v>
      </c>
      <c r="D231" s="7" t="s">
        <v>1987</v>
      </c>
      <c r="E231" s="6">
        <v>11</v>
      </c>
      <c r="F231" s="6">
        <v>1</v>
      </c>
      <c r="H231" s="87" t="s">
        <v>1992</v>
      </c>
      <c r="I231" s="6">
        <v>3</v>
      </c>
      <c r="J231" s="6"/>
      <c r="K231" s="85"/>
      <c r="N231" s="85"/>
      <c r="O231" s="89"/>
      <c r="P231" s="85"/>
      <c r="Q231" s="85"/>
      <c r="R231" s="85"/>
      <c r="S231" s="85"/>
      <c r="T231" s="85"/>
    </row>
    <row r="232" spans="1:20" ht="15.75" x14ac:dyDescent="0.25">
      <c r="A232" s="7" t="s">
        <v>402</v>
      </c>
      <c r="B232" s="6"/>
      <c r="C232" s="85"/>
      <c r="D232" s="8" t="s">
        <v>558</v>
      </c>
      <c r="E232" s="6">
        <v>7</v>
      </c>
      <c r="F232" s="6">
        <v>1</v>
      </c>
      <c r="H232" s="7" t="s">
        <v>2002</v>
      </c>
      <c r="I232" s="6">
        <v>253</v>
      </c>
      <c r="J232" s="6">
        <v>18</v>
      </c>
      <c r="K232" s="85"/>
      <c r="L232" s="85"/>
      <c r="M232" s="85"/>
      <c r="N232" s="85"/>
      <c r="O232" s="89"/>
      <c r="P232" s="85"/>
      <c r="Q232" s="85"/>
      <c r="R232" s="85"/>
      <c r="S232" s="85"/>
      <c r="T232" s="85"/>
    </row>
    <row r="233" spans="1:20" ht="15.75" x14ac:dyDescent="0.25">
      <c r="A233" s="7" t="s">
        <v>445</v>
      </c>
      <c r="B233" s="6"/>
      <c r="C233" s="85"/>
      <c r="D233" s="8" t="s">
        <v>725</v>
      </c>
      <c r="E233" s="6">
        <v>3</v>
      </c>
      <c r="F233" s="6">
        <v>0</v>
      </c>
      <c r="I233" s="85"/>
      <c r="J233" s="85"/>
      <c r="K233" s="85"/>
      <c r="L233" s="85"/>
      <c r="M233" s="85"/>
      <c r="N233" s="85"/>
      <c r="O233" s="89"/>
      <c r="P233" s="85"/>
      <c r="Q233" s="85"/>
      <c r="R233" s="85"/>
      <c r="S233" s="85"/>
      <c r="T233" s="85"/>
    </row>
    <row r="234" spans="1:20" ht="15.75" x14ac:dyDescent="0.25">
      <c r="A234" s="7" t="s">
        <v>480</v>
      </c>
      <c r="B234" s="6"/>
      <c r="C234" s="85"/>
      <c r="D234" s="8" t="s">
        <v>918</v>
      </c>
      <c r="E234" s="6">
        <v>1</v>
      </c>
      <c r="F234" s="6"/>
      <c r="H234" s="15" t="s">
        <v>2000</v>
      </c>
      <c r="I234" t="s">
        <v>2001</v>
      </c>
      <c r="J234" t="s">
        <v>2003</v>
      </c>
      <c r="K234" s="93"/>
      <c r="L234" s="93"/>
      <c r="M234" s="93"/>
      <c r="N234" s="93"/>
      <c r="O234" s="94"/>
      <c r="P234" s="93"/>
      <c r="Q234" s="93"/>
      <c r="R234" s="93"/>
      <c r="S234" s="93"/>
      <c r="T234" s="93"/>
    </row>
    <row r="235" spans="1:20" ht="15.75" x14ac:dyDescent="0.25">
      <c r="A235" s="7" t="s">
        <v>521</v>
      </c>
      <c r="B235" s="6"/>
      <c r="C235" s="85"/>
      <c r="D235" s="7" t="s">
        <v>1985</v>
      </c>
      <c r="E235" s="6">
        <v>7</v>
      </c>
      <c r="F235" s="6">
        <v>0</v>
      </c>
      <c r="H235" s="7" t="s">
        <v>1986</v>
      </c>
      <c r="I235" s="6">
        <v>228</v>
      </c>
      <c r="J235" s="6">
        <v>17</v>
      </c>
      <c r="K235" s="85"/>
      <c r="L235" s="85"/>
      <c r="M235" s="85"/>
      <c r="N235" s="85"/>
      <c r="O235" s="89"/>
      <c r="P235" s="85"/>
      <c r="Q235" s="85"/>
      <c r="R235" s="85"/>
      <c r="S235" s="85"/>
      <c r="T235" s="85"/>
    </row>
    <row r="236" spans="1:20" ht="15.75" x14ac:dyDescent="0.25">
      <c r="A236" s="7" t="s">
        <v>558</v>
      </c>
      <c r="B236" s="6">
        <v>63</v>
      </c>
      <c r="C236" s="85"/>
      <c r="D236" s="8" t="s">
        <v>558</v>
      </c>
      <c r="E236" s="6">
        <v>1</v>
      </c>
      <c r="F236" s="6"/>
      <c r="H236" s="8" t="s">
        <v>1993</v>
      </c>
      <c r="I236" s="6">
        <v>74</v>
      </c>
      <c r="J236" s="6">
        <v>0</v>
      </c>
      <c r="K236" s="85"/>
      <c r="L236" s="85"/>
      <c r="M236" s="85"/>
      <c r="N236" s="85"/>
      <c r="O236" s="89"/>
      <c r="P236" s="85"/>
      <c r="Q236" s="85"/>
      <c r="R236" s="85"/>
      <c r="S236" s="85"/>
      <c r="T236" s="85"/>
    </row>
    <row r="237" spans="1:20" ht="15.75" x14ac:dyDescent="0.25">
      <c r="A237" s="7" t="s">
        <v>725</v>
      </c>
      <c r="B237" s="6">
        <v>70</v>
      </c>
      <c r="C237" s="85"/>
      <c r="D237" s="8" t="s">
        <v>725</v>
      </c>
      <c r="E237" s="6">
        <v>1</v>
      </c>
      <c r="F237" s="6"/>
      <c r="H237" s="87" t="s">
        <v>725</v>
      </c>
      <c r="I237" s="6">
        <v>5</v>
      </c>
      <c r="J237" s="6">
        <v>0</v>
      </c>
      <c r="K237" s="85"/>
      <c r="L237" s="85"/>
      <c r="M237" s="85"/>
      <c r="N237" s="85"/>
      <c r="O237" s="89"/>
      <c r="P237" s="85"/>
      <c r="Q237" s="85"/>
      <c r="R237" s="85"/>
      <c r="S237" s="85"/>
      <c r="T237" s="85"/>
    </row>
    <row r="238" spans="1:20" ht="15.75" x14ac:dyDescent="0.25">
      <c r="A238" s="7" t="s">
        <v>918</v>
      </c>
      <c r="B238" s="6">
        <v>77</v>
      </c>
      <c r="C238" s="85"/>
      <c r="D238" s="8" t="s">
        <v>918</v>
      </c>
      <c r="E238" s="6">
        <v>2</v>
      </c>
      <c r="F238" s="6"/>
      <c r="H238" s="87" t="s">
        <v>918</v>
      </c>
      <c r="I238" s="6">
        <v>33</v>
      </c>
      <c r="J238" s="6">
        <v>0</v>
      </c>
      <c r="K238" s="85"/>
      <c r="L238" s="85"/>
      <c r="M238" s="85"/>
      <c r="N238" s="85"/>
      <c r="O238" s="89"/>
      <c r="P238" s="85"/>
      <c r="Q238" s="85"/>
      <c r="R238" s="85"/>
      <c r="S238" s="85"/>
      <c r="T238" s="85"/>
    </row>
    <row r="239" spans="1:20" ht="15.75" x14ac:dyDescent="0.25">
      <c r="A239" s="7" t="s">
        <v>1437</v>
      </c>
      <c r="B239" s="6">
        <v>6</v>
      </c>
      <c r="C239" s="85"/>
      <c r="D239" s="8" t="s">
        <v>1494</v>
      </c>
      <c r="E239" s="6">
        <v>1</v>
      </c>
      <c r="F239" s="6">
        <v>0</v>
      </c>
      <c r="H239" s="87" t="s">
        <v>1437</v>
      </c>
      <c r="I239" s="6">
        <v>5</v>
      </c>
      <c r="J239" s="6">
        <v>0</v>
      </c>
      <c r="K239" s="85"/>
      <c r="L239" s="85"/>
      <c r="M239" s="85"/>
      <c r="N239" s="85"/>
      <c r="O239" s="89"/>
      <c r="P239" s="85"/>
      <c r="Q239" s="85"/>
      <c r="R239" s="85"/>
      <c r="S239" s="85"/>
      <c r="T239" s="85"/>
    </row>
    <row r="240" spans="1:20" ht="15.75" x14ac:dyDescent="0.25">
      <c r="A240" s="7" t="s">
        <v>1494</v>
      </c>
      <c r="B240" s="6">
        <v>29</v>
      </c>
      <c r="C240" s="85"/>
      <c r="D240" s="8" t="s">
        <v>1708</v>
      </c>
      <c r="E240" s="6">
        <v>1</v>
      </c>
      <c r="F240" s="6"/>
      <c r="H240" s="87" t="s">
        <v>1494</v>
      </c>
      <c r="I240" s="6">
        <v>28</v>
      </c>
      <c r="J240" s="6">
        <v>0</v>
      </c>
      <c r="K240" s="85"/>
      <c r="L240" s="85"/>
      <c r="M240" s="85"/>
      <c r="N240" s="85"/>
      <c r="O240" s="89"/>
      <c r="P240" s="85"/>
      <c r="Q240" s="85"/>
      <c r="R240" s="85"/>
      <c r="S240" s="85"/>
      <c r="T240" s="85"/>
    </row>
    <row r="241" spans="1:20" ht="15.75" x14ac:dyDescent="0.25">
      <c r="A241" s="7" t="s">
        <v>1613</v>
      </c>
      <c r="B241" s="6">
        <v>1</v>
      </c>
      <c r="C241" s="85"/>
      <c r="D241" s="8" t="s">
        <v>1748</v>
      </c>
      <c r="E241" s="6">
        <v>1</v>
      </c>
      <c r="F241" s="6"/>
      <c r="H241" s="87" t="s">
        <v>1613</v>
      </c>
      <c r="I241" s="6">
        <v>1</v>
      </c>
      <c r="J241" s="6"/>
      <c r="K241" s="85"/>
      <c r="L241" s="85"/>
      <c r="M241" s="85"/>
      <c r="N241" s="85"/>
      <c r="O241" s="89"/>
      <c r="P241" s="85"/>
      <c r="Q241" s="85"/>
      <c r="R241" s="85"/>
      <c r="S241" s="85"/>
      <c r="T241" s="85"/>
    </row>
    <row r="242" spans="1:20" ht="15.75" x14ac:dyDescent="0.25">
      <c r="A242" s="7" t="s">
        <v>1646</v>
      </c>
      <c r="B242" s="6"/>
      <c r="C242" s="85"/>
      <c r="D242" s="7" t="s">
        <v>2002</v>
      </c>
      <c r="E242" s="6">
        <v>253</v>
      </c>
      <c r="F242" s="6">
        <v>18</v>
      </c>
      <c r="H242" s="87" t="s">
        <v>1677</v>
      </c>
      <c r="I242" s="6">
        <v>1</v>
      </c>
      <c r="J242" s="6"/>
      <c r="K242" s="85"/>
      <c r="L242" s="85"/>
      <c r="M242" s="85"/>
      <c r="N242" s="85"/>
      <c r="O242" s="89"/>
      <c r="P242" s="85"/>
      <c r="Q242" s="85"/>
      <c r="R242" s="85"/>
      <c r="S242" s="85"/>
      <c r="T242" s="85"/>
    </row>
    <row r="243" spans="1:20" ht="15.75" x14ac:dyDescent="0.25">
      <c r="A243" s="7" t="s">
        <v>1677</v>
      </c>
      <c r="B243" s="6">
        <v>1</v>
      </c>
      <c r="C243" s="85"/>
      <c r="F243" s="85"/>
      <c r="H243" s="87" t="s">
        <v>1748</v>
      </c>
      <c r="I243" s="6">
        <v>1</v>
      </c>
      <c r="J243" s="6"/>
      <c r="K243" s="85"/>
      <c r="L243" s="85"/>
      <c r="M243" s="85"/>
      <c r="N243" s="85"/>
      <c r="O243" s="89"/>
      <c r="P243" s="85"/>
      <c r="Q243" s="85"/>
      <c r="R243" s="85"/>
      <c r="S243" s="85"/>
      <c r="T243" s="85"/>
    </row>
    <row r="244" spans="1:20" ht="15.75" x14ac:dyDescent="0.25">
      <c r="A244" s="7" t="s">
        <v>1708</v>
      </c>
      <c r="B244" s="6">
        <v>1</v>
      </c>
      <c r="C244" s="85"/>
      <c r="F244" s="85"/>
      <c r="H244" s="8" t="s">
        <v>1991</v>
      </c>
      <c r="I244" s="6">
        <v>0</v>
      </c>
      <c r="J244" s="6">
        <v>17</v>
      </c>
      <c r="K244" s="85"/>
      <c r="L244" s="85"/>
      <c r="M244" s="85"/>
      <c r="N244" s="85"/>
      <c r="O244" s="89"/>
      <c r="P244" s="85"/>
      <c r="Q244" s="85"/>
      <c r="R244" s="85"/>
      <c r="S244" s="85"/>
      <c r="T244" s="85"/>
    </row>
    <row r="245" spans="1:20" ht="15.75" x14ac:dyDescent="0.25">
      <c r="A245" s="7" t="s">
        <v>1748</v>
      </c>
      <c r="B245" s="6">
        <v>2</v>
      </c>
      <c r="C245" s="85"/>
      <c r="F245" s="85"/>
      <c r="H245" s="87" t="s">
        <v>558</v>
      </c>
      <c r="I245" s="6"/>
      <c r="J245" s="6">
        <v>11</v>
      </c>
      <c r="K245" s="85"/>
      <c r="L245" s="85"/>
      <c r="M245" s="85"/>
      <c r="N245" s="85"/>
      <c r="O245" s="89"/>
      <c r="P245" s="85"/>
      <c r="Q245" s="85"/>
      <c r="R245" s="85"/>
      <c r="S245" s="85"/>
      <c r="T245" s="85"/>
    </row>
    <row r="246" spans="1:20" ht="15.75" x14ac:dyDescent="0.25">
      <c r="A246" s="7" t="s">
        <v>1816</v>
      </c>
      <c r="B246" s="6"/>
      <c r="C246" s="85"/>
      <c r="F246" s="85"/>
      <c r="H246" s="87" t="s">
        <v>725</v>
      </c>
      <c r="I246" s="6">
        <v>0</v>
      </c>
      <c r="J246" s="6">
        <v>4</v>
      </c>
      <c r="K246" s="85"/>
      <c r="L246" s="85"/>
      <c r="M246" s="85"/>
      <c r="N246" s="85"/>
      <c r="O246" s="89"/>
      <c r="P246" s="85"/>
      <c r="Q246" s="85"/>
      <c r="R246" s="85"/>
      <c r="S246" s="85"/>
      <c r="T246" s="85"/>
    </row>
    <row r="247" spans="1:20" ht="15.75" x14ac:dyDescent="0.25">
      <c r="A247" s="7" t="s">
        <v>1847</v>
      </c>
      <c r="B247" s="6"/>
      <c r="C247" s="85"/>
      <c r="F247" s="85"/>
      <c r="H247" s="87" t="s">
        <v>918</v>
      </c>
      <c r="I247" s="6"/>
      <c r="J247" s="6">
        <v>2</v>
      </c>
      <c r="K247" s="85"/>
      <c r="L247" s="85"/>
      <c r="M247" s="85"/>
      <c r="N247" s="85"/>
      <c r="O247" s="89"/>
      <c r="P247" s="85"/>
      <c r="Q247" s="85"/>
      <c r="R247" s="85"/>
      <c r="S247" s="85"/>
      <c r="T247" s="85"/>
    </row>
    <row r="248" spans="1:20" ht="15.75" x14ac:dyDescent="0.25">
      <c r="A248" s="7" t="s">
        <v>1875</v>
      </c>
      <c r="B248" s="6"/>
      <c r="C248" s="85"/>
      <c r="F248" s="85"/>
      <c r="H248" s="8" t="s">
        <v>1992</v>
      </c>
      <c r="I248" s="6">
        <v>154</v>
      </c>
      <c r="J248" s="6">
        <v>0</v>
      </c>
      <c r="K248" s="85"/>
      <c r="L248" s="85"/>
      <c r="M248" s="85"/>
      <c r="N248" s="85"/>
      <c r="O248" s="89"/>
      <c r="P248" s="85"/>
      <c r="Q248" s="85"/>
      <c r="R248" s="85"/>
      <c r="S248" s="85"/>
      <c r="T248" s="85"/>
    </row>
    <row r="249" spans="1:20" ht="15.75" x14ac:dyDescent="0.25">
      <c r="A249" s="7" t="s">
        <v>1901</v>
      </c>
      <c r="B249" s="6"/>
      <c r="C249" s="85"/>
      <c r="F249" s="85"/>
      <c r="G249" s="85"/>
      <c r="H249" s="87" t="s">
        <v>558</v>
      </c>
      <c r="I249" s="6">
        <v>54</v>
      </c>
      <c r="J249" s="6"/>
      <c r="K249" s="85"/>
      <c r="L249" s="85"/>
      <c r="M249" s="85"/>
      <c r="N249" s="85"/>
      <c r="O249" s="89"/>
      <c r="P249" s="85"/>
      <c r="Q249" s="85"/>
      <c r="R249" s="85"/>
      <c r="S249" s="85"/>
      <c r="T249" s="85"/>
    </row>
    <row r="250" spans="1:20" ht="15.75" x14ac:dyDescent="0.25">
      <c r="A250" s="7" t="s">
        <v>1913</v>
      </c>
      <c r="B250" s="6"/>
      <c r="C250" s="85"/>
      <c r="F250" s="85"/>
      <c r="G250" s="85"/>
      <c r="H250" s="87" t="s">
        <v>725</v>
      </c>
      <c r="I250" s="6">
        <v>60</v>
      </c>
      <c r="J250" s="6">
        <v>0</v>
      </c>
      <c r="K250" s="85"/>
      <c r="L250" s="85"/>
      <c r="M250" s="85"/>
      <c r="N250" s="85"/>
      <c r="O250" s="89"/>
      <c r="P250" s="85"/>
      <c r="Q250" s="85"/>
      <c r="R250" s="85"/>
      <c r="S250" s="85"/>
      <c r="T250" s="85"/>
    </row>
    <row r="251" spans="1:20" ht="15.75" x14ac:dyDescent="0.25">
      <c r="A251" s="7" t="s">
        <v>1234</v>
      </c>
      <c r="B251" s="6"/>
      <c r="C251" s="85"/>
      <c r="F251" s="85"/>
      <c r="G251" s="85"/>
      <c r="H251" s="87" t="s">
        <v>918</v>
      </c>
      <c r="I251" s="6">
        <v>39</v>
      </c>
      <c r="J251" s="6">
        <v>0</v>
      </c>
      <c r="K251" s="85"/>
      <c r="L251" s="85"/>
      <c r="M251" s="85"/>
      <c r="N251" s="85"/>
      <c r="O251" s="89"/>
      <c r="P251" s="85"/>
      <c r="Q251" s="85"/>
      <c r="R251" s="85"/>
      <c r="S251" s="85"/>
      <c r="T251" s="85"/>
    </row>
    <row r="252" spans="1:20" ht="15.75" x14ac:dyDescent="0.25">
      <c r="A252" s="7" t="s">
        <v>1246</v>
      </c>
      <c r="B252" s="6"/>
      <c r="C252" s="85"/>
      <c r="F252" s="85"/>
      <c r="G252" s="85"/>
      <c r="H252" s="87" t="s">
        <v>1437</v>
      </c>
      <c r="I252" s="6">
        <v>1</v>
      </c>
      <c r="J252" s="6"/>
      <c r="K252" s="85"/>
      <c r="L252" s="85"/>
      <c r="M252" s="85"/>
      <c r="N252" s="85"/>
      <c r="O252" s="89"/>
      <c r="P252" s="85"/>
      <c r="Q252" s="85"/>
      <c r="R252" s="85"/>
      <c r="S252" s="85"/>
      <c r="T252" s="85"/>
    </row>
    <row r="253" spans="1:20" ht="15.75" x14ac:dyDescent="0.25">
      <c r="A253" s="7" t="s">
        <v>1265</v>
      </c>
      <c r="B253" s="6"/>
      <c r="C253" s="85"/>
      <c r="F253" s="85"/>
      <c r="G253" s="85"/>
      <c r="H253" s="7" t="s">
        <v>1988</v>
      </c>
      <c r="I253" s="6">
        <v>6</v>
      </c>
      <c r="J253" s="6">
        <v>0</v>
      </c>
      <c r="K253" s="85"/>
      <c r="L253" s="85"/>
      <c r="M253" s="85"/>
      <c r="N253" s="85"/>
      <c r="O253" s="89"/>
      <c r="P253" s="85"/>
      <c r="Q253" s="85"/>
      <c r="R253" s="85"/>
      <c r="S253" s="85"/>
      <c r="T253" s="85"/>
    </row>
    <row r="254" spans="1:20" ht="15.75" x14ac:dyDescent="0.25">
      <c r="A254" s="7" t="s">
        <v>1268</v>
      </c>
      <c r="B254" s="6"/>
      <c r="C254" s="85"/>
      <c r="F254" s="85"/>
      <c r="G254" s="85"/>
      <c r="H254" s="8" t="s">
        <v>1993</v>
      </c>
      <c r="I254" s="6">
        <v>4</v>
      </c>
      <c r="J254" s="6">
        <v>0</v>
      </c>
      <c r="K254" s="85"/>
      <c r="L254" s="85"/>
      <c r="M254" s="85"/>
      <c r="N254" s="85"/>
      <c r="O254" s="89"/>
      <c r="P254" s="85"/>
      <c r="Q254" s="85"/>
      <c r="R254" s="85"/>
      <c r="S254" s="85"/>
      <c r="T254" s="85"/>
    </row>
    <row r="255" spans="1:20" ht="15.75" x14ac:dyDescent="0.25">
      <c r="A255" s="7" t="s">
        <v>1291</v>
      </c>
      <c r="B255" s="6"/>
      <c r="C255" s="85"/>
      <c r="F255" s="85"/>
      <c r="G255" s="85"/>
      <c r="H255" s="87" t="s">
        <v>558</v>
      </c>
      <c r="I255" s="6">
        <v>1</v>
      </c>
      <c r="J255" s="6">
        <v>0</v>
      </c>
      <c r="K255" s="85"/>
      <c r="L255" s="85"/>
      <c r="M255" s="85"/>
      <c r="N255" s="85"/>
      <c r="O255" s="89"/>
      <c r="P255" s="85"/>
      <c r="Q255" s="85"/>
      <c r="R255" s="85"/>
      <c r="S255" s="85"/>
      <c r="T255" s="85"/>
    </row>
    <row r="256" spans="1:20" ht="15.75" x14ac:dyDescent="0.25">
      <c r="A256" s="7" t="s">
        <v>1315</v>
      </c>
      <c r="B256" s="6"/>
      <c r="C256" s="85"/>
      <c r="F256" s="85"/>
      <c r="G256" s="85"/>
      <c r="H256" s="87" t="s">
        <v>725</v>
      </c>
      <c r="I256" s="6">
        <v>1</v>
      </c>
      <c r="J256" s="6"/>
      <c r="K256" s="85"/>
      <c r="L256" s="85"/>
      <c r="M256" s="85"/>
      <c r="N256" s="85"/>
      <c r="O256" s="89"/>
      <c r="P256" s="85"/>
      <c r="Q256" s="85"/>
      <c r="R256" s="85"/>
      <c r="S256" s="85"/>
      <c r="T256" s="85"/>
    </row>
    <row r="257" spans="1:20" ht="15.75" x14ac:dyDescent="0.25">
      <c r="A257" s="7" t="s">
        <v>1320</v>
      </c>
      <c r="B257" s="6"/>
      <c r="C257" s="85"/>
      <c r="F257" s="85"/>
      <c r="G257" s="85"/>
      <c r="H257" s="87" t="s">
        <v>918</v>
      </c>
      <c r="I257" s="6">
        <v>2</v>
      </c>
      <c r="J257" s="6"/>
      <c r="K257" s="85"/>
      <c r="L257" s="85"/>
      <c r="M257" s="85"/>
      <c r="N257" s="85"/>
      <c r="O257" s="89"/>
      <c r="P257" s="85"/>
      <c r="Q257" s="85"/>
      <c r="R257" s="85"/>
      <c r="S257" s="85"/>
      <c r="T257" s="85"/>
    </row>
    <row r="258" spans="1:20" ht="15.75" x14ac:dyDescent="0.25">
      <c r="A258" s="7" t="s">
        <v>1344</v>
      </c>
      <c r="B258" s="6"/>
      <c r="C258" s="85"/>
      <c r="F258" s="85"/>
      <c r="G258" s="85"/>
      <c r="H258" s="8" t="s">
        <v>1992</v>
      </c>
      <c r="I258" s="6">
        <v>2</v>
      </c>
      <c r="J258" s="6"/>
      <c r="K258" s="85"/>
      <c r="L258" s="85"/>
      <c r="M258" s="85"/>
      <c r="N258" s="85"/>
      <c r="O258" s="89"/>
      <c r="P258" s="85"/>
      <c r="Q258" s="85"/>
      <c r="R258" s="85"/>
      <c r="S258" s="85"/>
      <c r="T258" s="85"/>
    </row>
    <row r="259" spans="1:20" ht="15.75" x14ac:dyDescent="0.25">
      <c r="A259" s="7" t="s">
        <v>1371</v>
      </c>
      <c r="B259" s="6"/>
      <c r="C259" s="85"/>
      <c r="F259" s="85"/>
      <c r="G259" s="85"/>
      <c r="H259" s="87" t="s">
        <v>359</v>
      </c>
      <c r="I259" s="6">
        <v>2</v>
      </c>
      <c r="J259" s="6"/>
      <c r="K259" s="85"/>
      <c r="L259" s="85"/>
      <c r="M259" s="85"/>
      <c r="N259" s="85"/>
      <c r="O259" s="89"/>
      <c r="P259" s="85"/>
      <c r="Q259" s="85"/>
      <c r="R259" s="85"/>
      <c r="S259" s="85"/>
      <c r="T259" s="85"/>
    </row>
    <row r="260" spans="1:20" ht="15.75" x14ac:dyDescent="0.25">
      <c r="A260" s="7" t="s">
        <v>1405</v>
      </c>
      <c r="B260" s="6"/>
      <c r="C260" s="85"/>
      <c r="F260" s="85"/>
      <c r="G260" s="85"/>
      <c r="H260" s="7" t="s">
        <v>1989</v>
      </c>
      <c r="I260" s="6">
        <v>1</v>
      </c>
      <c r="J260" s="6"/>
      <c r="K260" s="85"/>
      <c r="L260" s="85"/>
      <c r="M260" s="85"/>
      <c r="N260" s="85"/>
      <c r="O260" s="89"/>
      <c r="P260" s="85"/>
      <c r="Q260" s="85"/>
      <c r="R260" s="85"/>
      <c r="S260" s="85"/>
      <c r="T260" s="85"/>
    </row>
    <row r="261" spans="1:20" ht="15.75" x14ac:dyDescent="0.25">
      <c r="A261" s="7" t="s">
        <v>2002</v>
      </c>
      <c r="B261" s="6">
        <v>253</v>
      </c>
      <c r="C261" s="85"/>
      <c r="F261" s="85"/>
      <c r="G261" s="85"/>
      <c r="H261" s="8" t="s">
        <v>1993</v>
      </c>
      <c r="I261" s="6">
        <v>1</v>
      </c>
      <c r="J261" s="6"/>
      <c r="K261" s="85"/>
      <c r="L261" s="85"/>
      <c r="M261" s="85"/>
      <c r="N261" s="85"/>
      <c r="O261" s="89"/>
      <c r="P261" s="85"/>
      <c r="Q261" s="85"/>
      <c r="R261" s="85"/>
      <c r="S261" s="85"/>
      <c r="T261" s="85"/>
    </row>
    <row r="262" spans="1:20" ht="15.75" x14ac:dyDescent="0.25">
      <c r="B262" s="85"/>
      <c r="C262" s="85"/>
      <c r="F262" s="85"/>
      <c r="G262" s="85"/>
      <c r="H262" s="87" t="s">
        <v>312</v>
      </c>
      <c r="I262" s="6">
        <v>1</v>
      </c>
      <c r="J262" s="6"/>
      <c r="K262" s="85"/>
      <c r="L262" s="85"/>
      <c r="M262" s="85"/>
      <c r="N262" s="85"/>
      <c r="O262" s="89"/>
      <c r="P262" s="85"/>
      <c r="Q262" s="85"/>
      <c r="R262" s="85"/>
      <c r="S262" s="85"/>
      <c r="T262" s="85"/>
    </row>
    <row r="263" spans="1:20" ht="15.75" x14ac:dyDescent="0.25">
      <c r="B263" s="85"/>
      <c r="C263" s="85"/>
      <c r="F263" s="85"/>
      <c r="G263" s="85"/>
      <c r="H263" s="7" t="s">
        <v>1987</v>
      </c>
      <c r="I263" s="6">
        <v>11</v>
      </c>
      <c r="J263" s="6">
        <v>1</v>
      </c>
      <c r="K263" s="85"/>
      <c r="L263" s="85"/>
      <c r="M263" s="85"/>
      <c r="N263" s="85"/>
      <c r="O263" s="89"/>
      <c r="P263" s="85"/>
      <c r="Q263" s="85"/>
      <c r="R263" s="85"/>
      <c r="S263" s="85"/>
      <c r="T263" s="85"/>
    </row>
    <row r="264" spans="1:20" ht="15.75" x14ac:dyDescent="0.25">
      <c r="B264" s="85"/>
      <c r="C264" s="85"/>
      <c r="F264" s="85"/>
      <c r="G264" s="85"/>
      <c r="H264" s="8" t="s">
        <v>1993</v>
      </c>
      <c r="I264" s="6">
        <v>1</v>
      </c>
      <c r="J264" s="6">
        <v>0</v>
      </c>
      <c r="K264" s="85"/>
      <c r="L264" s="85"/>
      <c r="M264" s="85"/>
      <c r="N264" s="85"/>
      <c r="O264" s="89"/>
      <c r="P264" s="85"/>
      <c r="Q264" s="85"/>
      <c r="R264" s="85"/>
      <c r="S264" s="85"/>
      <c r="T264" s="85"/>
    </row>
    <row r="265" spans="1:20" ht="15.75" x14ac:dyDescent="0.25">
      <c r="B265" s="85"/>
      <c r="C265" s="85"/>
      <c r="F265" s="85"/>
      <c r="G265" s="85"/>
      <c r="H265" s="87" t="s">
        <v>725</v>
      </c>
      <c r="I265" s="6">
        <v>1</v>
      </c>
      <c r="J265" s="6">
        <v>0</v>
      </c>
      <c r="K265" s="85"/>
      <c r="L265" s="85"/>
      <c r="M265" s="85"/>
      <c r="N265" s="85"/>
      <c r="O265" s="89"/>
      <c r="P265" s="85"/>
      <c r="Q265" s="85"/>
      <c r="R265" s="85"/>
      <c r="S265" s="85"/>
      <c r="T265" s="85"/>
    </row>
    <row r="266" spans="1:20" ht="15.75" x14ac:dyDescent="0.25">
      <c r="B266" s="85"/>
      <c r="C266" s="85"/>
      <c r="F266" s="85"/>
      <c r="G266" s="85"/>
      <c r="H266" s="8" t="s">
        <v>1991</v>
      </c>
      <c r="I266" s="6"/>
      <c r="J266" s="6">
        <v>1</v>
      </c>
      <c r="K266" s="85"/>
      <c r="L266" s="85"/>
      <c r="M266" s="85"/>
      <c r="N266" s="85"/>
      <c r="O266" s="89"/>
      <c r="P266" s="85"/>
      <c r="Q266" s="85"/>
      <c r="R266" s="85"/>
      <c r="S266" s="85"/>
      <c r="T266" s="85"/>
    </row>
    <row r="267" spans="1:20" ht="15.75" x14ac:dyDescent="0.25">
      <c r="B267" s="85"/>
      <c r="C267" s="85"/>
      <c r="F267" s="85"/>
      <c r="G267" s="85"/>
      <c r="H267" s="87" t="s">
        <v>558</v>
      </c>
      <c r="I267" s="6"/>
      <c r="J267" s="6">
        <v>1</v>
      </c>
      <c r="K267" s="85"/>
      <c r="L267" s="85"/>
      <c r="M267" s="85"/>
      <c r="N267" s="85"/>
      <c r="O267" s="89"/>
      <c r="P267" s="85"/>
      <c r="Q267" s="85"/>
      <c r="R267" s="85"/>
      <c r="S267" s="85"/>
      <c r="T267" s="85"/>
    </row>
    <row r="268" spans="1:20" ht="15.75" x14ac:dyDescent="0.25">
      <c r="B268" s="85"/>
      <c r="C268" s="85"/>
      <c r="F268" s="85"/>
      <c r="G268" s="85"/>
      <c r="H268" s="8" t="s">
        <v>1992</v>
      </c>
      <c r="I268" s="6">
        <v>10</v>
      </c>
      <c r="J268" s="6"/>
      <c r="K268" s="85"/>
      <c r="L268" s="85"/>
      <c r="M268" s="85"/>
      <c r="N268" s="85"/>
      <c r="O268" s="89"/>
      <c r="P268" s="85"/>
      <c r="Q268" s="85"/>
      <c r="R268" s="85"/>
      <c r="S268" s="85"/>
      <c r="T268" s="85"/>
    </row>
    <row r="269" spans="1:20" ht="15.75" x14ac:dyDescent="0.25">
      <c r="B269" s="85"/>
      <c r="C269" s="85"/>
      <c r="F269" s="85"/>
      <c r="G269" s="85"/>
      <c r="H269" s="87" t="s">
        <v>558</v>
      </c>
      <c r="I269" s="6">
        <v>7</v>
      </c>
      <c r="J269" s="6"/>
      <c r="K269" s="85"/>
      <c r="L269" s="85"/>
      <c r="M269" s="85"/>
      <c r="N269" s="85"/>
      <c r="O269" s="89"/>
      <c r="P269" s="85"/>
      <c r="Q269" s="85"/>
      <c r="R269" s="85"/>
      <c r="S269" s="85"/>
      <c r="T269" s="85"/>
    </row>
    <row r="270" spans="1:20" ht="15.75" x14ac:dyDescent="0.25">
      <c r="B270" s="85"/>
      <c r="C270" s="85"/>
      <c r="F270" s="85"/>
      <c r="G270" s="85"/>
      <c r="H270" s="87" t="s">
        <v>725</v>
      </c>
      <c r="I270" s="6">
        <v>2</v>
      </c>
      <c r="J270" s="6"/>
      <c r="K270" s="85"/>
      <c r="L270" s="85"/>
      <c r="M270" s="85"/>
      <c r="N270" s="85"/>
      <c r="O270" s="89"/>
      <c r="P270" s="85"/>
      <c r="Q270" s="85"/>
      <c r="R270" s="85"/>
      <c r="S270" s="85"/>
      <c r="T270" s="85"/>
    </row>
    <row r="271" spans="1:20" ht="15.75" x14ac:dyDescent="0.25">
      <c r="B271" s="85"/>
      <c r="C271" s="85"/>
      <c r="F271" s="85"/>
      <c r="G271" s="85"/>
      <c r="H271" s="87" t="s">
        <v>918</v>
      </c>
      <c r="I271" s="6">
        <v>1</v>
      </c>
      <c r="J271" s="6"/>
      <c r="K271" s="85"/>
      <c r="L271" s="85"/>
      <c r="M271" s="85"/>
      <c r="N271" s="85"/>
      <c r="O271" s="89"/>
      <c r="P271" s="85"/>
      <c r="Q271" s="85"/>
      <c r="R271" s="85"/>
      <c r="S271" s="85"/>
      <c r="T271" s="85"/>
    </row>
    <row r="272" spans="1:20" ht="15.75" x14ac:dyDescent="0.25">
      <c r="B272" s="85"/>
      <c r="C272" s="85"/>
      <c r="F272" s="85"/>
      <c r="G272" s="85"/>
      <c r="H272" s="7" t="s">
        <v>1985</v>
      </c>
      <c r="I272" s="6">
        <v>7</v>
      </c>
      <c r="J272" s="6">
        <v>0</v>
      </c>
      <c r="K272" s="85"/>
      <c r="L272" s="85"/>
      <c r="M272" s="85"/>
      <c r="N272" s="85"/>
      <c r="O272" s="89"/>
      <c r="P272" s="85"/>
      <c r="Q272" s="85"/>
      <c r="R272" s="85"/>
      <c r="S272" s="85"/>
      <c r="T272" s="85"/>
    </row>
    <row r="273" spans="2:20" ht="15.75" x14ac:dyDescent="0.25">
      <c r="B273" s="85"/>
      <c r="C273" s="85"/>
      <c r="F273" s="85"/>
      <c r="G273" s="85"/>
      <c r="H273" s="8" t="s">
        <v>1993</v>
      </c>
      <c r="I273" s="6">
        <v>4</v>
      </c>
      <c r="J273" s="6">
        <v>0</v>
      </c>
      <c r="K273" s="85"/>
      <c r="L273" s="85"/>
      <c r="M273" s="85"/>
      <c r="N273" s="85"/>
      <c r="O273" s="89"/>
      <c r="P273" s="85"/>
      <c r="Q273" s="85"/>
      <c r="R273" s="85"/>
      <c r="S273" s="85"/>
      <c r="T273" s="85"/>
    </row>
    <row r="274" spans="2:20" ht="15.75" x14ac:dyDescent="0.25">
      <c r="B274" s="85"/>
      <c r="C274" s="85"/>
      <c r="F274" s="85"/>
      <c r="G274" s="85"/>
      <c r="H274" s="87" t="s">
        <v>918</v>
      </c>
      <c r="I274" s="6">
        <v>1</v>
      </c>
      <c r="J274" s="6"/>
      <c r="K274" s="85"/>
      <c r="L274" s="85"/>
      <c r="M274" s="85"/>
      <c r="N274" s="85"/>
      <c r="O274" s="89"/>
      <c r="P274" s="85"/>
      <c r="Q274" s="85"/>
      <c r="R274" s="85"/>
      <c r="S274" s="85"/>
      <c r="T274" s="85"/>
    </row>
    <row r="275" spans="2:20" ht="15.75" x14ac:dyDescent="0.25">
      <c r="B275" s="85"/>
      <c r="C275" s="85"/>
      <c r="F275" s="85"/>
      <c r="G275" s="85"/>
      <c r="H275" s="87" t="s">
        <v>1494</v>
      </c>
      <c r="I275" s="6">
        <v>1</v>
      </c>
      <c r="J275" s="6">
        <v>0</v>
      </c>
      <c r="K275" s="85"/>
      <c r="L275" s="85"/>
      <c r="M275" s="85"/>
      <c r="N275" s="85"/>
      <c r="O275" s="89"/>
      <c r="P275" s="85"/>
      <c r="Q275" s="85"/>
      <c r="R275" s="85"/>
      <c r="S275" s="85"/>
      <c r="T275" s="85"/>
    </row>
    <row r="276" spans="2:20" ht="15.75" x14ac:dyDescent="0.25">
      <c r="B276" s="85"/>
      <c r="C276" s="85"/>
      <c r="D276" s="85"/>
      <c r="E276" s="85"/>
      <c r="F276" s="85"/>
      <c r="G276" s="85"/>
      <c r="H276" s="87" t="s">
        <v>1708</v>
      </c>
      <c r="I276" s="6">
        <v>1</v>
      </c>
      <c r="J276" s="6"/>
      <c r="K276" s="85"/>
      <c r="L276" s="85"/>
      <c r="M276" s="85"/>
      <c r="N276" s="85"/>
      <c r="O276" s="89"/>
      <c r="P276" s="85"/>
      <c r="Q276" s="85"/>
      <c r="R276" s="85"/>
      <c r="S276" s="85"/>
      <c r="T276" s="85"/>
    </row>
    <row r="277" spans="2:20" ht="15.75" x14ac:dyDescent="0.25">
      <c r="B277" s="85"/>
      <c r="C277" s="85"/>
      <c r="D277" s="85"/>
      <c r="E277" s="85"/>
      <c r="F277" s="85"/>
      <c r="G277" s="85"/>
      <c r="H277" s="87" t="s">
        <v>1748</v>
      </c>
      <c r="I277" s="6">
        <v>1</v>
      </c>
      <c r="J277" s="6"/>
      <c r="K277" s="85"/>
      <c r="L277" s="85"/>
      <c r="M277" s="85"/>
      <c r="N277" s="85"/>
      <c r="O277" s="89"/>
      <c r="P277" s="85"/>
      <c r="Q277" s="85"/>
      <c r="R277" s="85"/>
      <c r="S277" s="85"/>
      <c r="T277" s="85"/>
    </row>
    <row r="278" spans="2:20" ht="15.75" x14ac:dyDescent="0.25">
      <c r="B278" s="85"/>
      <c r="C278" s="85"/>
      <c r="D278" s="85"/>
      <c r="E278" s="85"/>
      <c r="F278" s="85"/>
      <c r="G278" s="85"/>
      <c r="H278" s="8" t="s">
        <v>1992</v>
      </c>
      <c r="I278" s="6">
        <v>3</v>
      </c>
      <c r="J278" s="6"/>
      <c r="K278" s="85"/>
      <c r="L278" s="85"/>
      <c r="M278" s="85"/>
      <c r="N278" s="85"/>
      <c r="O278" s="89"/>
      <c r="P278" s="85"/>
      <c r="Q278" s="85"/>
      <c r="R278" s="85"/>
      <c r="S278" s="85"/>
      <c r="T278" s="85"/>
    </row>
    <row r="279" spans="2:20" ht="15.75" x14ac:dyDescent="0.25">
      <c r="B279" s="85"/>
      <c r="C279" s="85"/>
      <c r="D279" s="85"/>
      <c r="E279" s="85"/>
      <c r="F279" s="85"/>
      <c r="G279" s="85"/>
      <c r="H279" s="87" t="s">
        <v>558</v>
      </c>
      <c r="I279" s="6">
        <v>1</v>
      </c>
      <c r="J279" s="6"/>
      <c r="K279" s="85"/>
      <c r="L279" s="85"/>
      <c r="M279" s="85"/>
      <c r="N279" s="85"/>
      <c r="O279" s="89"/>
      <c r="P279" s="85"/>
      <c r="Q279" s="85"/>
      <c r="R279" s="85"/>
      <c r="S279" s="85"/>
      <c r="T279" s="85"/>
    </row>
    <row r="280" spans="2:20" ht="15.75" x14ac:dyDescent="0.25">
      <c r="B280" s="85"/>
      <c r="C280" s="85"/>
      <c r="D280" s="85"/>
      <c r="E280" s="85"/>
      <c r="F280" s="85"/>
      <c r="G280" s="85"/>
      <c r="H280" s="87" t="s">
        <v>725</v>
      </c>
      <c r="I280" s="6">
        <v>1</v>
      </c>
      <c r="J280" s="6"/>
      <c r="K280" s="85"/>
      <c r="L280" s="85"/>
      <c r="M280" s="85"/>
      <c r="N280" s="85"/>
      <c r="O280" s="89"/>
      <c r="P280" s="85"/>
      <c r="Q280" s="85"/>
      <c r="R280" s="85"/>
      <c r="S280" s="85"/>
      <c r="T280" s="85"/>
    </row>
    <row r="281" spans="2:20" ht="15.75" x14ac:dyDescent="0.25">
      <c r="B281" s="85"/>
      <c r="C281" s="85"/>
      <c r="D281" s="85"/>
      <c r="E281" s="85"/>
      <c r="F281" s="85"/>
      <c r="G281" s="85"/>
      <c r="H281" s="87" t="s">
        <v>918</v>
      </c>
      <c r="I281" s="6">
        <v>1</v>
      </c>
      <c r="J281" s="6"/>
      <c r="K281" s="85"/>
      <c r="L281" s="85"/>
      <c r="M281" s="85"/>
      <c r="N281" s="85"/>
      <c r="O281" s="89"/>
      <c r="P281" s="85"/>
      <c r="Q281" s="85"/>
      <c r="R281" s="85"/>
      <c r="S281" s="85"/>
      <c r="T281" s="85"/>
    </row>
    <row r="282" spans="2:20" ht="15.75" x14ac:dyDescent="0.25">
      <c r="B282" s="85"/>
      <c r="C282" s="85"/>
      <c r="D282" s="85"/>
      <c r="E282" s="85"/>
      <c r="F282" s="85"/>
      <c r="G282" s="85"/>
      <c r="H282" s="7" t="s">
        <v>2002</v>
      </c>
      <c r="I282" s="6">
        <v>253</v>
      </c>
      <c r="J282" s="6">
        <v>18</v>
      </c>
      <c r="K282" s="85"/>
      <c r="L282" s="85"/>
      <c r="M282" s="85"/>
      <c r="N282" s="85"/>
      <c r="O282" s="89"/>
      <c r="P282" s="85"/>
      <c r="Q282" s="85"/>
      <c r="R282" s="85"/>
      <c r="S282" s="85"/>
      <c r="T282" s="85"/>
    </row>
    <row r="283" spans="2:20" ht="15.75" x14ac:dyDescent="0.25">
      <c r="B283" s="85"/>
      <c r="C283" s="85"/>
      <c r="D283" s="85"/>
      <c r="E283" s="85"/>
      <c r="F283" s="85"/>
      <c r="G283" s="85"/>
      <c r="H283" s="85"/>
      <c r="I283" s="85"/>
      <c r="J283" s="85"/>
      <c r="K283" s="85"/>
      <c r="L283" s="85"/>
      <c r="M283" s="85"/>
      <c r="N283" s="85"/>
      <c r="O283" s="89"/>
      <c r="P283" s="85"/>
      <c r="Q283" s="85"/>
      <c r="R283" s="85"/>
      <c r="S283" s="85"/>
      <c r="T283" s="85"/>
    </row>
    <row r="284" spans="2:20" ht="15.75" x14ac:dyDescent="0.25">
      <c r="B284" s="85"/>
      <c r="C284" s="85"/>
      <c r="D284" s="85"/>
      <c r="E284" s="85"/>
      <c r="F284" s="85"/>
      <c r="G284" s="85"/>
      <c r="H284" s="85"/>
      <c r="I284" s="85"/>
      <c r="J284" s="85"/>
      <c r="K284" s="85"/>
      <c r="L284" s="85"/>
      <c r="M284" s="85"/>
      <c r="N284" s="85"/>
      <c r="O284" s="89"/>
      <c r="P284" s="85"/>
      <c r="Q284" s="85"/>
      <c r="R284" s="85"/>
      <c r="S284" s="85"/>
      <c r="T284" s="85"/>
    </row>
    <row r="285" spans="2:20" ht="15.75" x14ac:dyDescent="0.25">
      <c r="B285" s="85"/>
      <c r="C285" s="85"/>
      <c r="D285" s="85"/>
      <c r="E285" s="85"/>
      <c r="F285" s="85"/>
      <c r="G285" s="85"/>
      <c r="H285" s="85"/>
      <c r="I285" s="85"/>
      <c r="J285" s="85"/>
      <c r="K285" s="85"/>
      <c r="L285" s="85"/>
      <c r="M285" s="85"/>
      <c r="N285" s="85"/>
      <c r="O285" s="89"/>
      <c r="P285" s="85"/>
      <c r="Q285" s="85"/>
      <c r="R285" s="85"/>
      <c r="S285" s="85"/>
      <c r="T285" s="85"/>
    </row>
    <row r="286" spans="2:20" ht="15.75" x14ac:dyDescent="0.25">
      <c r="B286" s="85"/>
      <c r="C286" s="85"/>
      <c r="D286" s="85"/>
      <c r="E286" s="85"/>
      <c r="F286" s="85"/>
      <c r="G286" s="85"/>
      <c r="H286" s="85"/>
      <c r="I286" s="85"/>
      <c r="J286" s="85"/>
      <c r="K286" s="85"/>
      <c r="L286" s="85"/>
      <c r="M286" s="85"/>
      <c r="N286" s="85"/>
      <c r="O286" s="89"/>
      <c r="P286" s="85"/>
      <c r="Q286" s="85"/>
      <c r="R286" s="85"/>
      <c r="S286" s="85"/>
      <c r="T286" s="85"/>
    </row>
    <row r="287" spans="2:20" ht="15.75" x14ac:dyDescent="0.25">
      <c r="B287" s="85"/>
      <c r="C287" s="85"/>
      <c r="D287" s="85"/>
      <c r="E287" s="85"/>
      <c r="F287" s="85"/>
      <c r="G287" s="85"/>
      <c r="H287" s="85"/>
      <c r="I287" s="85"/>
      <c r="J287" s="85"/>
      <c r="K287" s="85"/>
      <c r="L287" s="85"/>
      <c r="M287" s="85"/>
      <c r="N287" s="85"/>
      <c r="O287" s="89"/>
      <c r="P287" s="85"/>
      <c r="Q287" s="85"/>
      <c r="R287" s="85"/>
      <c r="S287" s="85"/>
      <c r="T287" s="85"/>
    </row>
    <row r="288" spans="2:20" ht="15.75" x14ac:dyDescent="0.25">
      <c r="B288" s="85"/>
      <c r="C288" s="85"/>
      <c r="D288" s="85"/>
      <c r="E288" s="85"/>
      <c r="F288" s="85"/>
      <c r="G288" s="85"/>
      <c r="H288" s="85"/>
      <c r="I288" s="85"/>
      <c r="J288" s="85"/>
      <c r="K288" s="85"/>
      <c r="L288" s="85"/>
      <c r="M288" s="85"/>
      <c r="N288" s="85"/>
      <c r="O288" s="89"/>
      <c r="P288" s="85"/>
      <c r="Q288" s="85"/>
      <c r="R288" s="85"/>
      <c r="S288" s="85"/>
      <c r="T288" s="85"/>
    </row>
    <row r="289" spans="2:20" ht="15.75" x14ac:dyDescent="0.25">
      <c r="B289" s="85"/>
      <c r="C289" s="85"/>
      <c r="D289" s="85"/>
      <c r="E289" s="85"/>
      <c r="F289" s="85"/>
      <c r="G289" s="85"/>
      <c r="H289" s="85"/>
      <c r="I289" s="85"/>
      <c r="J289" s="85"/>
      <c r="K289" s="85"/>
      <c r="L289" s="85"/>
      <c r="M289" s="85"/>
      <c r="N289" s="85"/>
      <c r="O289" s="89"/>
      <c r="P289" s="85"/>
      <c r="Q289" s="85"/>
      <c r="R289" s="85"/>
      <c r="S289" s="85"/>
      <c r="T289" s="85"/>
    </row>
    <row r="290" spans="2:20" ht="15.75" x14ac:dyDescent="0.25">
      <c r="B290" s="85"/>
      <c r="C290" s="85"/>
      <c r="D290" s="85"/>
      <c r="E290" s="85"/>
      <c r="F290" s="85"/>
      <c r="G290" s="85"/>
      <c r="H290" s="85"/>
      <c r="I290" s="85"/>
      <c r="J290" s="85"/>
      <c r="K290" s="85"/>
      <c r="L290" s="85"/>
      <c r="M290" s="85"/>
      <c r="N290" s="85"/>
      <c r="O290" s="89"/>
      <c r="P290" s="85"/>
      <c r="Q290" s="85"/>
      <c r="R290" s="85"/>
      <c r="S290" s="85"/>
      <c r="T290" s="85"/>
    </row>
    <row r="291" spans="2:20" ht="15.75" x14ac:dyDescent="0.25">
      <c r="B291" s="85"/>
      <c r="C291" s="85"/>
      <c r="D291" s="85"/>
      <c r="E291" s="85"/>
      <c r="F291" s="85"/>
      <c r="G291" s="85"/>
      <c r="H291" s="85"/>
      <c r="I291" s="85"/>
      <c r="J291" s="85"/>
      <c r="K291" s="85"/>
      <c r="L291" s="85"/>
      <c r="M291" s="85"/>
      <c r="N291" s="85"/>
      <c r="O291" s="89"/>
      <c r="P291" s="85"/>
      <c r="Q291" s="85"/>
      <c r="R291" s="85"/>
      <c r="S291" s="85"/>
      <c r="T291" s="85"/>
    </row>
    <row r="292" spans="2:20" ht="15.75" x14ac:dyDescent="0.25">
      <c r="B292" s="85"/>
      <c r="C292" s="85"/>
      <c r="D292" s="85"/>
      <c r="E292" s="85"/>
      <c r="F292" s="85"/>
      <c r="G292" s="85"/>
      <c r="H292" s="85"/>
      <c r="I292" s="85"/>
      <c r="J292" s="85"/>
      <c r="K292" s="85"/>
      <c r="L292" s="85"/>
      <c r="M292" s="85"/>
      <c r="N292" s="85"/>
      <c r="O292" s="89"/>
      <c r="P292" s="85"/>
      <c r="Q292" s="85"/>
      <c r="R292" s="85"/>
      <c r="S292" s="85"/>
      <c r="T292" s="85"/>
    </row>
    <row r="293" spans="2:20" ht="15.75" x14ac:dyDescent="0.25">
      <c r="B293" s="85"/>
      <c r="C293" s="85"/>
      <c r="D293" s="85"/>
      <c r="E293" s="85"/>
      <c r="F293" s="85"/>
      <c r="G293" s="85"/>
      <c r="H293" s="85"/>
      <c r="I293" s="85"/>
      <c r="J293" s="85"/>
      <c r="K293" s="85"/>
      <c r="L293" s="85"/>
      <c r="M293" s="85"/>
      <c r="N293" s="85"/>
      <c r="O293" s="89"/>
      <c r="P293" s="85"/>
      <c r="Q293" s="85"/>
      <c r="R293" s="85"/>
      <c r="S293" s="85"/>
      <c r="T293" s="85"/>
    </row>
    <row r="294" spans="2:20" ht="15.75" x14ac:dyDescent="0.25">
      <c r="B294" s="85"/>
      <c r="C294" s="85"/>
      <c r="D294" s="85"/>
      <c r="E294" s="85"/>
      <c r="F294" s="85"/>
      <c r="G294" s="85"/>
      <c r="H294" s="85"/>
      <c r="I294" s="85"/>
      <c r="J294" s="85"/>
      <c r="K294" s="85"/>
      <c r="L294" s="85"/>
      <c r="M294" s="85"/>
      <c r="N294" s="85"/>
      <c r="O294" s="89"/>
      <c r="P294" s="85"/>
      <c r="Q294" s="85"/>
      <c r="R294" s="85"/>
      <c r="S294" s="85"/>
      <c r="T294" s="85"/>
    </row>
    <row r="295" spans="2:20" ht="15.75" x14ac:dyDescent="0.25">
      <c r="B295" s="85"/>
      <c r="C295" s="85"/>
      <c r="D295" s="85"/>
      <c r="E295" s="85"/>
      <c r="F295" s="85"/>
      <c r="G295" s="85"/>
      <c r="H295" s="85"/>
      <c r="I295" s="85"/>
      <c r="J295" s="85"/>
      <c r="K295" s="85"/>
      <c r="L295" s="85"/>
      <c r="M295" s="85"/>
      <c r="N295" s="85"/>
      <c r="O295" s="89"/>
      <c r="P295" s="85"/>
      <c r="Q295" s="85"/>
      <c r="R295" s="85"/>
      <c r="S295" s="85"/>
      <c r="T295" s="85"/>
    </row>
    <row r="296" spans="2:20" ht="15.75" x14ac:dyDescent="0.25">
      <c r="B296" s="85"/>
      <c r="C296" s="85"/>
      <c r="D296" s="85"/>
      <c r="E296" s="85"/>
      <c r="F296" s="85"/>
      <c r="G296" s="85"/>
      <c r="H296" s="85"/>
      <c r="I296" s="85"/>
      <c r="J296" s="85"/>
      <c r="K296" s="85"/>
      <c r="L296" s="85"/>
      <c r="M296" s="85"/>
      <c r="N296" s="85"/>
      <c r="O296" s="89"/>
      <c r="P296" s="85"/>
      <c r="Q296" s="85"/>
      <c r="R296" s="85"/>
      <c r="S296" s="85"/>
      <c r="T296" s="85"/>
    </row>
    <row r="297" spans="2:20" ht="15.75" x14ac:dyDescent="0.25">
      <c r="B297" s="85"/>
      <c r="C297" s="85"/>
      <c r="D297" s="85"/>
      <c r="E297" s="85"/>
      <c r="F297" s="85"/>
      <c r="G297" s="85"/>
      <c r="H297" s="85"/>
      <c r="I297" s="85"/>
      <c r="J297" s="85"/>
      <c r="K297" s="85"/>
      <c r="L297" s="85"/>
      <c r="M297" s="85"/>
      <c r="N297" s="85"/>
      <c r="O297" s="89"/>
      <c r="P297" s="85"/>
      <c r="Q297" s="85"/>
      <c r="R297" s="85"/>
      <c r="S297" s="85"/>
      <c r="T297" s="85"/>
    </row>
    <row r="298" spans="2:20" ht="15.75" x14ac:dyDescent="0.25">
      <c r="B298" s="85"/>
      <c r="C298" s="85"/>
      <c r="D298" s="85"/>
      <c r="E298" s="85"/>
      <c r="F298" s="85"/>
      <c r="G298" s="85"/>
      <c r="H298" s="85"/>
      <c r="I298" s="85"/>
      <c r="J298" s="85"/>
      <c r="K298" s="85"/>
      <c r="L298" s="85"/>
      <c r="M298" s="85"/>
      <c r="N298" s="85"/>
      <c r="O298" s="89"/>
      <c r="P298" s="85"/>
      <c r="Q298" s="85"/>
      <c r="R298" s="85"/>
      <c r="S298" s="85"/>
      <c r="T298" s="85"/>
    </row>
    <row r="299" spans="2:20" ht="15.75" x14ac:dyDescent="0.25">
      <c r="B299" s="85"/>
      <c r="C299" s="85"/>
      <c r="D299" s="85"/>
      <c r="E299" s="85"/>
      <c r="F299" s="85"/>
      <c r="G299" s="85"/>
      <c r="H299" s="85"/>
      <c r="I299" s="85"/>
      <c r="J299" s="85"/>
      <c r="K299" s="85"/>
      <c r="L299" s="85"/>
      <c r="M299" s="85"/>
      <c r="N299" s="85"/>
      <c r="O299" s="89"/>
      <c r="P299" s="85"/>
      <c r="Q299" s="85"/>
      <c r="R299" s="85"/>
      <c r="S299" s="85"/>
      <c r="T299" s="85"/>
    </row>
    <row r="300" spans="2:20" ht="15.75" x14ac:dyDescent="0.25">
      <c r="B300" s="85"/>
      <c r="C300" s="85"/>
      <c r="D300" s="85"/>
      <c r="E300" s="85"/>
      <c r="F300" s="85"/>
      <c r="G300" s="85"/>
      <c r="H300" s="85"/>
      <c r="I300" s="85"/>
      <c r="J300" s="85"/>
      <c r="K300" s="85"/>
      <c r="L300" s="85"/>
      <c r="M300" s="85"/>
      <c r="N300" s="85"/>
      <c r="O300" s="89"/>
      <c r="P300" s="85"/>
      <c r="Q300" s="85"/>
      <c r="R300" s="85"/>
      <c r="S300" s="85"/>
      <c r="T300" s="85"/>
    </row>
    <row r="301" spans="2:20" ht="15.75" x14ac:dyDescent="0.25">
      <c r="B301" s="85"/>
      <c r="C301" s="85"/>
      <c r="D301" s="85"/>
      <c r="E301" s="85"/>
      <c r="F301" s="85"/>
      <c r="G301" s="85"/>
      <c r="H301" s="85"/>
      <c r="I301" s="85"/>
      <c r="J301" s="85"/>
      <c r="K301" s="85"/>
      <c r="L301" s="85"/>
      <c r="M301" s="85"/>
      <c r="N301" s="85"/>
      <c r="O301" s="89"/>
      <c r="P301" s="85"/>
      <c r="Q301" s="85"/>
      <c r="R301" s="85"/>
      <c r="S301" s="85"/>
      <c r="T301" s="85"/>
    </row>
    <row r="302" spans="2:20" ht="15.75" x14ac:dyDescent="0.25">
      <c r="B302" s="85"/>
      <c r="C302" s="85"/>
      <c r="D302" s="85"/>
      <c r="E302" s="85"/>
      <c r="F302" s="85"/>
      <c r="G302" s="85"/>
      <c r="H302" s="85"/>
      <c r="I302" s="85"/>
      <c r="J302" s="85"/>
      <c r="K302" s="85"/>
      <c r="L302" s="85"/>
      <c r="M302" s="85"/>
      <c r="N302" s="85"/>
      <c r="O302" s="89"/>
      <c r="P302" s="85"/>
      <c r="Q302" s="85"/>
      <c r="R302" s="85"/>
      <c r="S302" s="85"/>
      <c r="T302" s="85"/>
    </row>
    <row r="303" spans="2:20" ht="15.75" x14ac:dyDescent="0.25">
      <c r="B303" s="85"/>
      <c r="C303" s="85"/>
      <c r="D303" s="85"/>
      <c r="E303" s="85"/>
      <c r="F303" s="85"/>
      <c r="G303" s="85"/>
      <c r="H303" s="85"/>
      <c r="I303" s="85"/>
      <c r="J303" s="85"/>
      <c r="K303" s="85"/>
      <c r="L303" s="85"/>
      <c r="M303" s="85"/>
      <c r="N303" s="85"/>
      <c r="O303" s="89"/>
      <c r="P303" s="85"/>
      <c r="Q303" s="85"/>
      <c r="R303" s="85"/>
      <c r="S303" s="85"/>
      <c r="T303" s="85"/>
    </row>
    <row r="304" spans="2:20" ht="15.75" x14ac:dyDescent="0.25">
      <c r="B304" s="85"/>
      <c r="C304" s="85"/>
      <c r="D304" s="85"/>
      <c r="E304" s="85"/>
      <c r="F304" s="85"/>
      <c r="G304" s="85"/>
      <c r="H304" s="85"/>
      <c r="I304" s="85"/>
      <c r="J304" s="85"/>
      <c r="K304" s="85"/>
      <c r="L304" s="85"/>
      <c r="M304" s="85"/>
      <c r="N304" s="85"/>
      <c r="O304" s="89"/>
      <c r="P304" s="85"/>
      <c r="Q304" s="85"/>
      <c r="R304" s="85"/>
      <c r="S304" s="85"/>
      <c r="T304" s="85"/>
    </row>
    <row r="305" spans="1:20" ht="15.75" x14ac:dyDescent="0.25">
      <c r="B305" s="85"/>
      <c r="C305" s="85"/>
      <c r="D305" s="85"/>
      <c r="E305" s="85"/>
      <c r="F305" s="85"/>
      <c r="G305" s="85"/>
      <c r="H305" s="85"/>
      <c r="I305" s="85"/>
      <c r="J305" s="85"/>
      <c r="K305" s="85"/>
      <c r="L305" s="85"/>
      <c r="M305" s="85"/>
      <c r="N305" s="85"/>
      <c r="O305" s="89"/>
      <c r="P305" s="85"/>
      <c r="Q305" s="85"/>
      <c r="R305" s="85"/>
      <c r="S305" s="85"/>
      <c r="T305" s="85"/>
    </row>
    <row r="306" spans="1:20" ht="15.75" x14ac:dyDescent="0.25">
      <c r="B306" s="85"/>
      <c r="C306" s="85"/>
      <c r="D306" s="85"/>
      <c r="E306" s="85"/>
      <c r="F306" s="85"/>
      <c r="G306" s="85"/>
      <c r="H306" s="85"/>
      <c r="I306" s="85"/>
      <c r="J306" s="85"/>
      <c r="K306" s="85"/>
      <c r="L306" s="85"/>
      <c r="M306" s="85"/>
      <c r="N306" s="85"/>
      <c r="O306" s="89"/>
      <c r="P306" s="85"/>
      <c r="Q306" s="85"/>
      <c r="R306" s="85"/>
      <c r="S306" s="85"/>
      <c r="T306" s="85"/>
    </row>
    <row r="307" spans="1:20" ht="15.75" x14ac:dyDescent="0.25">
      <c r="B307" s="85"/>
      <c r="C307" s="85"/>
      <c r="D307" s="85"/>
      <c r="E307" s="85"/>
      <c r="F307" s="85"/>
      <c r="G307" s="85"/>
      <c r="H307" s="85"/>
      <c r="I307" s="85"/>
      <c r="J307" s="85"/>
      <c r="K307" s="85"/>
      <c r="L307" s="85"/>
      <c r="M307" s="85"/>
      <c r="N307" s="85"/>
      <c r="O307" s="89"/>
      <c r="P307" s="85"/>
      <c r="Q307" s="85"/>
      <c r="R307" s="85"/>
      <c r="S307" s="85"/>
      <c r="T307" s="85"/>
    </row>
    <row r="308" spans="1:20" ht="15.75" x14ac:dyDescent="0.25">
      <c r="B308" s="85"/>
      <c r="C308" s="85"/>
      <c r="D308" s="85"/>
      <c r="E308" s="85"/>
      <c r="F308" s="85"/>
      <c r="G308" s="85"/>
      <c r="H308" s="85"/>
      <c r="I308" s="85"/>
      <c r="J308" s="85"/>
      <c r="K308" s="85"/>
      <c r="L308" s="85"/>
      <c r="M308" s="85"/>
      <c r="N308" s="85"/>
      <c r="O308" s="89"/>
      <c r="P308" s="85"/>
      <c r="Q308" s="85"/>
      <c r="R308" s="85"/>
      <c r="S308" s="85"/>
      <c r="T308" s="85"/>
    </row>
    <row r="309" spans="1:20" ht="15.75" x14ac:dyDescent="0.25">
      <c r="B309" s="85"/>
      <c r="C309" s="85"/>
      <c r="D309" s="85"/>
      <c r="E309" s="85"/>
      <c r="F309" s="85"/>
      <c r="G309" s="85"/>
      <c r="H309" s="85"/>
      <c r="I309" s="85"/>
      <c r="J309" s="85"/>
      <c r="K309" s="85"/>
      <c r="L309" s="85"/>
      <c r="M309" s="85"/>
      <c r="N309" s="85"/>
      <c r="O309" s="89"/>
      <c r="P309" s="85"/>
      <c r="Q309" s="85"/>
      <c r="R309" s="85"/>
      <c r="S309" s="85"/>
      <c r="T309" s="85"/>
    </row>
    <row r="310" spans="1:20" ht="15.75" x14ac:dyDescent="0.25">
      <c r="B310" s="85"/>
      <c r="C310" s="85"/>
      <c r="D310" s="85"/>
      <c r="E310" s="85"/>
      <c r="F310" s="85"/>
      <c r="G310" s="85"/>
      <c r="H310" s="85"/>
      <c r="I310" s="85"/>
      <c r="J310" s="85"/>
      <c r="K310" s="85"/>
      <c r="L310" s="85"/>
      <c r="M310" s="85"/>
      <c r="N310" s="85"/>
      <c r="O310" s="89"/>
      <c r="P310" s="85"/>
      <c r="Q310" s="85"/>
      <c r="R310" s="85"/>
      <c r="S310" s="85"/>
      <c r="T310" s="85"/>
    </row>
    <row r="311" spans="1:20" ht="15.75" x14ac:dyDescent="0.25">
      <c r="B311" s="85"/>
      <c r="C311" s="85"/>
      <c r="D311" s="85"/>
      <c r="E311" s="85"/>
      <c r="F311" s="85"/>
      <c r="G311" s="85"/>
      <c r="H311" s="85"/>
      <c r="I311" s="85"/>
      <c r="J311" s="85"/>
      <c r="K311" s="85"/>
      <c r="L311" s="85"/>
      <c r="M311" s="85"/>
      <c r="N311" s="85"/>
      <c r="O311" s="89"/>
      <c r="P311" s="85"/>
      <c r="Q311" s="85"/>
      <c r="R311" s="85"/>
      <c r="S311" s="85"/>
      <c r="T311" s="85"/>
    </row>
    <row r="312" spans="1:20" ht="15.75" x14ac:dyDescent="0.25">
      <c r="B312" s="85"/>
      <c r="C312" s="85"/>
      <c r="D312" s="85"/>
      <c r="E312" s="85"/>
      <c r="F312" s="85"/>
      <c r="G312" s="85"/>
      <c r="H312" s="85"/>
      <c r="I312" s="85"/>
      <c r="J312" s="85"/>
      <c r="K312" s="85"/>
      <c r="L312" s="85"/>
      <c r="M312" s="85"/>
      <c r="N312" s="85"/>
      <c r="O312" s="89"/>
      <c r="P312" s="85"/>
      <c r="Q312" s="85"/>
      <c r="R312" s="85"/>
      <c r="S312" s="85"/>
      <c r="T312" s="85"/>
    </row>
    <row r="313" spans="1:20" ht="15.75" x14ac:dyDescent="0.25">
      <c r="B313" s="85"/>
      <c r="C313" s="85"/>
      <c r="D313" s="85"/>
      <c r="E313" s="85"/>
      <c r="F313" s="85"/>
      <c r="G313" s="85"/>
      <c r="H313" s="85"/>
      <c r="I313" s="85"/>
      <c r="J313" s="85"/>
      <c r="K313" s="85"/>
      <c r="L313" s="85"/>
      <c r="M313" s="85"/>
      <c r="N313" s="85"/>
      <c r="O313" s="89"/>
      <c r="P313" s="85"/>
      <c r="Q313" s="85"/>
      <c r="R313" s="85"/>
      <c r="S313" s="85"/>
      <c r="T313" s="85"/>
    </row>
    <row r="314" spans="1:20" ht="15.75" x14ac:dyDescent="0.25">
      <c r="B314" s="85"/>
      <c r="C314" s="85"/>
      <c r="D314" s="85"/>
      <c r="E314" s="85"/>
      <c r="F314" s="85"/>
      <c r="G314" s="85"/>
      <c r="H314" s="85"/>
      <c r="I314" s="85"/>
      <c r="J314" s="85"/>
      <c r="K314" s="85"/>
      <c r="L314" s="85"/>
      <c r="M314" s="85"/>
      <c r="N314" s="85"/>
      <c r="O314" s="89"/>
      <c r="P314" s="85"/>
      <c r="Q314" s="85"/>
      <c r="R314" s="85"/>
      <c r="S314" s="85"/>
      <c r="T314" s="85"/>
    </row>
    <row r="315" spans="1:20" ht="15.75" x14ac:dyDescent="0.25">
      <c r="B315" s="85"/>
      <c r="C315" s="85"/>
      <c r="D315" s="85"/>
      <c r="E315" s="85"/>
      <c r="F315" s="85"/>
      <c r="G315" s="85"/>
      <c r="H315" s="85"/>
      <c r="I315" s="85"/>
      <c r="J315" s="85"/>
      <c r="K315" s="85"/>
      <c r="L315" s="85"/>
      <c r="M315" s="85"/>
      <c r="N315" s="85"/>
      <c r="O315" s="89"/>
      <c r="P315" s="85"/>
      <c r="Q315" s="85"/>
      <c r="R315" s="85"/>
      <c r="S315" s="85"/>
      <c r="T315" s="85"/>
    </row>
    <row r="316" spans="1:20" ht="15.75" x14ac:dyDescent="0.25">
      <c r="B316" s="85"/>
      <c r="C316" s="85"/>
      <c r="D316" s="85"/>
      <c r="E316" s="85"/>
      <c r="F316" s="85"/>
      <c r="G316" s="85"/>
      <c r="H316" s="85"/>
      <c r="I316" s="85"/>
      <c r="J316" s="85"/>
      <c r="K316" s="85"/>
      <c r="L316" s="85"/>
      <c r="M316" s="85"/>
      <c r="N316" s="85"/>
      <c r="O316" s="89"/>
      <c r="P316" s="85"/>
      <c r="Q316" s="85"/>
      <c r="R316" s="85"/>
      <c r="S316" s="85"/>
      <c r="T316" s="85"/>
    </row>
    <row r="317" spans="1:20" ht="15.75" x14ac:dyDescent="0.25">
      <c r="B317" s="85"/>
      <c r="C317" s="85"/>
      <c r="D317" s="85"/>
      <c r="E317" s="85"/>
      <c r="F317" s="85"/>
      <c r="G317" s="85"/>
      <c r="H317" s="85"/>
      <c r="I317" s="85"/>
      <c r="J317" s="85"/>
      <c r="K317" s="85"/>
      <c r="L317" s="85"/>
      <c r="M317" s="85"/>
      <c r="N317" s="85"/>
      <c r="O317" s="89"/>
      <c r="P317" s="85"/>
      <c r="Q317" s="85"/>
      <c r="R317" s="85"/>
      <c r="S317" s="85"/>
      <c r="T317" s="85"/>
    </row>
    <row r="318" spans="1:20" ht="15.75" x14ac:dyDescent="0.25">
      <c r="B318" s="85"/>
      <c r="C318" s="85"/>
      <c r="D318" s="85"/>
      <c r="E318" s="85"/>
      <c r="F318" s="85"/>
      <c r="G318" s="85"/>
      <c r="H318" s="85"/>
      <c r="I318" s="85"/>
      <c r="J318" s="85"/>
      <c r="K318" s="85"/>
      <c r="L318" s="85"/>
      <c r="M318" s="85"/>
      <c r="N318" s="85"/>
      <c r="O318" s="89"/>
      <c r="P318" s="85"/>
      <c r="Q318" s="85"/>
      <c r="R318" s="85"/>
      <c r="S318" s="85"/>
      <c r="T318" s="85"/>
    </row>
    <row r="319" spans="1:20" ht="15.75" x14ac:dyDescent="0.25">
      <c r="A319" s="85"/>
      <c r="B319" s="85"/>
      <c r="C319" s="85"/>
      <c r="D319" s="85"/>
      <c r="E319" s="85"/>
      <c r="F319" s="85"/>
      <c r="G319" s="85"/>
      <c r="H319" s="85"/>
      <c r="I319" s="85"/>
      <c r="J319" s="85"/>
      <c r="K319" s="85"/>
      <c r="L319" s="85"/>
      <c r="M319" s="85"/>
      <c r="N319" s="85"/>
      <c r="O319" s="89"/>
      <c r="P319" s="85"/>
      <c r="Q319" s="85"/>
      <c r="R319" s="85"/>
      <c r="S319" s="85"/>
      <c r="T319" s="85"/>
    </row>
    <row r="320" spans="1:20" ht="15.75" x14ac:dyDescent="0.25">
      <c r="A320" s="85"/>
      <c r="B320" s="85"/>
      <c r="C320" s="85"/>
      <c r="D320" s="85"/>
      <c r="E320" s="85"/>
      <c r="F320" s="85"/>
      <c r="G320" s="85"/>
      <c r="H320" s="85"/>
      <c r="I320" s="85"/>
      <c r="J320" s="85"/>
      <c r="K320" s="85"/>
      <c r="L320" s="85"/>
      <c r="M320" s="85"/>
      <c r="N320" s="85"/>
      <c r="O320" s="89"/>
      <c r="P320" s="85"/>
      <c r="Q320" s="85"/>
      <c r="R320" s="85"/>
      <c r="S320" s="85"/>
      <c r="T320" s="85"/>
    </row>
    <row r="321" spans="1:20" ht="15.75" x14ac:dyDescent="0.25">
      <c r="A321" s="85"/>
      <c r="B321" s="85"/>
      <c r="C321" s="85"/>
      <c r="D321" s="85"/>
      <c r="E321" s="85"/>
      <c r="F321" s="85"/>
      <c r="G321" s="85"/>
      <c r="H321" s="85"/>
      <c r="I321" s="85"/>
      <c r="J321" s="85"/>
      <c r="K321" s="85"/>
      <c r="L321" s="85"/>
      <c r="M321" s="85"/>
      <c r="N321" s="85"/>
      <c r="O321" s="89"/>
      <c r="P321" s="85"/>
      <c r="Q321" s="85"/>
      <c r="R321" s="85"/>
      <c r="S321" s="85"/>
      <c r="T321" s="85"/>
    </row>
    <row r="322" spans="1:20" ht="15.75" x14ac:dyDescent="0.25">
      <c r="A322" s="85"/>
      <c r="B322" s="85"/>
      <c r="C322" s="85"/>
      <c r="D322" s="85"/>
      <c r="E322" s="85"/>
      <c r="F322" s="85"/>
      <c r="G322" s="85"/>
      <c r="H322" s="85"/>
      <c r="I322" s="85"/>
      <c r="J322" s="85"/>
      <c r="K322" s="85"/>
      <c r="L322" s="85"/>
      <c r="M322" s="85"/>
      <c r="N322" s="85"/>
      <c r="O322" s="89"/>
      <c r="P322" s="85"/>
      <c r="Q322" s="85"/>
      <c r="R322" s="85"/>
      <c r="S322" s="85"/>
      <c r="T322" s="85"/>
    </row>
    <row r="323" spans="1:20" ht="15.75" x14ac:dyDescent="0.25">
      <c r="A323" s="85"/>
      <c r="B323" s="85"/>
      <c r="C323" s="85"/>
      <c r="D323" s="85"/>
      <c r="E323" s="85"/>
      <c r="F323" s="85"/>
      <c r="G323" s="85"/>
      <c r="H323" s="85"/>
      <c r="I323" s="85"/>
      <c r="J323" s="85"/>
      <c r="K323" s="85"/>
      <c r="L323" s="85"/>
      <c r="M323" s="85"/>
      <c r="N323" s="85"/>
      <c r="O323" s="89"/>
      <c r="P323" s="85"/>
      <c r="Q323" s="85"/>
      <c r="R323" s="85"/>
      <c r="S323" s="85"/>
      <c r="T323" s="85"/>
    </row>
    <row r="324" spans="1:20" ht="15.75" x14ac:dyDescent="0.25">
      <c r="A324" s="85"/>
      <c r="B324" s="85"/>
      <c r="C324" s="85"/>
      <c r="D324" s="85"/>
      <c r="E324" s="85"/>
      <c r="F324" s="85"/>
      <c r="G324" s="85"/>
      <c r="H324" s="85"/>
      <c r="I324" s="85"/>
      <c r="J324" s="85"/>
      <c r="K324" s="85"/>
      <c r="L324" s="85"/>
      <c r="M324" s="85"/>
      <c r="N324" s="85"/>
      <c r="O324" s="89"/>
      <c r="P324" s="85"/>
      <c r="Q324" s="85"/>
      <c r="R324" s="85"/>
      <c r="S324" s="85"/>
      <c r="T324" s="85"/>
    </row>
    <row r="325" spans="1:20" ht="15.75" x14ac:dyDescent="0.25">
      <c r="A325" s="85"/>
      <c r="B325" s="85"/>
      <c r="C325" s="85"/>
      <c r="D325" s="85"/>
      <c r="E325" s="85"/>
      <c r="F325" s="85"/>
      <c r="G325" s="85"/>
      <c r="H325" s="85"/>
      <c r="I325" s="85"/>
      <c r="J325" s="85"/>
      <c r="K325" s="85"/>
      <c r="L325" s="85"/>
      <c r="M325" s="85"/>
      <c r="N325" s="85"/>
      <c r="O325" s="89"/>
      <c r="P325" s="85"/>
      <c r="Q325" s="85"/>
      <c r="R325" s="85"/>
      <c r="S325" s="85"/>
      <c r="T325" s="85"/>
    </row>
    <row r="326" spans="1:20" ht="15.75" x14ac:dyDescent="0.25">
      <c r="A326" s="85"/>
      <c r="B326" s="85"/>
      <c r="C326" s="85"/>
      <c r="D326" s="85"/>
      <c r="E326" s="85"/>
      <c r="F326" s="85"/>
      <c r="G326" s="85"/>
      <c r="H326" s="85"/>
      <c r="I326" s="85"/>
      <c r="J326" s="85"/>
      <c r="K326" s="85"/>
      <c r="L326" s="85"/>
      <c r="M326" s="85"/>
      <c r="N326" s="85"/>
      <c r="O326" s="89"/>
      <c r="P326" s="85"/>
      <c r="Q326" s="85"/>
      <c r="R326" s="85"/>
      <c r="S326" s="85"/>
      <c r="T326" s="85"/>
    </row>
    <row r="327" spans="1:20" ht="15.75" x14ac:dyDescent="0.25">
      <c r="A327" s="85"/>
      <c r="B327" s="85"/>
      <c r="C327" s="85"/>
      <c r="D327" s="85"/>
      <c r="E327" s="85"/>
      <c r="F327" s="85"/>
      <c r="G327" s="85"/>
      <c r="H327" s="85"/>
      <c r="I327" s="85"/>
      <c r="J327" s="85"/>
      <c r="K327" s="85"/>
      <c r="L327" s="85"/>
      <c r="M327" s="85"/>
      <c r="N327" s="85"/>
      <c r="O327" s="89"/>
      <c r="P327" s="85"/>
      <c r="Q327" s="85"/>
      <c r="R327" s="85"/>
      <c r="S327" s="85"/>
      <c r="T327" s="85"/>
    </row>
    <row r="328" spans="1:20" ht="15.75" x14ac:dyDescent="0.25">
      <c r="A328" s="85"/>
      <c r="B328" s="85"/>
      <c r="C328" s="85"/>
      <c r="D328" s="85"/>
      <c r="E328" s="85"/>
      <c r="F328" s="85"/>
      <c r="G328" s="85"/>
      <c r="H328" s="85"/>
      <c r="I328" s="85"/>
      <c r="J328" s="85"/>
      <c r="K328" s="85"/>
      <c r="L328" s="85"/>
      <c r="M328" s="85"/>
      <c r="N328" s="85"/>
      <c r="O328" s="89"/>
      <c r="P328" s="85"/>
      <c r="Q328" s="85"/>
      <c r="R328" s="85"/>
      <c r="S328" s="85"/>
      <c r="T328" s="85"/>
    </row>
    <row r="329" spans="1:20" ht="15.75" x14ac:dyDescent="0.25">
      <c r="A329" s="85"/>
      <c r="B329" s="85"/>
      <c r="C329" s="85"/>
      <c r="D329" s="85"/>
      <c r="E329" s="85"/>
      <c r="F329" s="85"/>
      <c r="G329" s="85"/>
      <c r="H329" s="85"/>
      <c r="I329" s="85"/>
      <c r="J329" s="85"/>
      <c r="K329" s="85"/>
      <c r="L329" s="85"/>
      <c r="M329" s="85"/>
      <c r="N329" s="85"/>
      <c r="O329" s="89"/>
      <c r="P329" s="85"/>
      <c r="Q329" s="85"/>
      <c r="R329" s="85"/>
      <c r="S329" s="85"/>
      <c r="T329" s="85"/>
    </row>
    <row r="330" spans="1:20" ht="15.75" x14ac:dyDescent="0.25">
      <c r="A330" s="85"/>
      <c r="B330" s="85"/>
      <c r="C330" s="85"/>
      <c r="D330" s="85"/>
      <c r="E330" s="85"/>
      <c r="F330" s="85"/>
      <c r="G330" s="85"/>
      <c r="H330" s="85"/>
      <c r="I330" s="85"/>
      <c r="J330" s="85"/>
      <c r="K330" s="85"/>
      <c r="L330" s="85"/>
      <c r="M330" s="85"/>
      <c r="N330" s="85"/>
      <c r="O330" s="89"/>
      <c r="P330" s="85"/>
      <c r="Q330" s="85"/>
      <c r="R330" s="85"/>
      <c r="S330" s="85"/>
      <c r="T330" s="85"/>
    </row>
    <row r="331" spans="1:20" ht="15.75" x14ac:dyDescent="0.25">
      <c r="A331" s="85"/>
      <c r="B331" s="85"/>
      <c r="C331" s="85"/>
      <c r="D331" s="85"/>
      <c r="E331" s="85"/>
      <c r="F331" s="85"/>
      <c r="G331" s="85"/>
      <c r="H331" s="85"/>
      <c r="I331" s="85"/>
      <c r="J331" s="85"/>
      <c r="K331" s="85"/>
      <c r="L331" s="85"/>
      <c r="M331" s="85"/>
      <c r="N331" s="85"/>
      <c r="O331" s="89"/>
      <c r="P331" s="85"/>
      <c r="Q331" s="85"/>
      <c r="R331" s="85"/>
      <c r="S331" s="85"/>
      <c r="T331" s="85"/>
    </row>
    <row r="332" spans="1:20" ht="15.75" x14ac:dyDescent="0.25">
      <c r="A332" s="85"/>
      <c r="B332" s="85"/>
      <c r="C332" s="85"/>
      <c r="D332" s="85"/>
      <c r="E332" s="85"/>
      <c r="F332" s="85"/>
      <c r="G332" s="85"/>
      <c r="H332" s="85"/>
      <c r="I332" s="85"/>
      <c r="J332" s="85"/>
      <c r="K332" s="85"/>
      <c r="L332" s="85"/>
      <c r="M332" s="85"/>
      <c r="N332" s="85"/>
      <c r="O332" s="89"/>
      <c r="P332" s="85"/>
      <c r="Q332" s="85"/>
      <c r="R332" s="85"/>
      <c r="S332" s="85"/>
      <c r="T332" s="85"/>
    </row>
    <row r="333" spans="1:20" ht="15.75" x14ac:dyDescent="0.25">
      <c r="A333" s="85"/>
      <c r="B333" s="85"/>
      <c r="C333" s="85"/>
      <c r="D333" s="85"/>
      <c r="E333" s="85"/>
      <c r="F333" s="85"/>
      <c r="G333" s="85"/>
      <c r="H333" s="85"/>
      <c r="I333" s="85"/>
      <c r="J333" s="85"/>
      <c r="K333" s="85"/>
      <c r="L333" s="85"/>
      <c r="M333" s="85"/>
      <c r="N333" s="85"/>
      <c r="O333" s="89"/>
      <c r="P333" s="85"/>
      <c r="Q333" s="85"/>
      <c r="R333" s="85"/>
      <c r="S333" s="85"/>
      <c r="T333" s="85"/>
    </row>
    <row r="334" spans="1:20" ht="15.75" x14ac:dyDescent="0.25">
      <c r="A334" s="85"/>
      <c r="B334" s="85"/>
      <c r="C334" s="85"/>
      <c r="D334" s="85"/>
      <c r="E334" s="85"/>
      <c r="F334" s="85"/>
      <c r="G334" s="85"/>
      <c r="H334" s="85"/>
      <c r="I334" s="85"/>
      <c r="J334" s="85"/>
      <c r="K334" s="85"/>
      <c r="L334" s="85"/>
      <c r="M334" s="85"/>
      <c r="N334" s="85"/>
      <c r="O334" s="89"/>
      <c r="P334" s="85"/>
      <c r="Q334" s="85"/>
      <c r="R334" s="85"/>
      <c r="S334" s="85"/>
      <c r="T334" s="85"/>
    </row>
    <row r="335" spans="1:20" ht="15.75" x14ac:dyDescent="0.25">
      <c r="A335" s="85"/>
      <c r="B335" s="85"/>
      <c r="C335" s="85"/>
      <c r="D335" s="85"/>
      <c r="E335" s="85"/>
      <c r="F335" s="85"/>
      <c r="G335" s="85"/>
      <c r="H335" s="85"/>
      <c r="I335" s="85"/>
      <c r="J335" s="85"/>
      <c r="K335" s="85"/>
      <c r="L335" s="85"/>
      <c r="M335" s="85"/>
      <c r="N335" s="85"/>
      <c r="O335" s="89"/>
      <c r="P335" s="85"/>
      <c r="Q335" s="85"/>
      <c r="R335" s="85"/>
      <c r="S335" s="85"/>
      <c r="T335" s="85"/>
    </row>
    <row r="336" spans="1:20" ht="15.75" x14ac:dyDescent="0.25">
      <c r="A336" s="85"/>
      <c r="B336" s="85"/>
      <c r="C336" s="85"/>
      <c r="D336" s="85"/>
      <c r="E336" s="85"/>
      <c r="F336" s="85"/>
      <c r="G336" s="85"/>
      <c r="H336" s="85"/>
      <c r="I336" s="85"/>
      <c r="J336" s="85"/>
      <c r="K336" s="85"/>
      <c r="L336" s="85"/>
      <c r="M336" s="85"/>
      <c r="N336" s="85"/>
      <c r="O336" s="89"/>
      <c r="P336" s="85"/>
      <c r="Q336" s="85"/>
      <c r="R336" s="85"/>
      <c r="S336" s="85"/>
      <c r="T336" s="85"/>
    </row>
    <row r="337" spans="1:20" s="4" customFormat="1" ht="15.75" x14ac:dyDescent="0.25">
      <c r="A337" s="86"/>
      <c r="B337" s="86"/>
      <c r="C337" s="86"/>
      <c r="D337" s="86"/>
      <c r="E337" s="86"/>
      <c r="F337" s="86"/>
      <c r="G337" s="86"/>
      <c r="H337" s="86"/>
      <c r="I337" s="86"/>
      <c r="J337" s="86"/>
      <c r="K337" s="86"/>
      <c r="L337" s="86"/>
      <c r="M337" s="86"/>
      <c r="N337" s="86"/>
      <c r="O337" s="90"/>
      <c r="P337" s="86"/>
      <c r="Q337" s="86"/>
      <c r="R337" s="86"/>
      <c r="S337" s="86"/>
      <c r="T337" s="86"/>
    </row>
    <row r="338" spans="1:20" s="9" customFormat="1" x14ac:dyDescent="0.25">
      <c r="A338" s="83"/>
      <c r="B338" s="83"/>
      <c r="C338" s="83"/>
      <c r="D338" s="83"/>
      <c r="E338" s="84"/>
      <c r="F338" s="83"/>
      <c r="G338" s="83"/>
      <c r="H338" s="83"/>
      <c r="I338" s="83"/>
      <c r="J338" s="83"/>
      <c r="K338" s="83"/>
      <c r="L338" s="83"/>
      <c r="M338" s="83"/>
      <c r="N338" s="83"/>
      <c r="O338" s="91"/>
      <c r="P338" s="83"/>
      <c r="Q338" s="83"/>
      <c r="R338" s="83"/>
      <c r="S338" s="83"/>
      <c r="T338" s="83"/>
    </row>
    <row r="339" spans="1:20" x14ac:dyDescent="0.25">
      <c r="A339" s="83"/>
      <c r="B339" s="83"/>
      <c r="C339" s="83"/>
      <c r="D339" s="83"/>
      <c r="E339" s="84"/>
      <c r="F339" s="83"/>
      <c r="G339" s="83"/>
      <c r="H339" s="83"/>
      <c r="I339" s="83"/>
      <c r="J339" s="83"/>
      <c r="K339" s="83"/>
      <c r="L339" s="83"/>
      <c r="M339" s="83"/>
      <c r="N339" s="83"/>
      <c r="O339" s="91"/>
      <c r="P339" s="83"/>
      <c r="Q339" s="83"/>
      <c r="R339" s="83"/>
      <c r="S339" s="83"/>
      <c r="T339" s="83"/>
    </row>
    <row r="340" spans="1:20" x14ac:dyDescent="0.25">
      <c r="A340" s="83"/>
      <c r="B340" s="83"/>
      <c r="C340" s="83"/>
      <c r="D340" s="83"/>
      <c r="E340" s="84"/>
      <c r="F340" s="83"/>
      <c r="G340" s="83"/>
      <c r="H340" s="83"/>
      <c r="I340" s="83"/>
      <c r="J340" s="83"/>
      <c r="K340" s="83"/>
      <c r="L340" s="83"/>
      <c r="M340" s="83"/>
      <c r="N340" s="83"/>
      <c r="O340" s="91"/>
      <c r="P340" s="83"/>
      <c r="Q340" s="83"/>
      <c r="R340" s="83"/>
      <c r="S340" s="83"/>
      <c r="T340" s="83"/>
    </row>
    <row r="341" spans="1:20" x14ac:dyDescent="0.25">
      <c r="A341" s="83"/>
      <c r="B341" s="83"/>
      <c r="C341" s="83"/>
      <c r="D341" s="83"/>
      <c r="E341" s="84"/>
      <c r="F341" s="83"/>
      <c r="G341" s="83"/>
      <c r="H341" s="83"/>
      <c r="I341" s="83"/>
      <c r="J341" s="83"/>
      <c r="K341" s="83"/>
      <c r="L341" s="83"/>
      <c r="M341" s="84"/>
      <c r="N341" s="83"/>
      <c r="O341" s="91"/>
      <c r="P341" s="84"/>
      <c r="Q341" s="83"/>
      <c r="R341" s="83"/>
      <c r="S341" s="83"/>
      <c r="T341" s="83"/>
    </row>
    <row r="342" spans="1:20" x14ac:dyDescent="0.25">
      <c r="A342" s="83"/>
      <c r="B342" s="83"/>
      <c r="C342" s="83"/>
      <c r="D342" s="83"/>
      <c r="E342" s="84"/>
      <c r="F342" s="83"/>
      <c r="G342" s="83"/>
      <c r="H342" s="83"/>
      <c r="I342" s="83"/>
      <c r="J342" s="83"/>
      <c r="K342" s="83"/>
      <c r="L342" s="83"/>
      <c r="M342" s="84"/>
      <c r="N342" s="83"/>
      <c r="O342" s="91"/>
      <c r="P342" s="84"/>
      <c r="Q342" s="83"/>
      <c r="R342" s="83"/>
      <c r="S342" s="83"/>
      <c r="T342" s="83"/>
    </row>
    <row r="343" spans="1:20" x14ac:dyDescent="0.25">
      <c r="A343" s="83"/>
      <c r="B343" s="83"/>
      <c r="C343" s="83"/>
      <c r="D343" s="83"/>
      <c r="E343" s="84"/>
      <c r="F343" s="83"/>
      <c r="G343" s="83"/>
      <c r="H343" s="83"/>
      <c r="I343" s="83"/>
      <c r="J343" s="83"/>
      <c r="K343" s="83"/>
      <c r="L343" s="83"/>
      <c r="M343" s="83"/>
      <c r="N343" s="83"/>
      <c r="O343" s="91"/>
      <c r="P343" s="83"/>
      <c r="Q343" s="83"/>
      <c r="R343" s="83"/>
      <c r="S343" s="83"/>
      <c r="T343" s="83"/>
    </row>
    <row r="344" spans="1:20" x14ac:dyDescent="0.25">
      <c r="A344" s="83"/>
      <c r="B344" s="83"/>
      <c r="C344" s="83"/>
      <c r="D344" s="83"/>
      <c r="E344" s="84"/>
      <c r="F344" s="83"/>
      <c r="G344" s="83"/>
      <c r="H344" s="83"/>
      <c r="I344" s="83"/>
      <c r="J344" s="83"/>
      <c r="K344" s="83"/>
      <c r="L344" s="83"/>
      <c r="M344" s="84"/>
      <c r="N344" s="83"/>
      <c r="O344" s="91"/>
      <c r="P344" s="84"/>
      <c r="Q344" s="83"/>
      <c r="R344" s="83"/>
      <c r="S344" s="83"/>
      <c r="T344" s="83"/>
    </row>
    <row r="345" spans="1:20" x14ac:dyDescent="0.25">
      <c r="A345" s="83"/>
      <c r="B345" s="83"/>
      <c r="C345" s="83"/>
      <c r="D345" s="83"/>
      <c r="E345" s="84"/>
      <c r="F345" s="83"/>
      <c r="G345" s="83"/>
      <c r="H345" s="83"/>
      <c r="I345" s="83"/>
      <c r="J345" s="83"/>
      <c r="K345" s="83"/>
      <c r="L345" s="83"/>
      <c r="M345" s="84"/>
      <c r="N345" s="83"/>
      <c r="O345" s="91"/>
      <c r="P345" s="84"/>
      <c r="Q345" s="83"/>
      <c r="R345" s="83"/>
      <c r="S345" s="83"/>
      <c r="T345" s="83"/>
    </row>
    <row r="346" spans="1:20" x14ac:dyDescent="0.25">
      <c r="A346" s="83"/>
      <c r="B346" s="83"/>
      <c r="C346" s="83"/>
      <c r="D346" s="83"/>
      <c r="E346" s="84"/>
      <c r="F346" s="83"/>
      <c r="G346" s="83"/>
      <c r="H346" s="83"/>
      <c r="I346" s="83"/>
      <c r="J346" s="83"/>
      <c r="K346" s="83"/>
      <c r="L346" s="83"/>
      <c r="M346" s="84"/>
      <c r="N346" s="83"/>
      <c r="O346" s="91"/>
      <c r="P346" s="84"/>
      <c r="Q346" s="83"/>
      <c r="R346" s="83"/>
      <c r="S346" s="83"/>
      <c r="T346" s="83"/>
    </row>
    <row r="347" spans="1:20" x14ac:dyDescent="0.25">
      <c r="A347" s="83"/>
      <c r="B347" s="83"/>
      <c r="C347" s="83"/>
      <c r="D347" s="83"/>
      <c r="E347" s="84"/>
      <c r="F347" s="83"/>
      <c r="G347" s="83"/>
      <c r="H347" s="83"/>
      <c r="I347" s="83"/>
      <c r="J347" s="83"/>
      <c r="K347" s="83"/>
      <c r="L347" s="83"/>
      <c r="M347" s="84"/>
      <c r="N347" s="83"/>
      <c r="O347" s="91"/>
      <c r="P347" s="84"/>
      <c r="Q347" s="83"/>
      <c r="R347" s="83"/>
      <c r="S347" s="83"/>
      <c r="T347" s="83"/>
    </row>
    <row r="348" spans="1:20" x14ac:dyDescent="0.25">
      <c r="A348" s="83"/>
      <c r="B348" s="83"/>
      <c r="C348" s="83"/>
      <c r="D348" s="83"/>
      <c r="E348" s="84"/>
      <c r="F348" s="83"/>
      <c r="G348" s="83"/>
      <c r="H348" s="83"/>
      <c r="I348" s="83"/>
      <c r="J348" s="83"/>
      <c r="K348" s="83"/>
      <c r="L348" s="83"/>
      <c r="M348" s="84"/>
      <c r="N348" s="83"/>
      <c r="O348" s="91"/>
      <c r="P348" s="84"/>
      <c r="Q348" s="83"/>
      <c r="R348" s="83"/>
      <c r="S348" s="83"/>
      <c r="T348" s="83"/>
    </row>
    <row r="349" spans="1:20" x14ac:dyDescent="0.25">
      <c r="A349" s="83"/>
      <c r="B349" s="83"/>
      <c r="C349" s="83"/>
      <c r="D349" s="83"/>
      <c r="E349" s="84"/>
      <c r="F349" s="83"/>
      <c r="G349" s="83"/>
      <c r="H349" s="83"/>
      <c r="I349" s="83"/>
      <c r="J349" s="83"/>
      <c r="K349" s="83"/>
      <c r="L349" s="83"/>
      <c r="M349" s="84"/>
      <c r="N349" s="83"/>
      <c r="O349" s="91"/>
      <c r="P349" s="84"/>
      <c r="Q349" s="83"/>
      <c r="R349" s="83"/>
      <c r="S349" s="83"/>
      <c r="T349" s="83"/>
    </row>
    <row r="350" spans="1:20" x14ac:dyDescent="0.25">
      <c r="A350" s="83"/>
      <c r="B350" s="83"/>
      <c r="C350" s="83"/>
      <c r="D350" s="83"/>
      <c r="E350" s="84"/>
      <c r="F350" s="83"/>
      <c r="G350" s="83"/>
      <c r="H350" s="83"/>
      <c r="I350" s="83"/>
      <c r="J350" s="83"/>
      <c r="K350" s="83"/>
      <c r="L350" s="83"/>
      <c r="M350" s="84"/>
      <c r="N350" s="83"/>
      <c r="O350" s="91"/>
      <c r="P350" s="84"/>
      <c r="Q350" s="83"/>
      <c r="R350" s="83"/>
      <c r="S350" s="83"/>
      <c r="T350" s="83"/>
    </row>
    <row r="351" spans="1:20" x14ac:dyDescent="0.25">
      <c r="A351" s="83"/>
      <c r="B351" s="83"/>
      <c r="C351" s="83"/>
      <c r="D351" s="83"/>
      <c r="E351" s="84"/>
      <c r="F351" s="83"/>
      <c r="G351" s="83"/>
      <c r="H351" s="83"/>
      <c r="I351" s="83"/>
      <c r="J351" s="83"/>
      <c r="K351" s="83"/>
      <c r="L351" s="83"/>
      <c r="M351" s="84"/>
      <c r="N351" s="83"/>
      <c r="O351" s="91"/>
      <c r="P351" s="84"/>
      <c r="Q351" s="83"/>
      <c r="R351" s="83"/>
      <c r="S351" s="83"/>
      <c r="T351" s="83"/>
    </row>
    <row r="352" spans="1:20" x14ac:dyDescent="0.25">
      <c r="A352" s="83"/>
      <c r="B352" s="83"/>
      <c r="C352" s="83"/>
      <c r="D352" s="83"/>
      <c r="E352" s="84"/>
      <c r="F352" s="83"/>
      <c r="G352" s="83"/>
      <c r="H352" s="83"/>
      <c r="I352" s="83"/>
      <c r="J352" s="83"/>
      <c r="K352" s="83"/>
      <c r="L352" s="83"/>
      <c r="M352" s="84"/>
      <c r="N352" s="83"/>
      <c r="O352" s="91"/>
      <c r="P352" s="84"/>
      <c r="Q352" s="83"/>
      <c r="R352" s="83"/>
      <c r="S352" s="83"/>
      <c r="T352" s="83"/>
    </row>
    <row r="353" spans="1:20" x14ac:dyDescent="0.25">
      <c r="A353" s="83"/>
      <c r="B353" s="83"/>
      <c r="C353" s="83"/>
      <c r="D353" s="83"/>
      <c r="E353" s="84"/>
      <c r="F353" s="83"/>
      <c r="G353" s="83"/>
      <c r="H353" s="83"/>
      <c r="I353" s="83"/>
      <c r="J353" s="83"/>
      <c r="K353" s="83"/>
      <c r="L353" s="83"/>
      <c r="M353" s="84"/>
      <c r="N353" s="83"/>
      <c r="O353" s="91"/>
      <c r="P353" s="84"/>
      <c r="Q353" s="83"/>
      <c r="R353" s="83"/>
      <c r="S353" s="83"/>
      <c r="T353" s="83"/>
    </row>
    <row r="354" spans="1:20" x14ac:dyDescent="0.25">
      <c r="A354" s="83"/>
      <c r="B354" s="83"/>
      <c r="C354" s="83"/>
      <c r="D354" s="83"/>
      <c r="E354" s="84"/>
      <c r="F354" s="83"/>
      <c r="G354" s="83"/>
      <c r="H354" s="83"/>
      <c r="I354" s="83"/>
      <c r="J354" s="83"/>
      <c r="K354" s="83"/>
      <c r="L354" s="83"/>
      <c r="M354" s="84"/>
      <c r="N354" s="83"/>
      <c r="O354" s="91"/>
      <c r="P354" s="84"/>
      <c r="Q354" s="83"/>
      <c r="R354" s="83"/>
      <c r="S354" s="83"/>
      <c r="T354" s="83"/>
    </row>
    <row r="355" spans="1:20" x14ac:dyDescent="0.25">
      <c r="A355" s="83"/>
      <c r="B355" s="83"/>
      <c r="C355" s="83"/>
      <c r="D355" s="83"/>
      <c r="E355" s="84"/>
      <c r="F355" s="83"/>
      <c r="G355" s="83"/>
      <c r="H355" s="83"/>
      <c r="I355" s="83"/>
      <c r="J355" s="83"/>
      <c r="K355" s="83"/>
      <c r="L355" s="83"/>
      <c r="M355" s="84"/>
      <c r="N355" s="83"/>
      <c r="O355" s="91"/>
      <c r="P355" s="83"/>
      <c r="Q355" s="83"/>
      <c r="R355" s="83"/>
      <c r="S355" s="83"/>
      <c r="T355" s="83"/>
    </row>
    <row r="356" spans="1:20" x14ac:dyDescent="0.25">
      <c r="A356" s="83"/>
      <c r="B356" s="83"/>
      <c r="C356" s="83"/>
      <c r="D356" s="83"/>
      <c r="E356" s="84"/>
      <c r="F356" s="83"/>
      <c r="G356" s="83"/>
      <c r="H356" s="83"/>
      <c r="I356" s="83"/>
      <c r="J356" s="83"/>
      <c r="K356" s="83"/>
      <c r="L356" s="83"/>
      <c r="M356" s="84"/>
      <c r="N356" s="83"/>
      <c r="O356" s="91"/>
      <c r="P356" s="84"/>
      <c r="Q356" s="83"/>
      <c r="R356" s="83"/>
      <c r="S356" s="83"/>
      <c r="T356" s="83"/>
    </row>
    <row r="357" spans="1:20" x14ac:dyDescent="0.25">
      <c r="A357" s="83"/>
      <c r="B357" s="83"/>
      <c r="C357" s="83"/>
      <c r="D357" s="83"/>
      <c r="E357" s="84"/>
      <c r="F357" s="83"/>
      <c r="G357" s="83"/>
      <c r="H357" s="83"/>
      <c r="I357" s="83"/>
      <c r="J357" s="83"/>
      <c r="K357" s="83"/>
      <c r="L357" s="83"/>
      <c r="M357" s="84"/>
      <c r="N357" s="83"/>
      <c r="O357" s="91"/>
      <c r="P357" s="84"/>
      <c r="Q357" s="83"/>
      <c r="R357" s="83"/>
      <c r="S357" s="83"/>
      <c r="T357" s="83"/>
    </row>
    <row r="358" spans="1:20" x14ac:dyDescent="0.25">
      <c r="A358" s="83"/>
      <c r="B358" s="83"/>
      <c r="C358" s="83"/>
      <c r="D358" s="83"/>
      <c r="E358" s="84"/>
      <c r="F358" s="83"/>
      <c r="G358" s="83"/>
      <c r="H358" s="83"/>
      <c r="I358" s="83"/>
      <c r="J358" s="83"/>
      <c r="K358" s="83"/>
      <c r="L358" s="83"/>
      <c r="M358" s="84"/>
      <c r="N358" s="83"/>
      <c r="O358" s="91"/>
      <c r="P358" s="84"/>
      <c r="Q358" s="83"/>
      <c r="R358" s="83"/>
      <c r="S358" s="83"/>
      <c r="T358" s="83"/>
    </row>
    <row r="359" spans="1:20" x14ac:dyDescent="0.25">
      <c r="A359" s="83"/>
      <c r="B359" s="83"/>
      <c r="C359" s="83"/>
      <c r="D359" s="83"/>
      <c r="E359" s="84"/>
      <c r="F359" s="83"/>
      <c r="G359" s="83"/>
      <c r="H359" s="83"/>
      <c r="I359" s="83"/>
      <c r="J359" s="83"/>
      <c r="K359" s="83"/>
      <c r="L359" s="83"/>
      <c r="M359" s="84"/>
      <c r="N359" s="83"/>
      <c r="O359" s="91"/>
      <c r="P359" s="84"/>
      <c r="Q359" s="83"/>
      <c r="R359" s="83"/>
      <c r="S359" s="83"/>
      <c r="T359" s="83"/>
    </row>
    <row r="360" spans="1:20" x14ac:dyDescent="0.25">
      <c r="A360" s="83"/>
      <c r="B360" s="83"/>
      <c r="C360" s="83"/>
      <c r="D360" s="83"/>
      <c r="E360" s="84"/>
      <c r="F360" s="83"/>
      <c r="G360" s="83"/>
      <c r="H360" s="83"/>
      <c r="I360" s="83"/>
      <c r="J360" s="83"/>
      <c r="K360" s="83"/>
      <c r="L360" s="83"/>
      <c r="M360" s="84"/>
      <c r="N360" s="83"/>
      <c r="O360" s="91"/>
      <c r="P360" s="84"/>
      <c r="Q360" s="83"/>
      <c r="R360" s="83"/>
      <c r="S360" s="83"/>
      <c r="T360" s="83"/>
    </row>
    <row r="361" spans="1:20" x14ac:dyDescent="0.25">
      <c r="A361" s="83"/>
      <c r="B361" s="83"/>
      <c r="C361" s="83"/>
      <c r="D361" s="83"/>
      <c r="E361" s="84"/>
      <c r="F361" s="83"/>
      <c r="G361" s="83"/>
      <c r="H361" s="83"/>
      <c r="I361" s="83"/>
      <c r="J361" s="83"/>
      <c r="K361" s="83"/>
      <c r="L361" s="83"/>
      <c r="M361" s="84"/>
      <c r="N361" s="83"/>
      <c r="O361" s="91"/>
      <c r="P361" s="84"/>
      <c r="Q361" s="83"/>
      <c r="R361" s="83"/>
      <c r="S361" s="83"/>
      <c r="T361" s="83"/>
    </row>
    <row r="362" spans="1:20" x14ac:dyDescent="0.25">
      <c r="A362" s="83"/>
      <c r="B362" s="83"/>
      <c r="C362" s="83"/>
      <c r="D362" s="83"/>
      <c r="E362" s="84"/>
      <c r="F362" s="83"/>
      <c r="G362" s="83"/>
      <c r="H362" s="83"/>
      <c r="I362" s="83"/>
      <c r="J362" s="83"/>
      <c r="K362" s="83"/>
      <c r="L362" s="83"/>
      <c r="M362" s="84"/>
      <c r="N362" s="83"/>
      <c r="O362" s="91"/>
      <c r="P362" s="84"/>
      <c r="Q362" s="83"/>
      <c r="R362" s="83"/>
      <c r="S362" s="83"/>
      <c r="T362" s="83"/>
    </row>
    <row r="363" spans="1:20" x14ac:dyDescent="0.25">
      <c r="A363" s="83"/>
      <c r="B363" s="83"/>
      <c r="C363" s="83"/>
      <c r="D363" s="83"/>
      <c r="E363" s="84"/>
      <c r="F363" s="83"/>
      <c r="G363" s="83"/>
      <c r="H363" s="83"/>
      <c r="I363" s="83"/>
      <c r="J363" s="83"/>
      <c r="K363" s="83"/>
      <c r="L363" s="83"/>
      <c r="M363" s="84"/>
      <c r="N363" s="83"/>
      <c r="O363" s="91"/>
      <c r="P363" s="84"/>
      <c r="Q363" s="83"/>
      <c r="R363" s="83"/>
      <c r="S363" s="83"/>
      <c r="T363" s="83"/>
    </row>
    <row r="364" spans="1:20" x14ac:dyDescent="0.25">
      <c r="A364" s="83"/>
      <c r="B364" s="83"/>
      <c r="C364" s="83"/>
      <c r="D364" s="83"/>
      <c r="E364" s="84"/>
      <c r="F364" s="83"/>
      <c r="G364" s="83"/>
      <c r="H364" s="83"/>
      <c r="I364" s="83"/>
      <c r="J364" s="83"/>
      <c r="K364" s="83"/>
      <c r="L364" s="83"/>
      <c r="M364" s="84"/>
      <c r="N364" s="83"/>
      <c r="O364" s="91"/>
      <c r="P364" s="84"/>
      <c r="Q364" s="83"/>
      <c r="R364" s="83"/>
      <c r="S364" s="83"/>
      <c r="T364" s="83"/>
    </row>
    <row r="365" spans="1:20" x14ac:dyDescent="0.25">
      <c r="A365" s="83"/>
      <c r="B365" s="83"/>
      <c r="C365" s="83"/>
      <c r="D365" s="83"/>
      <c r="E365" s="84"/>
      <c r="F365" s="83"/>
      <c r="G365" s="83"/>
      <c r="H365" s="83"/>
      <c r="I365" s="83"/>
      <c r="J365" s="83"/>
      <c r="K365" s="83"/>
      <c r="L365" s="83"/>
      <c r="M365" s="84"/>
      <c r="N365" s="83"/>
      <c r="O365" s="91"/>
      <c r="P365" s="84"/>
      <c r="Q365" s="83"/>
      <c r="R365" s="83"/>
      <c r="S365" s="83"/>
      <c r="T365" s="83"/>
    </row>
    <row r="366" spans="1:20" x14ac:dyDescent="0.25">
      <c r="A366" s="83"/>
      <c r="B366" s="83"/>
      <c r="C366" s="83"/>
      <c r="D366" s="83"/>
      <c r="E366" s="84"/>
      <c r="F366" s="83"/>
      <c r="G366" s="83"/>
      <c r="H366" s="83"/>
      <c r="I366" s="83"/>
      <c r="J366" s="83"/>
      <c r="K366" s="83"/>
      <c r="L366" s="83"/>
      <c r="M366" s="84"/>
      <c r="N366" s="83"/>
      <c r="O366" s="91"/>
      <c r="P366" s="84"/>
      <c r="Q366" s="83"/>
      <c r="R366" s="83"/>
      <c r="S366" s="83"/>
      <c r="T366" s="83"/>
    </row>
    <row r="367" spans="1:20" x14ac:dyDescent="0.25">
      <c r="A367" s="83"/>
      <c r="B367" s="83"/>
      <c r="C367" s="83"/>
      <c r="D367" s="83"/>
      <c r="E367" s="84"/>
      <c r="F367" s="83"/>
      <c r="G367" s="83"/>
      <c r="H367" s="83"/>
      <c r="I367" s="83"/>
      <c r="J367" s="83"/>
      <c r="K367" s="83"/>
      <c r="L367" s="83"/>
      <c r="M367" s="84"/>
      <c r="N367" s="83"/>
      <c r="O367" s="91"/>
      <c r="P367" s="84"/>
      <c r="Q367" s="83"/>
      <c r="R367" s="83"/>
      <c r="S367" s="83"/>
      <c r="T367" s="83"/>
    </row>
    <row r="368" spans="1:20" x14ac:dyDescent="0.25">
      <c r="A368" s="83"/>
      <c r="B368" s="83"/>
      <c r="C368" s="83"/>
      <c r="D368" s="83"/>
      <c r="E368" s="84"/>
      <c r="F368" s="83"/>
      <c r="G368" s="83"/>
      <c r="H368" s="83"/>
      <c r="I368" s="83"/>
      <c r="J368" s="83"/>
      <c r="K368" s="83"/>
      <c r="L368" s="83"/>
      <c r="M368" s="84"/>
      <c r="N368" s="83"/>
      <c r="O368" s="91"/>
      <c r="P368" s="84"/>
      <c r="Q368" s="83"/>
      <c r="R368" s="83"/>
      <c r="S368" s="83"/>
      <c r="T368" s="83"/>
    </row>
    <row r="369" spans="1:20" x14ac:dyDescent="0.25">
      <c r="A369" s="83"/>
      <c r="B369" s="83"/>
      <c r="C369" s="83"/>
      <c r="D369" s="83"/>
      <c r="E369" s="84"/>
      <c r="F369" s="83"/>
      <c r="G369" s="83"/>
      <c r="H369" s="83"/>
      <c r="I369" s="83"/>
      <c r="J369" s="83"/>
      <c r="K369" s="83"/>
      <c r="L369" s="83"/>
      <c r="M369" s="84"/>
      <c r="N369" s="83"/>
      <c r="O369" s="91"/>
      <c r="P369" s="84"/>
      <c r="Q369" s="83"/>
      <c r="R369" s="83"/>
      <c r="S369" s="83"/>
      <c r="T369" s="83"/>
    </row>
    <row r="370" spans="1:20" x14ac:dyDescent="0.25">
      <c r="A370" s="83"/>
      <c r="B370" s="83"/>
      <c r="C370" s="83"/>
      <c r="D370" s="83"/>
      <c r="E370" s="84"/>
      <c r="F370" s="83"/>
      <c r="G370" s="83"/>
      <c r="H370" s="83"/>
      <c r="I370" s="83"/>
      <c r="J370" s="83"/>
      <c r="K370" s="83"/>
      <c r="L370" s="83"/>
      <c r="M370" s="84"/>
      <c r="N370" s="83"/>
      <c r="O370" s="91"/>
      <c r="P370" s="84"/>
      <c r="Q370" s="83"/>
      <c r="R370" s="83"/>
      <c r="S370" s="83"/>
      <c r="T370" s="83"/>
    </row>
    <row r="371" spans="1:20" x14ac:dyDescent="0.25">
      <c r="A371" s="83"/>
      <c r="B371" s="83"/>
      <c r="C371" s="83"/>
      <c r="D371" s="83"/>
      <c r="E371" s="84"/>
      <c r="F371" s="83"/>
      <c r="G371" s="83"/>
      <c r="H371" s="83"/>
      <c r="I371" s="83"/>
      <c r="J371" s="83"/>
      <c r="K371" s="83"/>
      <c r="L371" s="83"/>
      <c r="M371" s="84"/>
      <c r="N371" s="83"/>
      <c r="O371" s="91"/>
      <c r="P371" s="84"/>
      <c r="Q371" s="83"/>
      <c r="R371" s="83"/>
      <c r="S371" s="83"/>
      <c r="T371" s="83"/>
    </row>
    <row r="372" spans="1:20" x14ac:dyDescent="0.25">
      <c r="A372" s="83"/>
      <c r="B372" s="83"/>
      <c r="C372" s="83"/>
      <c r="D372" s="83"/>
      <c r="E372" s="84"/>
      <c r="F372" s="83"/>
      <c r="G372" s="83"/>
      <c r="H372" s="83"/>
      <c r="I372" s="83"/>
      <c r="J372" s="83"/>
      <c r="K372" s="83"/>
      <c r="L372" s="83"/>
      <c r="M372" s="84"/>
      <c r="N372" s="83"/>
      <c r="O372" s="91"/>
      <c r="P372" s="84"/>
      <c r="Q372" s="83"/>
      <c r="R372" s="83"/>
      <c r="S372" s="83"/>
      <c r="T372" s="83"/>
    </row>
    <row r="373" spans="1:20" x14ac:dyDescent="0.25">
      <c r="A373" s="83"/>
      <c r="B373" s="83"/>
      <c r="C373" s="83"/>
      <c r="D373" s="83"/>
      <c r="E373" s="84"/>
      <c r="F373" s="83"/>
      <c r="G373" s="83"/>
      <c r="H373" s="83"/>
      <c r="I373" s="83"/>
      <c r="J373" s="83"/>
      <c r="K373" s="83"/>
      <c r="L373" s="83"/>
      <c r="M373" s="84"/>
      <c r="N373" s="83"/>
      <c r="O373" s="91"/>
      <c r="P373" s="84"/>
      <c r="Q373" s="83"/>
      <c r="R373" s="83"/>
      <c r="S373" s="83"/>
      <c r="T373" s="83"/>
    </row>
    <row r="374" spans="1:20" x14ac:dyDescent="0.25">
      <c r="A374" s="83"/>
      <c r="B374" s="83"/>
      <c r="C374" s="83"/>
      <c r="D374" s="83"/>
      <c r="E374" s="84"/>
      <c r="F374" s="83"/>
      <c r="G374" s="83"/>
      <c r="H374" s="83"/>
      <c r="I374" s="83"/>
      <c r="J374" s="83"/>
      <c r="K374" s="83"/>
      <c r="L374" s="83"/>
      <c r="M374" s="84"/>
      <c r="N374" s="83"/>
      <c r="O374" s="91"/>
      <c r="P374" s="84"/>
      <c r="Q374" s="83"/>
      <c r="R374" s="83"/>
      <c r="S374" s="83"/>
      <c r="T374" s="83"/>
    </row>
    <row r="375" spans="1:20" x14ac:dyDescent="0.25">
      <c r="A375" s="83"/>
      <c r="B375" s="83"/>
      <c r="C375" s="83"/>
      <c r="D375" s="83"/>
      <c r="E375" s="84"/>
      <c r="F375" s="83"/>
      <c r="G375" s="83"/>
      <c r="H375" s="83"/>
      <c r="I375" s="83"/>
      <c r="J375" s="83"/>
      <c r="K375" s="83"/>
      <c r="L375" s="83"/>
      <c r="M375" s="84"/>
      <c r="N375" s="83"/>
      <c r="O375" s="91"/>
      <c r="P375" s="84"/>
      <c r="Q375" s="83"/>
      <c r="R375" s="83"/>
      <c r="S375" s="83"/>
      <c r="T375" s="83"/>
    </row>
    <row r="376" spans="1:20" x14ac:dyDescent="0.25">
      <c r="A376" s="83"/>
      <c r="B376" s="83"/>
      <c r="C376" s="83"/>
      <c r="D376" s="83"/>
      <c r="E376" s="84"/>
      <c r="F376" s="83"/>
      <c r="G376" s="83"/>
      <c r="H376" s="83"/>
      <c r="I376" s="83"/>
      <c r="J376" s="83"/>
      <c r="K376" s="83"/>
      <c r="L376" s="83"/>
      <c r="M376" s="84"/>
      <c r="N376" s="83"/>
      <c r="O376" s="91"/>
      <c r="P376" s="83"/>
      <c r="Q376" s="83"/>
      <c r="R376" s="83"/>
      <c r="S376" s="83"/>
      <c r="T376" s="83"/>
    </row>
    <row r="377" spans="1:20" x14ac:dyDescent="0.25">
      <c r="A377" s="83"/>
      <c r="B377" s="83"/>
      <c r="C377" s="83"/>
      <c r="D377" s="83"/>
      <c r="E377" s="84"/>
      <c r="F377" s="83"/>
      <c r="G377" s="83"/>
      <c r="H377" s="83"/>
      <c r="I377" s="83"/>
      <c r="J377" s="83"/>
      <c r="K377" s="83"/>
      <c r="L377" s="83"/>
      <c r="M377" s="84"/>
      <c r="N377" s="83"/>
      <c r="O377" s="91"/>
      <c r="P377" s="84"/>
      <c r="Q377" s="83"/>
      <c r="R377" s="83"/>
      <c r="S377" s="83"/>
      <c r="T377" s="83"/>
    </row>
    <row r="378" spans="1:20" x14ac:dyDescent="0.25">
      <c r="A378" s="83"/>
      <c r="B378" s="83"/>
      <c r="C378" s="83"/>
      <c r="D378" s="83"/>
      <c r="E378" s="84"/>
      <c r="F378" s="83"/>
      <c r="G378" s="83"/>
      <c r="H378" s="83"/>
      <c r="I378" s="83"/>
      <c r="J378" s="83"/>
      <c r="K378" s="83"/>
      <c r="L378" s="83"/>
      <c r="M378" s="84"/>
      <c r="N378" s="83"/>
      <c r="O378" s="91"/>
      <c r="P378" s="84"/>
      <c r="Q378" s="83"/>
      <c r="R378" s="83"/>
      <c r="S378" s="83"/>
      <c r="T378" s="83"/>
    </row>
    <row r="379" spans="1:20" x14ac:dyDescent="0.25">
      <c r="A379" s="83"/>
      <c r="B379" s="83"/>
      <c r="C379" s="83"/>
      <c r="D379" s="83"/>
      <c r="E379" s="84"/>
      <c r="F379" s="83"/>
      <c r="G379" s="83"/>
      <c r="H379" s="83"/>
      <c r="I379" s="83"/>
      <c r="J379" s="83"/>
      <c r="K379" s="83"/>
      <c r="L379" s="83"/>
      <c r="M379" s="84"/>
      <c r="N379" s="83"/>
      <c r="O379" s="91"/>
      <c r="P379" s="84"/>
      <c r="Q379" s="83"/>
      <c r="R379" s="83"/>
      <c r="S379" s="83"/>
      <c r="T379" s="83"/>
    </row>
    <row r="380" spans="1:20" x14ac:dyDescent="0.25">
      <c r="A380" s="83"/>
      <c r="B380" s="83"/>
      <c r="C380" s="83"/>
      <c r="D380" s="83"/>
      <c r="E380" s="84"/>
      <c r="F380" s="83"/>
      <c r="G380" s="83"/>
      <c r="H380" s="83"/>
      <c r="I380" s="83"/>
      <c r="J380" s="83"/>
      <c r="K380" s="83"/>
      <c r="L380" s="83"/>
      <c r="M380" s="84"/>
      <c r="N380" s="83"/>
      <c r="O380" s="91"/>
      <c r="P380" s="84"/>
      <c r="Q380" s="83"/>
      <c r="R380" s="83"/>
      <c r="S380" s="83"/>
      <c r="T380" s="83"/>
    </row>
    <row r="381" spans="1:20" x14ac:dyDescent="0.25">
      <c r="A381" s="83"/>
      <c r="B381" s="83"/>
      <c r="C381" s="83"/>
      <c r="D381" s="83"/>
      <c r="E381" s="84"/>
      <c r="F381" s="83"/>
      <c r="G381" s="83"/>
      <c r="H381" s="83"/>
      <c r="I381" s="83"/>
      <c r="J381" s="83"/>
      <c r="K381" s="83"/>
      <c r="L381" s="83"/>
      <c r="M381" s="84"/>
      <c r="N381" s="83"/>
      <c r="O381" s="91"/>
      <c r="P381" s="84"/>
      <c r="Q381" s="83"/>
      <c r="R381" s="83"/>
      <c r="S381" s="83"/>
      <c r="T381" s="83"/>
    </row>
    <row r="382" spans="1:20" x14ac:dyDescent="0.25">
      <c r="A382" s="83"/>
      <c r="B382" s="83"/>
      <c r="C382" s="83"/>
      <c r="D382" s="83"/>
      <c r="E382" s="84"/>
      <c r="F382" s="83"/>
      <c r="G382" s="83"/>
      <c r="H382" s="83"/>
      <c r="I382" s="83"/>
      <c r="J382" s="83"/>
      <c r="K382" s="83"/>
      <c r="L382" s="83"/>
      <c r="M382" s="84"/>
      <c r="N382" s="83"/>
      <c r="O382" s="91"/>
      <c r="P382" s="84"/>
      <c r="Q382" s="83"/>
      <c r="R382" s="83"/>
      <c r="S382" s="83"/>
      <c r="T382" s="83"/>
    </row>
    <row r="383" spans="1:20" x14ac:dyDescent="0.25">
      <c r="A383" s="83"/>
      <c r="B383" s="83"/>
      <c r="C383" s="83"/>
      <c r="D383" s="83"/>
      <c r="E383" s="84"/>
      <c r="F383" s="83"/>
      <c r="G383" s="83"/>
      <c r="H383" s="83"/>
      <c r="I383" s="83"/>
      <c r="J383" s="83"/>
      <c r="K383" s="83"/>
      <c r="L383" s="83"/>
      <c r="M383" s="84"/>
      <c r="N383" s="83"/>
      <c r="O383" s="91"/>
      <c r="P383" s="84"/>
      <c r="Q383" s="83"/>
      <c r="R383" s="83"/>
      <c r="S383" s="83"/>
      <c r="T383" s="83"/>
    </row>
    <row r="384" spans="1:20" x14ac:dyDescent="0.25">
      <c r="A384" s="83"/>
      <c r="B384" s="83"/>
      <c r="C384" s="83"/>
      <c r="D384" s="83"/>
      <c r="E384" s="84"/>
      <c r="F384" s="83"/>
      <c r="G384" s="83"/>
      <c r="H384" s="83"/>
      <c r="I384" s="83"/>
      <c r="J384" s="83"/>
      <c r="K384" s="83"/>
      <c r="L384" s="83"/>
      <c r="M384" s="84"/>
      <c r="N384" s="83"/>
      <c r="O384" s="91"/>
      <c r="P384" s="84"/>
      <c r="Q384" s="83"/>
      <c r="R384" s="83"/>
      <c r="S384" s="83"/>
      <c r="T384" s="83"/>
    </row>
    <row r="385" spans="1:20" x14ac:dyDescent="0.25">
      <c r="A385" s="83"/>
      <c r="B385" s="83"/>
      <c r="C385" s="83"/>
      <c r="D385" s="83"/>
      <c r="E385" s="84"/>
      <c r="F385" s="83"/>
      <c r="G385" s="83"/>
      <c r="H385" s="83"/>
      <c r="I385" s="83"/>
      <c r="J385" s="83"/>
      <c r="K385" s="83"/>
      <c r="L385" s="83"/>
      <c r="M385" s="84"/>
      <c r="N385" s="83"/>
      <c r="O385" s="91"/>
      <c r="P385" s="84"/>
      <c r="Q385" s="83"/>
      <c r="R385" s="83"/>
      <c r="S385" s="83"/>
      <c r="T385" s="83"/>
    </row>
    <row r="386" spans="1:20" x14ac:dyDescent="0.25">
      <c r="A386" s="83"/>
      <c r="B386" s="83"/>
      <c r="C386" s="83"/>
      <c r="D386" s="83"/>
      <c r="E386" s="84"/>
      <c r="F386" s="83"/>
      <c r="G386" s="83"/>
      <c r="H386" s="83"/>
      <c r="I386" s="83"/>
      <c r="J386" s="83"/>
      <c r="K386" s="83"/>
      <c r="L386" s="83"/>
      <c r="M386" s="84"/>
      <c r="N386" s="83"/>
      <c r="O386" s="91"/>
      <c r="P386" s="84"/>
      <c r="Q386" s="83"/>
      <c r="R386" s="83"/>
      <c r="S386" s="83"/>
      <c r="T386" s="83"/>
    </row>
    <row r="387" spans="1:20" x14ac:dyDescent="0.25">
      <c r="A387" s="83"/>
      <c r="B387" s="83"/>
      <c r="C387" s="83"/>
      <c r="D387" s="83"/>
      <c r="E387" s="84"/>
      <c r="F387" s="83"/>
      <c r="G387" s="83"/>
      <c r="H387" s="83"/>
      <c r="I387" s="83"/>
      <c r="J387" s="83"/>
      <c r="K387" s="83"/>
      <c r="L387" s="83"/>
      <c r="M387" s="84"/>
      <c r="N387" s="83"/>
      <c r="O387" s="91"/>
      <c r="P387" s="84"/>
      <c r="Q387" s="83"/>
      <c r="R387" s="83"/>
      <c r="S387" s="83"/>
      <c r="T387" s="83"/>
    </row>
    <row r="388" spans="1:20" x14ac:dyDescent="0.25">
      <c r="A388" s="83"/>
      <c r="B388" s="83"/>
      <c r="C388" s="83"/>
      <c r="D388" s="83"/>
      <c r="E388" s="84"/>
      <c r="F388" s="83"/>
      <c r="G388" s="83"/>
      <c r="H388" s="83"/>
      <c r="I388" s="83"/>
      <c r="J388" s="83"/>
      <c r="K388" s="83"/>
      <c r="L388" s="83"/>
      <c r="M388" s="84"/>
      <c r="N388" s="83"/>
      <c r="O388" s="91"/>
      <c r="P388" s="84"/>
      <c r="Q388" s="83"/>
      <c r="R388" s="83"/>
      <c r="S388" s="83"/>
      <c r="T388" s="83"/>
    </row>
    <row r="389" spans="1:20" x14ac:dyDescent="0.25">
      <c r="A389" s="83"/>
      <c r="B389" s="83"/>
      <c r="C389" s="83"/>
      <c r="D389" s="83"/>
      <c r="E389" s="84"/>
      <c r="F389" s="83"/>
      <c r="G389" s="83"/>
      <c r="H389" s="83"/>
      <c r="I389" s="83"/>
      <c r="J389" s="83"/>
      <c r="K389" s="83"/>
      <c r="L389" s="83"/>
      <c r="M389" s="84"/>
      <c r="N389" s="83"/>
      <c r="O389" s="91"/>
      <c r="P389" s="84"/>
      <c r="Q389" s="83"/>
      <c r="R389" s="83"/>
      <c r="S389" s="83"/>
      <c r="T389" s="83"/>
    </row>
    <row r="390" spans="1:20" x14ac:dyDescent="0.25">
      <c r="A390" s="83"/>
      <c r="B390" s="83"/>
      <c r="C390" s="83"/>
      <c r="D390" s="83"/>
      <c r="E390" s="84"/>
      <c r="F390" s="83"/>
      <c r="G390" s="83"/>
      <c r="H390" s="83"/>
      <c r="I390" s="83"/>
      <c r="J390" s="83"/>
      <c r="K390" s="83"/>
      <c r="L390" s="83"/>
      <c r="M390" s="84"/>
      <c r="N390" s="83"/>
      <c r="O390" s="91"/>
      <c r="P390" s="84"/>
      <c r="Q390" s="83"/>
      <c r="R390" s="83"/>
      <c r="S390" s="83"/>
      <c r="T390" s="83"/>
    </row>
    <row r="391" spans="1:20" x14ac:dyDescent="0.25">
      <c r="A391" s="83"/>
      <c r="B391" s="83"/>
      <c r="C391" s="83"/>
      <c r="D391" s="83"/>
      <c r="E391" s="84"/>
      <c r="F391" s="83"/>
      <c r="G391" s="83"/>
      <c r="H391" s="83"/>
      <c r="I391" s="83"/>
      <c r="J391" s="83"/>
      <c r="K391" s="83"/>
      <c r="L391" s="83"/>
      <c r="M391" s="84"/>
      <c r="N391" s="83"/>
      <c r="O391" s="91"/>
      <c r="P391" s="84"/>
      <c r="Q391" s="83"/>
      <c r="R391" s="83"/>
      <c r="S391" s="83"/>
      <c r="T391" s="83"/>
    </row>
    <row r="392" spans="1:20" x14ac:dyDescent="0.25">
      <c r="A392" s="83"/>
      <c r="B392" s="83"/>
      <c r="C392" s="83"/>
      <c r="D392" s="83"/>
      <c r="E392" s="84"/>
      <c r="F392" s="83"/>
      <c r="G392" s="83"/>
      <c r="H392" s="83"/>
      <c r="I392" s="83"/>
      <c r="J392" s="83"/>
      <c r="K392" s="83"/>
      <c r="L392" s="83"/>
      <c r="M392" s="84"/>
      <c r="N392" s="83"/>
      <c r="O392" s="91"/>
      <c r="P392" s="84"/>
      <c r="Q392" s="83"/>
      <c r="R392" s="83"/>
      <c r="S392" s="83"/>
      <c r="T392" s="83"/>
    </row>
    <row r="393" spans="1:20" x14ac:dyDescent="0.25">
      <c r="A393" s="83"/>
      <c r="B393" s="83"/>
      <c r="C393" s="83"/>
      <c r="D393" s="83"/>
      <c r="E393" s="84"/>
      <c r="F393" s="83"/>
      <c r="G393" s="83"/>
      <c r="H393" s="83"/>
      <c r="I393" s="83"/>
      <c r="J393" s="83"/>
      <c r="K393" s="83"/>
      <c r="L393" s="83"/>
      <c r="M393" s="84"/>
      <c r="N393" s="83"/>
      <c r="O393" s="91"/>
      <c r="P393" s="84"/>
      <c r="Q393" s="83"/>
      <c r="R393" s="83"/>
      <c r="S393" s="83"/>
      <c r="T393" s="83"/>
    </row>
    <row r="394" spans="1:20" x14ac:dyDescent="0.25">
      <c r="A394" s="83"/>
      <c r="B394" s="83"/>
      <c r="C394" s="83"/>
      <c r="D394" s="83"/>
      <c r="E394" s="84"/>
      <c r="F394" s="83"/>
      <c r="G394" s="83"/>
      <c r="H394" s="83"/>
      <c r="I394" s="83"/>
      <c r="J394" s="83"/>
      <c r="K394" s="83"/>
      <c r="L394" s="83"/>
      <c r="M394" s="84"/>
      <c r="N394" s="83"/>
      <c r="O394" s="91"/>
      <c r="P394" s="84"/>
      <c r="Q394" s="83"/>
      <c r="R394" s="83"/>
      <c r="S394" s="83"/>
      <c r="T394" s="83"/>
    </row>
    <row r="395" spans="1:20" x14ac:dyDescent="0.25">
      <c r="A395" s="83"/>
      <c r="B395" s="83"/>
      <c r="C395" s="83"/>
      <c r="D395" s="83"/>
      <c r="E395" s="84"/>
      <c r="F395" s="83"/>
      <c r="G395" s="83"/>
      <c r="H395" s="83"/>
      <c r="I395" s="83"/>
      <c r="J395" s="83"/>
      <c r="K395" s="83"/>
      <c r="L395" s="83"/>
      <c r="M395" s="84"/>
      <c r="N395" s="83"/>
      <c r="O395" s="91"/>
      <c r="P395" s="84"/>
      <c r="Q395" s="83"/>
      <c r="R395" s="83"/>
      <c r="S395" s="83"/>
      <c r="T395" s="83"/>
    </row>
    <row r="396" spans="1:20" x14ac:dyDescent="0.25">
      <c r="A396" s="83"/>
      <c r="B396" s="83"/>
      <c r="C396" s="83"/>
      <c r="D396" s="83"/>
      <c r="E396" s="84"/>
      <c r="F396" s="83"/>
      <c r="G396" s="83"/>
      <c r="H396" s="83"/>
      <c r="I396" s="83"/>
      <c r="J396" s="83"/>
      <c r="K396" s="83"/>
      <c r="L396" s="83"/>
      <c r="M396" s="84"/>
      <c r="N396" s="83"/>
      <c r="O396" s="91"/>
      <c r="P396" s="84"/>
      <c r="Q396" s="83"/>
      <c r="R396" s="83"/>
      <c r="S396" s="83"/>
      <c r="T396" s="83"/>
    </row>
    <row r="397" spans="1:20" x14ac:dyDescent="0.25">
      <c r="A397" s="83"/>
      <c r="B397" s="83"/>
      <c r="C397" s="83"/>
      <c r="D397" s="83"/>
      <c r="E397" s="84"/>
      <c r="F397" s="83"/>
      <c r="G397" s="83"/>
      <c r="H397" s="83"/>
      <c r="I397" s="83"/>
      <c r="J397" s="83"/>
      <c r="K397" s="83"/>
      <c r="L397" s="83"/>
      <c r="M397" s="84"/>
      <c r="N397" s="83"/>
      <c r="O397" s="91"/>
      <c r="P397" s="84"/>
      <c r="Q397" s="83"/>
      <c r="R397" s="83"/>
      <c r="S397" s="83"/>
      <c r="T397" s="83"/>
    </row>
    <row r="398" spans="1:20" x14ac:dyDescent="0.25">
      <c r="A398" s="83"/>
      <c r="B398" s="83"/>
      <c r="C398" s="83"/>
      <c r="D398" s="83"/>
      <c r="E398" s="84"/>
      <c r="F398" s="83"/>
      <c r="G398" s="83"/>
      <c r="H398" s="83"/>
      <c r="I398" s="83"/>
      <c r="J398" s="83"/>
      <c r="K398" s="83"/>
      <c r="L398" s="83"/>
      <c r="M398" s="84"/>
      <c r="N398" s="83"/>
      <c r="O398" s="91"/>
      <c r="P398" s="84"/>
      <c r="Q398" s="83"/>
      <c r="R398" s="83"/>
      <c r="S398" s="83"/>
      <c r="T398" s="83"/>
    </row>
    <row r="399" spans="1:20" x14ac:dyDescent="0.25">
      <c r="A399" s="83"/>
      <c r="B399" s="83"/>
      <c r="C399" s="83"/>
      <c r="D399" s="83"/>
      <c r="E399" s="84"/>
      <c r="F399" s="83"/>
      <c r="G399" s="83"/>
      <c r="H399" s="83"/>
      <c r="I399" s="83"/>
      <c r="J399" s="83"/>
      <c r="K399" s="83"/>
      <c r="L399" s="83"/>
      <c r="M399" s="84"/>
      <c r="N399" s="83"/>
      <c r="O399" s="91"/>
      <c r="P399" s="84"/>
      <c r="Q399" s="83"/>
      <c r="R399" s="83"/>
      <c r="S399" s="83"/>
      <c r="T399" s="83"/>
    </row>
    <row r="400" spans="1:20" x14ac:dyDescent="0.25">
      <c r="A400" s="83"/>
      <c r="B400" s="83"/>
      <c r="C400" s="83"/>
      <c r="D400" s="83"/>
      <c r="E400" s="84"/>
      <c r="F400" s="83"/>
      <c r="G400" s="83"/>
      <c r="H400" s="83"/>
      <c r="I400" s="83"/>
      <c r="J400" s="83"/>
      <c r="K400" s="83"/>
      <c r="L400" s="83"/>
      <c r="M400" s="84"/>
      <c r="N400" s="83"/>
      <c r="O400" s="91"/>
      <c r="P400" s="84"/>
      <c r="Q400" s="83"/>
      <c r="R400" s="83"/>
      <c r="S400" s="83"/>
      <c r="T400" s="83"/>
    </row>
    <row r="401" spans="1:20" x14ac:dyDescent="0.25">
      <c r="A401" s="83"/>
      <c r="B401" s="83"/>
      <c r="C401" s="83"/>
      <c r="D401" s="83"/>
      <c r="E401" s="84"/>
      <c r="F401" s="83"/>
      <c r="G401" s="83"/>
      <c r="H401" s="83"/>
      <c r="I401" s="83"/>
      <c r="J401" s="83"/>
      <c r="K401" s="83"/>
      <c r="L401" s="83"/>
      <c r="M401" s="84"/>
      <c r="N401" s="83"/>
      <c r="O401" s="91"/>
      <c r="P401" s="83"/>
      <c r="Q401" s="83"/>
      <c r="R401" s="83"/>
      <c r="S401" s="83"/>
      <c r="T401" s="83"/>
    </row>
    <row r="402" spans="1:20" x14ac:dyDescent="0.25">
      <c r="A402" s="83"/>
      <c r="B402" s="83"/>
      <c r="C402" s="83"/>
      <c r="D402" s="83"/>
      <c r="E402" s="84"/>
      <c r="F402" s="83"/>
      <c r="G402" s="83"/>
      <c r="H402" s="83"/>
      <c r="I402" s="83"/>
      <c r="J402" s="83"/>
      <c r="K402" s="83"/>
      <c r="L402" s="83"/>
      <c r="M402" s="84"/>
      <c r="N402" s="83"/>
      <c r="O402" s="91"/>
      <c r="P402" s="84"/>
      <c r="Q402" s="83"/>
      <c r="R402" s="83"/>
      <c r="S402" s="83"/>
      <c r="T402" s="83"/>
    </row>
    <row r="403" spans="1:20" x14ac:dyDescent="0.25">
      <c r="A403" s="83"/>
      <c r="B403" s="83"/>
      <c r="C403" s="83"/>
      <c r="D403" s="83"/>
      <c r="E403" s="84"/>
      <c r="F403" s="83"/>
      <c r="G403" s="83"/>
      <c r="H403" s="83"/>
      <c r="I403" s="83"/>
      <c r="J403" s="83"/>
      <c r="K403" s="83"/>
      <c r="L403" s="83"/>
      <c r="M403" s="84"/>
      <c r="N403" s="83"/>
      <c r="O403" s="91"/>
      <c r="P403" s="84"/>
      <c r="Q403" s="83"/>
      <c r="R403" s="83"/>
      <c r="S403" s="83"/>
      <c r="T403" s="83"/>
    </row>
    <row r="404" spans="1:20" x14ac:dyDescent="0.25">
      <c r="A404" s="83"/>
      <c r="B404" s="83"/>
      <c r="C404" s="83"/>
      <c r="D404" s="83"/>
      <c r="E404" s="84"/>
      <c r="F404" s="83"/>
      <c r="G404" s="83"/>
      <c r="H404" s="83"/>
      <c r="I404" s="83"/>
      <c r="J404" s="83"/>
      <c r="K404" s="83"/>
      <c r="L404" s="83"/>
      <c r="M404" s="84"/>
      <c r="N404" s="83"/>
      <c r="O404" s="91"/>
      <c r="P404" s="84"/>
      <c r="Q404" s="83"/>
      <c r="R404" s="83"/>
      <c r="S404" s="83"/>
      <c r="T404" s="83"/>
    </row>
    <row r="405" spans="1:20" x14ac:dyDescent="0.25">
      <c r="A405" s="83"/>
      <c r="B405" s="83"/>
      <c r="C405" s="83"/>
      <c r="D405" s="83"/>
      <c r="E405" s="84"/>
      <c r="F405" s="83"/>
      <c r="G405" s="83"/>
      <c r="H405" s="83"/>
      <c r="I405" s="83"/>
      <c r="J405" s="83"/>
      <c r="K405" s="83"/>
      <c r="L405" s="83"/>
      <c r="M405" s="84"/>
      <c r="N405" s="83"/>
      <c r="O405" s="91"/>
      <c r="P405" s="84"/>
      <c r="Q405" s="83"/>
      <c r="R405" s="83"/>
      <c r="S405" s="83"/>
      <c r="T405" s="83"/>
    </row>
    <row r="406" spans="1:20" x14ac:dyDescent="0.25">
      <c r="A406" s="83"/>
      <c r="B406" s="83"/>
      <c r="C406" s="83"/>
      <c r="D406" s="83"/>
      <c r="E406" s="84"/>
      <c r="F406" s="83"/>
      <c r="G406" s="83"/>
      <c r="H406" s="83"/>
      <c r="I406" s="83"/>
      <c r="J406" s="83"/>
      <c r="K406" s="83"/>
      <c r="L406" s="83"/>
      <c r="M406" s="83"/>
      <c r="N406" s="83"/>
      <c r="O406" s="91"/>
      <c r="P406" s="83"/>
      <c r="Q406" s="83"/>
      <c r="R406" s="83"/>
      <c r="S406" s="83"/>
      <c r="T406" s="83"/>
    </row>
    <row r="407" spans="1:20" x14ac:dyDescent="0.25">
      <c r="A407" s="83"/>
      <c r="B407" s="83"/>
      <c r="C407" s="83"/>
      <c r="D407" s="83"/>
      <c r="E407" s="84"/>
      <c r="F407" s="83"/>
      <c r="G407" s="83"/>
      <c r="H407" s="83"/>
      <c r="I407" s="83"/>
      <c r="J407" s="83"/>
      <c r="K407" s="83"/>
      <c r="L407" s="83"/>
      <c r="M407" s="84"/>
      <c r="N407" s="83"/>
      <c r="O407" s="91"/>
      <c r="P407" s="84"/>
      <c r="Q407" s="83"/>
      <c r="R407" s="83"/>
      <c r="S407" s="83"/>
      <c r="T407" s="83"/>
    </row>
    <row r="408" spans="1:20" x14ac:dyDescent="0.25">
      <c r="A408" s="83"/>
      <c r="B408" s="83"/>
      <c r="C408" s="83"/>
      <c r="D408" s="83"/>
      <c r="E408" s="84"/>
      <c r="F408" s="83"/>
      <c r="G408" s="83"/>
      <c r="H408" s="83"/>
      <c r="I408" s="83"/>
      <c r="J408" s="83"/>
      <c r="K408" s="83"/>
      <c r="L408" s="83"/>
      <c r="M408" s="84"/>
      <c r="N408" s="83"/>
      <c r="O408" s="91"/>
      <c r="P408" s="84"/>
      <c r="Q408" s="83"/>
      <c r="R408" s="83"/>
      <c r="S408" s="83"/>
      <c r="T408" s="83"/>
    </row>
    <row r="409" spans="1:20" x14ac:dyDescent="0.25">
      <c r="A409" s="83"/>
      <c r="B409" s="83"/>
      <c r="C409" s="83"/>
      <c r="D409" s="83"/>
      <c r="E409" s="84"/>
      <c r="F409" s="83"/>
      <c r="G409" s="83"/>
      <c r="H409" s="83"/>
      <c r="I409" s="83"/>
      <c r="J409" s="83"/>
      <c r="K409" s="83"/>
      <c r="L409" s="83"/>
      <c r="M409" s="83"/>
      <c r="N409" s="83"/>
      <c r="O409" s="91"/>
      <c r="P409" s="83"/>
      <c r="Q409" s="83"/>
      <c r="R409" s="83"/>
      <c r="S409" s="83"/>
      <c r="T409" s="83"/>
    </row>
    <row r="410" spans="1:20" x14ac:dyDescent="0.25">
      <c r="A410" s="83"/>
      <c r="B410" s="83"/>
      <c r="C410" s="83"/>
      <c r="D410" s="83"/>
      <c r="E410" s="84"/>
      <c r="F410" s="83"/>
      <c r="G410" s="83"/>
      <c r="H410" s="83"/>
      <c r="I410" s="83"/>
      <c r="J410" s="83"/>
      <c r="K410" s="83"/>
      <c r="L410" s="83"/>
      <c r="M410" s="83"/>
      <c r="N410" s="83"/>
      <c r="O410" s="91"/>
      <c r="P410" s="83"/>
      <c r="Q410" s="83"/>
      <c r="R410" s="83"/>
      <c r="S410" s="83"/>
      <c r="T410" s="83"/>
    </row>
    <row r="411" spans="1:20" x14ac:dyDescent="0.25">
      <c r="A411" s="83"/>
      <c r="B411" s="83"/>
      <c r="C411" s="83"/>
      <c r="D411" s="83"/>
      <c r="E411" s="84"/>
      <c r="F411" s="83"/>
      <c r="G411" s="83"/>
      <c r="H411" s="83"/>
      <c r="I411" s="83"/>
      <c r="J411" s="83"/>
      <c r="K411" s="83"/>
      <c r="L411" s="83"/>
      <c r="M411" s="83"/>
      <c r="N411" s="83"/>
      <c r="O411" s="91"/>
      <c r="P411" s="83"/>
      <c r="Q411" s="83"/>
      <c r="R411" s="83"/>
      <c r="S411" s="83"/>
      <c r="T411" s="83"/>
    </row>
    <row r="412" spans="1:20" x14ac:dyDescent="0.25">
      <c r="A412" s="83"/>
      <c r="B412" s="83"/>
      <c r="C412" s="83"/>
      <c r="D412" s="83"/>
      <c r="E412" s="84"/>
      <c r="F412" s="83"/>
      <c r="G412" s="83"/>
      <c r="H412" s="83"/>
      <c r="I412" s="83"/>
      <c r="J412" s="83"/>
      <c r="K412" s="83"/>
      <c r="L412" s="83"/>
      <c r="M412" s="83"/>
      <c r="N412" s="83"/>
      <c r="O412" s="91"/>
      <c r="P412" s="83"/>
      <c r="Q412" s="83"/>
      <c r="R412" s="83"/>
      <c r="S412" s="83"/>
      <c r="T412" s="83"/>
    </row>
    <row r="413" spans="1:20" x14ac:dyDescent="0.25">
      <c r="A413" s="83"/>
      <c r="B413" s="83"/>
      <c r="C413" s="83"/>
      <c r="D413" s="83"/>
      <c r="E413" s="83"/>
      <c r="F413" s="83"/>
      <c r="G413" s="83"/>
      <c r="H413" s="83"/>
      <c r="I413" s="83"/>
      <c r="J413" s="83"/>
      <c r="K413" s="83"/>
      <c r="L413" s="83"/>
      <c r="M413" s="84"/>
      <c r="N413" s="83"/>
      <c r="O413" s="91"/>
      <c r="P413" s="84"/>
      <c r="Q413" s="83"/>
      <c r="R413" s="83"/>
      <c r="S413" s="83"/>
      <c r="T413" s="83"/>
    </row>
    <row r="414" spans="1:20" x14ac:dyDescent="0.25">
      <c r="A414" s="83"/>
      <c r="B414" s="83"/>
      <c r="C414" s="83"/>
      <c r="D414" s="83"/>
      <c r="E414" s="84"/>
      <c r="F414" s="83"/>
      <c r="G414" s="83"/>
      <c r="H414" s="83"/>
      <c r="I414" s="83"/>
      <c r="J414" s="83"/>
      <c r="K414" s="83"/>
      <c r="L414" s="83"/>
      <c r="M414" s="84"/>
      <c r="N414" s="83"/>
      <c r="O414" s="91"/>
      <c r="P414" s="83"/>
      <c r="Q414" s="83"/>
      <c r="R414" s="83"/>
      <c r="S414" s="83"/>
      <c r="T414" s="83"/>
    </row>
    <row r="415" spans="1:20" x14ac:dyDescent="0.25">
      <c r="A415" s="83"/>
      <c r="B415" s="83"/>
      <c r="C415" s="83"/>
      <c r="D415" s="83"/>
      <c r="E415" s="84"/>
      <c r="F415" s="83"/>
      <c r="G415" s="83"/>
      <c r="H415" s="83"/>
      <c r="I415" s="83"/>
      <c r="J415" s="83"/>
      <c r="K415" s="83"/>
      <c r="L415" s="83"/>
      <c r="M415" s="84"/>
      <c r="N415" s="83"/>
      <c r="O415" s="91"/>
      <c r="P415" s="83"/>
      <c r="Q415" s="83"/>
      <c r="R415" s="83"/>
      <c r="S415" s="83"/>
      <c r="T415" s="83"/>
    </row>
    <row r="416" spans="1:20" x14ac:dyDescent="0.25">
      <c r="A416" s="83"/>
      <c r="B416" s="83"/>
      <c r="C416" s="83"/>
      <c r="D416" s="83"/>
      <c r="E416" s="84"/>
      <c r="F416" s="83"/>
      <c r="G416" s="83"/>
      <c r="H416" s="83"/>
      <c r="I416" s="83"/>
      <c r="J416" s="83"/>
      <c r="K416" s="83"/>
      <c r="L416" s="83"/>
      <c r="M416" s="83"/>
      <c r="N416" s="83"/>
      <c r="O416" s="91"/>
      <c r="P416" s="83"/>
      <c r="Q416" s="83"/>
      <c r="R416" s="83"/>
      <c r="S416" s="83"/>
      <c r="T416" s="83"/>
    </row>
    <row r="417" spans="1:20" x14ac:dyDescent="0.25">
      <c r="A417" s="83"/>
      <c r="B417" s="83"/>
      <c r="C417" s="83"/>
      <c r="D417" s="83"/>
      <c r="E417" s="84"/>
      <c r="F417" s="83"/>
      <c r="G417" s="83"/>
      <c r="H417" s="83"/>
      <c r="I417" s="83"/>
      <c r="J417" s="83"/>
      <c r="K417" s="83"/>
      <c r="L417" s="83"/>
      <c r="M417" s="84"/>
      <c r="N417" s="83"/>
      <c r="O417" s="91"/>
      <c r="P417" s="84"/>
      <c r="Q417" s="83"/>
      <c r="R417" s="83"/>
      <c r="S417" s="83"/>
      <c r="T417" s="83"/>
    </row>
    <row r="418" spans="1:20" x14ac:dyDescent="0.25">
      <c r="A418" s="83"/>
      <c r="B418" s="83"/>
      <c r="C418" s="83"/>
      <c r="D418" s="83"/>
      <c r="E418" s="84"/>
      <c r="F418" s="83"/>
      <c r="G418" s="83"/>
      <c r="H418" s="83"/>
      <c r="I418" s="83"/>
      <c r="J418" s="83"/>
      <c r="K418" s="83"/>
      <c r="L418" s="83"/>
      <c r="M418" s="84"/>
      <c r="N418" s="83"/>
      <c r="O418" s="91"/>
      <c r="P418" s="84"/>
      <c r="Q418" s="83"/>
      <c r="R418" s="83"/>
      <c r="S418" s="83"/>
      <c r="T418" s="83"/>
    </row>
    <row r="419" spans="1:20" x14ac:dyDescent="0.25">
      <c r="A419" s="83"/>
      <c r="B419" s="83"/>
      <c r="C419" s="83"/>
      <c r="D419" s="83"/>
      <c r="E419" s="84"/>
      <c r="F419" s="83"/>
      <c r="G419" s="83"/>
      <c r="H419" s="83"/>
      <c r="I419" s="83"/>
      <c r="J419" s="83"/>
      <c r="K419" s="83"/>
      <c r="L419" s="83"/>
      <c r="M419" s="83"/>
      <c r="N419" s="83"/>
      <c r="O419" s="91"/>
      <c r="P419" s="83"/>
      <c r="Q419" s="83"/>
      <c r="R419" s="83"/>
      <c r="S419" s="83"/>
      <c r="T419" s="83"/>
    </row>
    <row r="420" spans="1:20" x14ac:dyDescent="0.25">
      <c r="A420" s="83"/>
      <c r="B420" s="83"/>
      <c r="C420" s="83"/>
      <c r="D420" s="83"/>
      <c r="E420" s="84"/>
      <c r="F420" s="83"/>
      <c r="G420" s="83"/>
      <c r="H420" s="83"/>
      <c r="I420" s="83"/>
      <c r="J420" s="83"/>
      <c r="K420" s="83"/>
      <c r="L420" s="83"/>
      <c r="M420" s="83"/>
      <c r="N420" s="83"/>
      <c r="O420" s="91"/>
      <c r="P420" s="83"/>
      <c r="Q420" s="83"/>
      <c r="R420" s="83"/>
      <c r="S420" s="83"/>
      <c r="T420" s="83"/>
    </row>
    <row r="421" spans="1:20" x14ac:dyDescent="0.25">
      <c r="F421" s="6"/>
    </row>
    <row r="422" spans="1:20" x14ac:dyDescent="0.25">
      <c r="A422" s="15" t="s">
        <v>2000</v>
      </c>
      <c r="B422" t="s">
        <v>2001</v>
      </c>
      <c r="D422" s="15" t="s">
        <v>2000</v>
      </c>
      <c r="E422" t="s">
        <v>2001</v>
      </c>
      <c r="G422" s="15" t="s">
        <v>2000</v>
      </c>
      <c r="H422" t="s">
        <v>2001</v>
      </c>
      <c r="I422" t="s">
        <v>2003</v>
      </c>
      <c r="K422" s="15" t="s">
        <v>2000</v>
      </c>
      <c r="L422" t="s">
        <v>2001</v>
      </c>
      <c r="N422"/>
      <c r="O422" s="75"/>
    </row>
    <row r="423" spans="1:20" x14ac:dyDescent="0.25">
      <c r="A423" s="7" t="s">
        <v>2002</v>
      </c>
      <c r="B423" s="6"/>
      <c r="D423" s="7" t="s">
        <v>2002</v>
      </c>
      <c r="E423" s="6"/>
      <c r="G423" s="7" t="s">
        <v>2002</v>
      </c>
      <c r="H423" s="6"/>
      <c r="I423" s="6"/>
      <c r="K423" s="7" t="s">
        <v>2002</v>
      </c>
      <c r="L423" s="6"/>
      <c r="N423"/>
      <c r="O423" s="75"/>
    </row>
    <row r="424" spans="1:20" x14ac:dyDescent="0.25">
      <c r="N424"/>
      <c r="O424" s="75"/>
    </row>
    <row r="425" spans="1:20" x14ac:dyDescent="0.25">
      <c r="N425"/>
      <c r="O425" s="75"/>
    </row>
    <row r="426" spans="1:20" x14ac:dyDescent="0.25">
      <c r="N426"/>
      <c r="O426" s="75"/>
    </row>
    <row r="427" spans="1:20" x14ac:dyDescent="0.25">
      <c r="N427"/>
    </row>
    <row r="428" spans="1:20" x14ac:dyDescent="0.25">
      <c r="N428"/>
    </row>
    <row r="429" spans="1:20" x14ac:dyDescent="0.25">
      <c r="N429"/>
    </row>
    <row r="430" spans="1:20" x14ac:dyDescent="0.25">
      <c r="K430" s="15" t="s">
        <v>2000</v>
      </c>
      <c r="L430" t="s">
        <v>2001</v>
      </c>
      <c r="N430"/>
    </row>
    <row r="431" spans="1:20" x14ac:dyDescent="0.25">
      <c r="K431" s="7" t="s">
        <v>2002</v>
      </c>
      <c r="L431" s="6"/>
      <c r="N431"/>
    </row>
    <row r="432" spans="1:20" x14ac:dyDescent="0.25">
      <c r="N432"/>
    </row>
    <row r="433" spans="7:14" x14ac:dyDescent="0.25">
      <c r="N433"/>
    </row>
    <row r="434" spans="7:14" x14ac:dyDescent="0.25">
      <c r="N434"/>
    </row>
    <row r="438" spans="7:14" x14ac:dyDescent="0.25">
      <c r="K438" s="15" t="s">
        <v>2000</v>
      </c>
      <c r="L438" t="s">
        <v>2001</v>
      </c>
      <c r="M438" t="s">
        <v>2003</v>
      </c>
    </row>
    <row r="439" spans="7:14" x14ac:dyDescent="0.25">
      <c r="K439" s="7" t="s">
        <v>2002</v>
      </c>
      <c r="L439" s="6"/>
      <c r="M439" s="6"/>
    </row>
    <row r="443" spans="7:14" x14ac:dyDescent="0.25">
      <c r="G443" s="15" t="s">
        <v>2000</v>
      </c>
      <c r="H443" t="s">
        <v>2001</v>
      </c>
      <c r="I443" t="s">
        <v>2003</v>
      </c>
    </row>
    <row r="444" spans="7:14" x14ac:dyDescent="0.25">
      <c r="G444" s="7" t="s">
        <v>2002</v>
      </c>
      <c r="H444" s="6"/>
      <c r="I444" s="6"/>
    </row>
    <row r="446" spans="7:14" x14ac:dyDescent="0.25">
      <c r="K446" s="7"/>
    </row>
    <row r="447" spans="7:14" x14ac:dyDescent="0.25">
      <c r="K447" s="7"/>
    </row>
    <row r="448" spans="7:14" x14ac:dyDescent="0.25">
      <c r="K448" s="7"/>
    </row>
    <row r="449" spans="11:11" x14ac:dyDescent="0.25">
      <c r="K449" s="7"/>
    </row>
    <row r="450" spans="11:11" x14ac:dyDescent="0.25">
      <c r="K450" s="7"/>
    </row>
    <row r="451" spans="11:11" x14ac:dyDescent="0.25">
      <c r="K451" s="7"/>
    </row>
    <row r="452" spans="11:11" x14ac:dyDescent="0.25">
      <c r="K452" s="7"/>
    </row>
    <row r="453" spans="11:11" x14ac:dyDescent="0.25">
      <c r="K453" s="7"/>
    </row>
    <row r="454" spans="11:11" x14ac:dyDescent="0.25">
      <c r="K454" s="7"/>
    </row>
    <row r="455" spans="11:11" x14ac:dyDescent="0.25">
      <c r="K455" s="7"/>
    </row>
    <row r="456" spans="11:11" x14ac:dyDescent="0.25">
      <c r="K456" s="7"/>
    </row>
    <row r="457" spans="11:11" x14ac:dyDescent="0.25">
      <c r="K457" s="7"/>
    </row>
    <row r="458" spans="11:11" x14ac:dyDescent="0.25">
      <c r="K458" s="7"/>
    </row>
    <row r="459" spans="11:11" x14ac:dyDescent="0.25">
      <c r="K459" s="7"/>
    </row>
    <row r="460" spans="11:11" x14ac:dyDescent="0.25">
      <c r="K460" s="7"/>
    </row>
    <row r="461" spans="11:11" x14ac:dyDescent="0.25">
      <c r="K461" s="7"/>
    </row>
    <row r="462" spans="11:11" x14ac:dyDescent="0.25">
      <c r="K462" s="7"/>
    </row>
    <row r="463" spans="11:11" x14ac:dyDescent="0.25">
      <c r="K463" s="7"/>
    </row>
    <row r="464" spans="11:11" x14ac:dyDescent="0.25">
      <c r="K464" s="7"/>
    </row>
    <row r="465" spans="11:11" x14ac:dyDescent="0.25">
      <c r="K465" s="7"/>
    </row>
    <row r="466" spans="11:11" x14ac:dyDescent="0.25">
      <c r="K466" s="7"/>
    </row>
    <row r="467" spans="11:11" x14ac:dyDescent="0.25">
      <c r="K467" s="7"/>
    </row>
    <row r="468" spans="11:11" x14ac:dyDescent="0.25">
      <c r="K468" s="7"/>
    </row>
    <row r="469" spans="11:11" x14ac:dyDescent="0.25">
      <c r="K469" s="7"/>
    </row>
    <row r="470" spans="11:11" x14ac:dyDescent="0.25">
      <c r="K470" s="7"/>
    </row>
    <row r="471" spans="11:11" x14ac:dyDescent="0.25">
      <c r="K471" s="7"/>
    </row>
    <row r="472" spans="11:11" x14ac:dyDescent="0.25">
      <c r="K472" s="7"/>
    </row>
    <row r="473" spans="11:11" x14ac:dyDescent="0.25">
      <c r="K473" s="7"/>
    </row>
    <row r="474" spans="11:11" x14ac:dyDescent="0.25">
      <c r="K474" s="7"/>
    </row>
    <row r="475" spans="11:11" x14ac:dyDescent="0.25">
      <c r="K475"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BD6D7-7D5D-4049-8F78-CFFC065400CB}">
  <dimension ref="A1:Y148"/>
  <sheetViews>
    <sheetView showZeros="0" topLeftCell="A100" workbookViewId="0">
      <selection activeCell="P73" sqref="P1:P1048576"/>
    </sheetView>
  </sheetViews>
  <sheetFormatPr defaultRowHeight="15" x14ac:dyDescent="0.25"/>
  <cols>
    <col min="1" max="1" width="13.140625" bestFit="1" customWidth="1"/>
    <col min="2" max="2" width="17" customWidth="1"/>
    <col min="3" max="3" width="16.28515625" bestFit="1" customWidth="1"/>
    <col min="4" max="4" width="17" bestFit="1" customWidth="1"/>
    <col min="5" max="5" width="18.140625" bestFit="1" customWidth="1"/>
    <col min="6" max="6" width="16.140625" bestFit="1" customWidth="1"/>
    <col min="7" max="7" width="16.28515625" bestFit="1" customWidth="1"/>
    <col min="8" max="8" width="17" bestFit="1" customWidth="1"/>
    <col min="9" max="15" width="10.42578125" bestFit="1" customWidth="1"/>
    <col min="16" max="16" width="10.42578125" style="75" bestFit="1" customWidth="1"/>
    <col min="17" max="37" width="10.42578125" bestFit="1" customWidth="1"/>
    <col min="38" max="38" width="11.28515625" bestFit="1" customWidth="1"/>
  </cols>
  <sheetData>
    <row r="1" spans="1:16" ht="15.75" x14ac:dyDescent="0.25">
      <c r="A1" s="12" t="s">
        <v>2006</v>
      </c>
      <c r="B1" s="12" t="s">
        <v>1954</v>
      </c>
      <c r="C1" s="12" t="s">
        <v>1955</v>
      </c>
      <c r="D1" s="12" t="s">
        <v>1956</v>
      </c>
      <c r="E1" s="12" t="s">
        <v>1957</v>
      </c>
      <c r="F1" s="12" t="s">
        <v>1999</v>
      </c>
      <c r="G1" s="12" t="s">
        <v>1959</v>
      </c>
      <c r="H1" s="12" t="s">
        <v>1960</v>
      </c>
      <c r="I1" s="12" t="s">
        <v>1981</v>
      </c>
      <c r="J1" s="12" t="s">
        <v>1982</v>
      </c>
      <c r="K1" s="12" t="s">
        <v>1976</v>
      </c>
      <c r="L1" s="12" t="s">
        <v>1977</v>
      </c>
      <c r="M1" s="12" t="s">
        <v>1978</v>
      </c>
      <c r="N1" s="12" t="s">
        <v>1979</v>
      </c>
      <c r="O1" s="12" t="s">
        <v>1980</v>
      </c>
      <c r="P1" s="77" t="s">
        <v>1995</v>
      </c>
    </row>
    <row r="2" spans="1:16" x14ac:dyDescent="0.25">
      <c r="A2">
        <v>356</v>
      </c>
      <c r="B2" t="s">
        <v>115</v>
      </c>
      <c r="C2" t="s">
        <v>110</v>
      </c>
      <c r="D2">
        <v>0</v>
      </c>
      <c r="E2">
        <v>0.15</v>
      </c>
      <c r="F2" t="s">
        <v>126</v>
      </c>
      <c r="G2" t="s">
        <v>40</v>
      </c>
      <c r="H2" t="s">
        <v>1961</v>
      </c>
      <c r="I2" t="s">
        <v>1962</v>
      </c>
      <c r="J2" t="s">
        <v>1970</v>
      </c>
    </row>
    <row r="3" spans="1:16" x14ac:dyDescent="0.25">
      <c r="A3">
        <v>371</v>
      </c>
      <c r="B3" t="s">
        <v>156</v>
      </c>
      <c r="C3" t="s">
        <v>110</v>
      </c>
      <c r="D3">
        <v>0</v>
      </c>
      <c r="E3">
        <v>0.15</v>
      </c>
      <c r="F3" t="s">
        <v>98</v>
      </c>
      <c r="G3" t="s">
        <v>40</v>
      </c>
      <c r="H3" t="s">
        <v>1961</v>
      </c>
      <c r="I3" t="s">
        <v>1963</v>
      </c>
      <c r="J3" t="s">
        <v>1970</v>
      </c>
    </row>
    <row r="4" spans="1:16" x14ac:dyDescent="0.25">
      <c r="A4">
        <v>383</v>
      </c>
      <c r="B4" t="s">
        <v>162</v>
      </c>
      <c r="C4" t="s">
        <v>110</v>
      </c>
      <c r="D4">
        <v>0</v>
      </c>
      <c r="E4">
        <v>0.15</v>
      </c>
      <c r="F4" t="s">
        <v>67</v>
      </c>
      <c r="G4" t="s">
        <v>40</v>
      </c>
      <c r="H4" t="s">
        <v>1961</v>
      </c>
      <c r="I4" t="s">
        <v>1963</v>
      </c>
      <c r="J4" t="s">
        <v>1970</v>
      </c>
    </row>
    <row r="5" spans="1:16" x14ac:dyDescent="0.25">
      <c r="A5">
        <v>398</v>
      </c>
      <c r="B5" t="s">
        <v>188</v>
      </c>
      <c r="C5" t="s">
        <v>110</v>
      </c>
      <c r="D5">
        <v>0</v>
      </c>
      <c r="E5">
        <v>0.15</v>
      </c>
      <c r="F5" t="s">
        <v>49</v>
      </c>
      <c r="G5" t="s">
        <v>40</v>
      </c>
      <c r="H5" t="s">
        <v>1961</v>
      </c>
      <c r="I5" t="s">
        <v>1968</v>
      </c>
      <c r="J5" t="s">
        <v>1971</v>
      </c>
    </row>
    <row r="6" spans="1:16" x14ac:dyDescent="0.25">
      <c r="A6">
        <v>446</v>
      </c>
      <c r="B6" t="s">
        <v>236</v>
      </c>
      <c r="C6" t="s">
        <v>110</v>
      </c>
      <c r="D6">
        <v>0</v>
      </c>
      <c r="E6">
        <v>0.15</v>
      </c>
      <c r="F6" t="s">
        <v>88</v>
      </c>
      <c r="G6" t="s">
        <v>40</v>
      </c>
      <c r="H6" t="s">
        <v>1961</v>
      </c>
      <c r="I6" t="s">
        <v>1963</v>
      </c>
      <c r="J6" t="s">
        <v>1971</v>
      </c>
    </row>
    <row r="7" spans="1:16" x14ac:dyDescent="0.25">
      <c r="A7">
        <v>449</v>
      </c>
      <c r="B7" t="s">
        <v>236</v>
      </c>
      <c r="C7" t="s">
        <v>110</v>
      </c>
      <c r="D7">
        <v>0.36</v>
      </c>
      <c r="E7">
        <v>0.36</v>
      </c>
      <c r="F7" t="s">
        <v>108</v>
      </c>
      <c r="G7" t="s">
        <v>40</v>
      </c>
      <c r="H7" t="s">
        <v>1961</v>
      </c>
      <c r="I7" t="s">
        <v>1969</v>
      </c>
      <c r="J7" t="s">
        <v>1971</v>
      </c>
    </row>
    <row r="8" spans="1:16" x14ac:dyDescent="0.25">
      <c r="A8">
        <v>467</v>
      </c>
      <c r="B8" t="s">
        <v>266</v>
      </c>
      <c r="C8" t="s">
        <v>110</v>
      </c>
      <c r="D8">
        <v>0</v>
      </c>
      <c r="E8">
        <v>0.15</v>
      </c>
      <c r="F8" t="s">
        <v>83</v>
      </c>
      <c r="G8" t="s">
        <v>40</v>
      </c>
      <c r="H8" t="s">
        <v>1961</v>
      </c>
      <c r="I8" t="s">
        <v>1968</v>
      </c>
      <c r="J8" t="s">
        <v>1970</v>
      </c>
    </row>
    <row r="9" spans="1:16" x14ac:dyDescent="0.25">
      <c r="A9">
        <v>470</v>
      </c>
      <c r="B9" t="s">
        <v>266</v>
      </c>
      <c r="C9" t="s">
        <v>110</v>
      </c>
      <c r="D9">
        <v>0.36</v>
      </c>
      <c r="E9">
        <v>0.36</v>
      </c>
      <c r="F9" t="s">
        <v>108</v>
      </c>
      <c r="G9" t="s">
        <v>40</v>
      </c>
      <c r="H9" t="s">
        <v>1961</v>
      </c>
      <c r="I9" t="s">
        <v>1968</v>
      </c>
      <c r="J9" t="s">
        <v>1972</v>
      </c>
    </row>
    <row r="10" spans="1:16" x14ac:dyDescent="0.25">
      <c r="A10">
        <v>506</v>
      </c>
      <c r="B10" t="s">
        <v>312</v>
      </c>
      <c r="C10" t="s">
        <v>110</v>
      </c>
      <c r="D10">
        <v>0</v>
      </c>
      <c r="E10">
        <v>0.15</v>
      </c>
      <c r="F10" t="s">
        <v>90</v>
      </c>
      <c r="G10" t="s">
        <v>40</v>
      </c>
      <c r="H10" t="s">
        <v>1961</v>
      </c>
      <c r="I10" t="s">
        <v>1969</v>
      </c>
      <c r="J10" t="s">
        <v>1970</v>
      </c>
    </row>
    <row r="11" spans="1:16" x14ac:dyDescent="0.25">
      <c r="A11">
        <v>509</v>
      </c>
      <c r="B11" t="s">
        <v>312</v>
      </c>
      <c r="C11" t="s">
        <v>110</v>
      </c>
      <c r="D11">
        <v>0.36</v>
      </c>
      <c r="E11">
        <v>0.36</v>
      </c>
      <c r="F11" t="s">
        <v>108</v>
      </c>
      <c r="G11" t="s">
        <v>40</v>
      </c>
      <c r="H11" t="s">
        <v>1961</v>
      </c>
      <c r="I11" t="s">
        <v>1969</v>
      </c>
      <c r="J11" t="s">
        <v>1970</v>
      </c>
    </row>
    <row r="12" spans="1:16" x14ac:dyDescent="0.25">
      <c r="A12">
        <v>536</v>
      </c>
      <c r="B12" t="s">
        <v>359</v>
      </c>
      <c r="C12" t="s">
        <v>110</v>
      </c>
      <c r="D12">
        <v>0</v>
      </c>
      <c r="E12">
        <v>0.15</v>
      </c>
      <c r="F12" t="s">
        <v>90</v>
      </c>
      <c r="G12" t="s">
        <v>40</v>
      </c>
      <c r="H12" t="s">
        <v>1961</v>
      </c>
      <c r="I12" t="s">
        <v>1969</v>
      </c>
      <c r="J12" t="s">
        <v>1971</v>
      </c>
    </row>
    <row r="13" spans="1:16" x14ac:dyDescent="0.25">
      <c r="A13">
        <v>539</v>
      </c>
      <c r="B13" t="s">
        <v>359</v>
      </c>
      <c r="C13" t="s">
        <v>110</v>
      </c>
      <c r="D13">
        <v>0.36</v>
      </c>
      <c r="E13">
        <v>0.36</v>
      </c>
      <c r="F13" t="s">
        <v>108</v>
      </c>
      <c r="G13" t="s">
        <v>40</v>
      </c>
      <c r="H13" t="s">
        <v>1967</v>
      </c>
      <c r="I13" t="s">
        <v>1969</v>
      </c>
      <c r="J13" t="s">
        <v>1971</v>
      </c>
    </row>
    <row r="14" spans="1:16" x14ac:dyDescent="0.25">
      <c r="A14">
        <v>563</v>
      </c>
      <c r="B14" t="s">
        <v>402</v>
      </c>
      <c r="C14" t="s">
        <v>110</v>
      </c>
      <c r="D14">
        <v>0.36</v>
      </c>
      <c r="E14">
        <v>0.15</v>
      </c>
      <c r="F14" t="s">
        <v>99</v>
      </c>
      <c r="G14" t="s">
        <v>40</v>
      </c>
      <c r="H14" t="s">
        <v>1961</v>
      </c>
      <c r="I14" t="s">
        <v>1968</v>
      </c>
      <c r="J14" t="s">
        <v>1971</v>
      </c>
    </row>
    <row r="15" spans="1:16" x14ac:dyDescent="0.25">
      <c r="A15">
        <v>566</v>
      </c>
      <c r="B15" t="s">
        <v>402</v>
      </c>
      <c r="C15" t="s">
        <v>110</v>
      </c>
      <c r="D15">
        <v>0.36</v>
      </c>
      <c r="E15">
        <v>0.36</v>
      </c>
      <c r="F15" t="s">
        <v>46</v>
      </c>
      <c r="G15" t="s">
        <v>40</v>
      </c>
      <c r="H15" t="s">
        <v>1961</v>
      </c>
      <c r="I15" t="s">
        <v>1969</v>
      </c>
      <c r="J15" t="s">
        <v>1970</v>
      </c>
    </row>
    <row r="16" spans="1:16" x14ac:dyDescent="0.25">
      <c r="A16">
        <v>605</v>
      </c>
      <c r="B16" t="s">
        <v>477</v>
      </c>
      <c r="C16" t="s">
        <v>110</v>
      </c>
      <c r="D16">
        <v>0</v>
      </c>
      <c r="E16">
        <v>0.15</v>
      </c>
      <c r="F16" t="s">
        <v>46</v>
      </c>
      <c r="G16" t="s">
        <v>40</v>
      </c>
      <c r="H16" t="s">
        <v>1967</v>
      </c>
      <c r="I16" t="s">
        <v>1963</v>
      </c>
      <c r="J16" t="s">
        <v>1972</v>
      </c>
    </row>
    <row r="17" spans="1:16" x14ac:dyDescent="0.25">
      <c r="A17">
        <v>623</v>
      </c>
      <c r="B17" t="s">
        <v>480</v>
      </c>
      <c r="C17" t="s">
        <v>110</v>
      </c>
      <c r="D17">
        <v>0</v>
      </c>
      <c r="E17">
        <v>0.15</v>
      </c>
      <c r="F17" t="s">
        <v>83</v>
      </c>
      <c r="G17" t="s">
        <v>40</v>
      </c>
      <c r="H17" t="s">
        <v>1965</v>
      </c>
      <c r="I17" t="s">
        <v>1963</v>
      </c>
      <c r="J17" t="s">
        <v>102</v>
      </c>
    </row>
    <row r="18" spans="1:16" x14ac:dyDescent="0.25">
      <c r="A18">
        <v>626</v>
      </c>
      <c r="B18" t="s">
        <v>480</v>
      </c>
      <c r="C18" t="s">
        <v>110</v>
      </c>
      <c r="D18">
        <v>0.36</v>
      </c>
      <c r="E18">
        <v>0.36</v>
      </c>
      <c r="F18" t="s">
        <v>83</v>
      </c>
      <c r="G18" t="s">
        <v>40</v>
      </c>
      <c r="H18" t="s">
        <v>1965</v>
      </c>
      <c r="I18" t="s">
        <v>1963</v>
      </c>
      <c r="J18" t="s">
        <v>102</v>
      </c>
    </row>
    <row r="19" spans="1:16" x14ac:dyDescent="0.25">
      <c r="A19">
        <v>665</v>
      </c>
      <c r="B19" t="s">
        <v>521</v>
      </c>
      <c r="C19" t="s">
        <v>110</v>
      </c>
      <c r="D19">
        <v>0</v>
      </c>
      <c r="E19">
        <v>0.15</v>
      </c>
      <c r="F19" t="s">
        <v>99</v>
      </c>
      <c r="G19" t="s">
        <v>40</v>
      </c>
      <c r="H19" t="s">
        <v>1965</v>
      </c>
      <c r="I19" t="s">
        <v>1963</v>
      </c>
      <c r="J19" t="s">
        <v>44</v>
      </c>
    </row>
    <row r="20" spans="1:16" x14ac:dyDescent="0.25">
      <c r="A20">
        <v>668</v>
      </c>
      <c r="B20" t="s">
        <v>521</v>
      </c>
      <c r="C20" t="s">
        <v>110</v>
      </c>
      <c r="D20">
        <v>5330</v>
      </c>
      <c r="E20">
        <v>5330</v>
      </c>
      <c r="F20" t="s">
        <v>99</v>
      </c>
      <c r="G20" t="s">
        <v>40</v>
      </c>
      <c r="H20" t="s">
        <v>1965</v>
      </c>
      <c r="I20" t="s">
        <v>1963</v>
      </c>
      <c r="J20" t="s">
        <v>44</v>
      </c>
    </row>
    <row r="21" spans="1:16" x14ac:dyDescent="0.25">
      <c r="A21">
        <v>671</v>
      </c>
      <c r="B21" t="s">
        <v>521</v>
      </c>
      <c r="C21" t="s">
        <v>110</v>
      </c>
      <c r="D21">
        <v>0.36</v>
      </c>
      <c r="E21">
        <v>0.36</v>
      </c>
      <c r="F21" t="s">
        <v>99</v>
      </c>
      <c r="G21" t="s">
        <v>40</v>
      </c>
      <c r="H21" t="s">
        <v>1965</v>
      </c>
      <c r="I21" t="s">
        <v>1963</v>
      </c>
      <c r="J21" t="s">
        <v>44</v>
      </c>
    </row>
    <row r="22" spans="1:16" x14ac:dyDescent="0.25">
      <c r="A22">
        <v>674</v>
      </c>
      <c r="B22" t="s">
        <v>521</v>
      </c>
      <c r="C22" t="s">
        <v>110</v>
      </c>
      <c r="D22">
        <v>0.42</v>
      </c>
      <c r="E22">
        <v>0.42</v>
      </c>
      <c r="F22" t="s">
        <v>99</v>
      </c>
      <c r="G22" t="s">
        <v>40</v>
      </c>
      <c r="H22" t="s">
        <v>1965</v>
      </c>
      <c r="I22" t="s">
        <v>1963</v>
      </c>
      <c r="J22" t="s">
        <v>44</v>
      </c>
    </row>
    <row r="23" spans="1:16" s="2" customFormat="1" x14ac:dyDescent="0.25">
      <c r="A23" s="2">
        <v>704</v>
      </c>
      <c r="B23" s="2" t="s">
        <v>558</v>
      </c>
      <c r="C23" s="2" t="s">
        <v>110</v>
      </c>
      <c r="D23" s="2">
        <v>0</v>
      </c>
      <c r="E23" s="2">
        <v>0.15</v>
      </c>
      <c r="F23" s="2" t="s">
        <v>83</v>
      </c>
      <c r="G23" s="2" t="s">
        <v>41</v>
      </c>
      <c r="H23" s="2" t="s">
        <v>1965</v>
      </c>
      <c r="I23" s="2" t="s">
        <v>1969</v>
      </c>
      <c r="J23" s="2" t="s">
        <v>1970</v>
      </c>
      <c r="K23" s="2" t="s">
        <v>1992</v>
      </c>
      <c r="L23" s="2" t="s">
        <v>1986</v>
      </c>
      <c r="M23" s="2" t="s">
        <v>170</v>
      </c>
      <c r="N23" s="2" t="s">
        <v>55</v>
      </c>
      <c r="P23" s="81">
        <v>1</v>
      </c>
    </row>
    <row r="24" spans="1:16" x14ac:dyDescent="0.25">
      <c r="A24">
        <v>707</v>
      </c>
      <c r="B24" t="s">
        <v>558</v>
      </c>
      <c r="C24" t="s">
        <v>110</v>
      </c>
      <c r="D24">
        <v>0.36</v>
      </c>
      <c r="E24">
        <v>0.36</v>
      </c>
      <c r="F24" t="s">
        <v>83</v>
      </c>
      <c r="G24" t="s">
        <v>40</v>
      </c>
      <c r="H24" t="s">
        <v>1965</v>
      </c>
      <c r="I24" t="s">
        <v>1973</v>
      </c>
      <c r="J24" t="s">
        <v>1970</v>
      </c>
    </row>
    <row r="25" spans="1:16" x14ac:dyDescent="0.25">
      <c r="A25">
        <v>710</v>
      </c>
      <c r="B25" t="s">
        <v>558</v>
      </c>
      <c r="C25" t="s">
        <v>110</v>
      </c>
      <c r="D25">
        <v>0.42</v>
      </c>
      <c r="E25">
        <v>0.42</v>
      </c>
      <c r="F25" t="s">
        <v>83</v>
      </c>
      <c r="G25" t="s">
        <v>40</v>
      </c>
      <c r="H25" t="s">
        <v>1965</v>
      </c>
      <c r="I25" t="s">
        <v>1973</v>
      </c>
      <c r="J25" t="s">
        <v>1970</v>
      </c>
    </row>
    <row r="26" spans="1:16" s="2" customFormat="1" x14ac:dyDescent="0.25">
      <c r="A26" s="2">
        <v>740</v>
      </c>
      <c r="B26" s="2" t="s">
        <v>725</v>
      </c>
      <c r="C26" s="2" t="s">
        <v>110</v>
      </c>
      <c r="D26" s="2">
        <v>0</v>
      </c>
      <c r="E26" s="2">
        <v>0.15</v>
      </c>
      <c r="F26" s="2" t="s">
        <v>99</v>
      </c>
      <c r="G26" s="2" t="s">
        <v>41</v>
      </c>
      <c r="H26" s="2" t="s">
        <v>1965</v>
      </c>
      <c r="I26" s="2" t="s">
        <v>1973</v>
      </c>
      <c r="J26" s="2" t="s">
        <v>1971</v>
      </c>
      <c r="K26" s="2" t="s">
        <v>1992</v>
      </c>
      <c r="L26" s="2" t="s">
        <v>1985</v>
      </c>
      <c r="M26" s="2" t="s">
        <v>170</v>
      </c>
      <c r="N26" s="2" t="s">
        <v>55</v>
      </c>
      <c r="P26" s="81">
        <v>1</v>
      </c>
    </row>
    <row r="27" spans="1:16" s="2" customFormat="1" x14ac:dyDescent="0.25">
      <c r="A27" s="2">
        <v>740</v>
      </c>
      <c r="B27" s="2" t="s">
        <v>725</v>
      </c>
      <c r="C27" s="2" t="s">
        <v>110</v>
      </c>
      <c r="D27" s="2">
        <v>0</v>
      </c>
      <c r="E27" s="2">
        <v>0.15</v>
      </c>
      <c r="F27" s="2" t="s">
        <v>99</v>
      </c>
      <c r="G27" s="2" t="s">
        <v>41</v>
      </c>
      <c r="H27" s="2" t="s">
        <v>1965</v>
      </c>
      <c r="I27" s="2" t="s">
        <v>1973</v>
      </c>
      <c r="J27" s="2" t="s">
        <v>1971</v>
      </c>
      <c r="K27" s="2" t="s">
        <v>1992</v>
      </c>
      <c r="L27" s="2" t="s">
        <v>1986</v>
      </c>
      <c r="M27" s="2" t="s">
        <v>170</v>
      </c>
      <c r="N27" s="2" t="s">
        <v>55</v>
      </c>
      <c r="P27" s="81">
        <v>1</v>
      </c>
    </row>
    <row r="28" spans="1:16" s="2" customFormat="1" x14ac:dyDescent="0.25">
      <c r="A28" s="2">
        <v>740</v>
      </c>
      <c r="B28" s="2" t="s">
        <v>725</v>
      </c>
      <c r="C28" s="2" t="s">
        <v>110</v>
      </c>
      <c r="D28" s="2">
        <v>0</v>
      </c>
      <c r="E28" s="2">
        <v>0.15</v>
      </c>
      <c r="F28" s="2" t="s">
        <v>99</v>
      </c>
      <c r="G28" s="2" t="s">
        <v>41</v>
      </c>
      <c r="H28" s="2" t="s">
        <v>1965</v>
      </c>
      <c r="I28" s="2" t="s">
        <v>1973</v>
      </c>
      <c r="J28" s="2" t="s">
        <v>1971</v>
      </c>
      <c r="K28" s="2" t="s">
        <v>1992</v>
      </c>
      <c r="L28" s="2" t="s">
        <v>1986</v>
      </c>
      <c r="M28" s="2" t="s">
        <v>170</v>
      </c>
      <c r="N28" s="2" t="s">
        <v>55</v>
      </c>
      <c r="P28" s="81">
        <v>4</v>
      </c>
    </row>
    <row r="29" spans="1:16" s="2" customFormat="1" x14ac:dyDescent="0.25">
      <c r="A29" s="2">
        <v>740</v>
      </c>
      <c r="B29" s="2" t="s">
        <v>725</v>
      </c>
      <c r="C29" s="2" t="s">
        <v>110</v>
      </c>
      <c r="D29" s="2">
        <v>0</v>
      </c>
      <c r="E29" s="2">
        <v>0.15</v>
      </c>
      <c r="F29" s="2" t="s">
        <v>99</v>
      </c>
      <c r="G29" s="2" t="s">
        <v>41</v>
      </c>
      <c r="H29" s="2" t="s">
        <v>1965</v>
      </c>
      <c r="I29" s="2" t="s">
        <v>1973</v>
      </c>
      <c r="J29" s="2" t="s">
        <v>1971</v>
      </c>
      <c r="K29" s="2" t="s">
        <v>1993</v>
      </c>
      <c r="L29" s="2" t="s">
        <v>1986</v>
      </c>
      <c r="M29" s="2" t="s">
        <v>170</v>
      </c>
      <c r="N29" s="2" t="s">
        <v>55</v>
      </c>
      <c r="P29" s="81">
        <v>1</v>
      </c>
    </row>
    <row r="30" spans="1:16" x14ac:dyDescent="0.25">
      <c r="A30">
        <v>743</v>
      </c>
      <c r="B30" t="s">
        <v>725</v>
      </c>
      <c r="C30" t="s">
        <v>110</v>
      </c>
      <c r="D30">
        <v>0.36</v>
      </c>
      <c r="E30">
        <v>0.36</v>
      </c>
      <c r="F30" t="s">
        <v>108</v>
      </c>
      <c r="G30" t="s">
        <v>40</v>
      </c>
      <c r="H30" t="s">
        <v>1965</v>
      </c>
      <c r="I30" t="s">
        <v>1973</v>
      </c>
      <c r="J30" t="s">
        <v>1971</v>
      </c>
    </row>
    <row r="31" spans="1:16" x14ac:dyDescent="0.25">
      <c r="A31">
        <v>746</v>
      </c>
      <c r="B31" t="s">
        <v>725</v>
      </c>
      <c r="C31" t="s">
        <v>110</v>
      </c>
      <c r="D31">
        <v>0.42</v>
      </c>
      <c r="E31">
        <v>0.42</v>
      </c>
      <c r="F31" t="s">
        <v>108</v>
      </c>
      <c r="G31" t="s">
        <v>40</v>
      </c>
      <c r="H31" t="s">
        <v>1965</v>
      </c>
      <c r="I31" t="s">
        <v>1973</v>
      </c>
      <c r="J31" t="s">
        <v>1971</v>
      </c>
    </row>
    <row r="32" spans="1:16" x14ac:dyDescent="0.25">
      <c r="A32">
        <v>764</v>
      </c>
      <c r="B32" t="s">
        <v>918</v>
      </c>
      <c r="C32" t="s">
        <v>110</v>
      </c>
      <c r="D32">
        <v>0</v>
      </c>
      <c r="E32">
        <v>0.15</v>
      </c>
      <c r="F32" t="s">
        <v>77</v>
      </c>
      <c r="G32" t="s">
        <v>41</v>
      </c>
      <c r="H32" t="s">
        <v>1967</v>
      </c>
      <c r="I32" t="s">
        <v>1973</v>
      </c>
      <c r="J32" t="s">
        <v>1970</v>
      </c>
      <c r="K32" t="s">
        <v>1993</v>
      </c>
      <c r="L32" t="s">
        <v>1986</v>
      </c>
      <c r="M32" t="s">
        <v>170</v>
      </c>
      <c r="N32" t="s">
        <v>55</v>
      </c>
      <c r="O32" t="s">
        <v>104</v>
      </c>
      <c r="P32" s="6">
        <v>1</v>
      </c>
    </row>
    <row r="33" spans="1:16" x14ac:dyDescent="0.25">
      <c r="A33">
        <v>767</v>
      </c>
      <c r="B33" t="s">
        <v>918</v>
      </c>
      <c r="C33" t="s">
        <v>110</v>
      </c>
      <c r="D33">
        <v>0.36</v>
      </c>
      <c r="E33">
        <v>0.36</v>
      </c>
      <c r="F33" t="s">
        <v>101</v>
      </c>
      <c r="G33" t="s">
        <v>40</v>
      </c>
      <c r="H33" t="s">
        <v>1967</v>
      </c>
      <c r="I33" t="s">
        <v>1968</v>
      </c>
      <c r="J33" t="s">
        <v>1971</v>
      </c>
    </row>
    <row r="34" spans="1:16" x14ac:dyDescent="0.25">
      <c r="A34">
        <v>770</v>
      </c>
      <c r="B34" t="s">
        <v>918</v>
      </c>
      <c r="C34" t="s">
        <v>110</v>
      </c>
      <c r="D34">
        <v>0.42</v>
      </c>
      <c r="E34">
        <v>0.42</v>
      </c>
      <c r="F34" t="s">
        <v>101</v>
      </c>
      <c r="G34" t="s">
        <v>40</v>
      </c>
      <c r="H34" t="s">
        <v>1967</v>
      </c>
      <c r="I34" t="s">
        <v>1968</v>
      </c>
      <c r="J34" t="s">
        <v>1971</v>
      </c>
    </row>
    <row r="35" spans="1:16" x14ac:dyDescent="0.25">
      <c r="A35">
        <v>821</v>
      </c>
      <c r="B35" t="s">
        <v>1437</v>
      </c>
      <c r="C35" t="s">
        <v>110</v>
      </c>
      <c r="D35">
        <v>0</v>
      </c>
      <c r="E35">
        <v>0.15</v>
      </c>
      <c r="F35" t="s">
        <v>77</v>
      </c>
      <c r="G35" t="s">
        <v>40</v>
      </c>
      <c r="H35" t="s">
        <v>1965</v>
      </c>
      <c r="I35" t="s">
        <v>1963</v>
      </c>
      <c r="J35" t="s">
        <v>1970</v>
      </c>
    </row>
    <row r="36" spans="1:16" x14ac:dyDescent="0.25">
      <c r="A36">
        <v>824</v>
      </c>
      <c r="B36" t="s">
        <v>1437</v>
      </c>
      <c r="C36" t="s">
        <v>110</v>
      </c>
      <c r="D36">
        <v>0.36</v>
      </c>
      <c r="E36">
        <v>0.36</v>
      </c>
      <c r="F36" t="s">
        <v>77</v>
      </c>
      <c r="G36" t="s">
        <v>40</v>
      </c>
      <c r="H36" t="s">
        <v>1965</v>
      </c>
      <c r="I36" t="s">
        <v>1963</v>
      </c>
      <c r="J36" t="s">
        <v>1970</v>
      </c>
    </row>
    <row r="37" spans="1:16" x14ac:dyDescent="0.25">
      <c r="A37">
        <v>827</v>
      </c>
      <c r="B37" t="s">
        <v>1437</v>
      </c>
      <c r="C37" t="s">
        <v>110</v>
      </c>
      <c r="D37">
        <v>0.42</v>
      </c>
      <c r="E37">
        <v>0.42</v>
      </c>
      <c r="F37" t="s">
        <v>77</v>
      </c>
      <c r="G37" t="s">
        <v>40</v>
      </c>
      <c r="H37" t="s">
        <v>1965</v>
      </c>
      <c r="I37" t="s">
        <v>1968</v>
      </c>
      <c r="J37" t="s">
        <v>1970</v>
      </c>
    </row>
    <row r="38" spans="1:16" s="4" customFormat="1" x14ac:dyDescent="0.25">
      <c r="A38" s="4">
        <v>863</v>
      </c>
      <c r="B38" s="4" t="s">
        <v>1494</v>
      </c>
      <c r="C38" s="4" t="s">
        <v>110</v>
      </c>
      <c r="D38" s="4">
        <v>0</v>
      </c>
      <c r="E38" s="4">
        <v>0.15</v>
      </c>
      <c r="F38" s="4" t="s">
        <v>74</v>
      </c>
      <c r="G38" s="4" t="s">
        <v>41</v>
      </c>
      <c r="H38" s="4" t="s">
        <v>1965</v>
      </c>
      <c r="I38" s="4" t="s">
        <v>1963</v>
      </c>
      <c r="J38" s="4" t="s">
        <v>1972</v>
      </c>
      <c r="K38" s="4" t="s">
        <v>1993</v>
      </c>
      <c r="L38" s="4" t="s">
        <v>1986</v>
      </c>
      <c r="M38" s="4" t="s">
        <v>170</v>
      </c>
      <c r="N38" s="4" t="s">
        <v>55</v>
      </c>
      <c r="P38" s="82">
        <v>1</v>
      </c>
    </row>
    <row r="39" spans="1:16" s="4" customFormat="1" x14ac:dyDescent="0.25">
      <c r="A39" s="4">
        <v>863</v>
      </c>
      <c r="B39" s="4" t="s">
        <v>1494</v>
      </c>
      <c r="C39" s="4" t="s">
        <v>110</v>
      </c>
      <c r="D39" s="4">
        <v>0</v>
      </c>
      <c r="E39" s="4">
        <v>0.15</v>
      </c>
      <c r="F39" s="4" t="s">
        <v>74</v>
      </c>
      <c r="G39" s="4" t="s">
        <v>41</v>
      </c>
      <c r="H39" s="4" t="s">
        <v>1965</v>
      </c>
      <c r="I39" s="4" t="s">
        <v>1963</v>
      </c>
      <c r="J39" s="4" t="s">
        <v>1972</v>
      </c>
      <c r="K39" s="4" t="s">
        <v>1993</v>
      </c>
      <c r="L39" s="4" t="s">
        <v>1986</v>
      </c>
      <c r="M39" s="4" t="s">
        <v>170</v>
      </c>
      <c r="N39" s="4" t="s">
        <v>55</v>
      </c>
      <c r="O39" s="4" t="s">
        <v>104</v>
      </c>
      <c r="P39" s="82">
        <v>1</v>
      </c>
    </row>
    <row r="40" spans="1:16" s="4" customFormat="1" x14ac:dyDescent="0.25">
      <c r="A40" s="4">
        <v>866</v>
      </c>
      <c r="B40" s="4" t="s">
        <v>1494</v>
      </c>
      <c r="C40" s="4" t="s">
        <v>110</v>
      </c>
      <c r="D40" s="4">
        <v>0.36</v>
      </c>
      <c r="E40" s="4">
        <v>0.36</v>
      </c>
      <c r="F40" s="4" t="s">
        <v>74</v>
      </c>
      <c r="G40" s="4" t="s">
        <v>40</v>
      </c>
      <c r="H40" s="4" t="s">
        <v>1965</v>
      </c>
      <c r="I40" s="4" t="s">
        <v>1968</v>
      </c>
      <c r="J40" s="4" t="s">
        <v>1972</v>
      </c>
      <c r="P40" s="79"/>
    </row>
    <row r="41" spans="1:16" s="4" customFormat="1" x14ac:dyDescent="0.25">
      <c r="A41" s="4">
        <v>869</v>
      </c>
      <c r="B41" s="4" t="s">
        <v>1494</v>
      </c>
      <c r="C41" s="4" t="s">
        <v>110</v>
      </c>
      <c r="D41" s="4">
        <v>0.42</v>
      </c>
      <c r="E41" s="4">
        <v>0.42</v>
      </c>
      <c r="F41" s="4" t="s">
        <v>74</v>
      </c>
      <c r="G41" s="4" t="s">
        <v>40</v>
      </c>
      <c r="H41" s="4" t="s">
        <v>1965</v>
      </c>
      <c r="I41" s="4" t="s">
        <v>1968</v>
      </c>
      <c r="J41" s="4" t="s">
        <v>1972</v>
      </c>
      <c r="P41" s="79"/>
    </row>
    <row r="42" spans="1:16" x14ac:dyDescent="0.25">
      <c r="A42">
        <v>896</v>
      </c>
      <c r="B42" t="s">
        <v>1613</v>
      </c>
      <c r="C42" t="s">
        <v>110</v>
      </c>
      <c r="D42">
        <v>0</v>
      </c>
      <c r="E42">
        <v>0.15</v>
      </c>
      <c r="F42" t="s">
        <v>1450</v>
      </c>
      <c r="G42" t="s">
        <v>40</v>
      </c>
      <c r="H42" t="s">
        <v>1967</v>
      </c>
      <c r="I42" t="s">
        <v>1968</v>
      </c>
      <c r="J42" t="s">
        <v>1971</v>
      </c>
    </row>
    <row r="43" spans="1:16" x14ac:dyDescent="0.25">
      <c r="A43">
        <v>899</v>
      </c>
      <c r="B43" t="s">
        <v>1613</v>
      </c>
      <c r="C43" t="s">
        <v>110</v>
      </c>
      <c r="D43">
        <v>0.36</v>
      </c>
      <c r="E43">
        <v>0.36</v>
      </c>
      <c r="F43" t="s">
        <v>74</v>
      </c>
      <c r="G43" t="s">
        <v>40</v>
      </c>
      <c r="H43" t="s">
        <v>1967</v>
      </c>
      <c r="I43" t="s">
        <v>1968</v>
      </c>
      <c r="J43" t="s">
        <v>1971</v>
      </c>
    </row>
    <row r="44" spans="1:16" x14ac:dyDescent="0.25">
      <c r="A44">
        <v>902</v>
      </c>
      <c r="B44" t="s">
        <v>1613</v>
      </c>
      <c r="C44" t="s">
        <v>110</v>
      </c>
      <c r="D44">
        <v>0.42</v>
      </c>
      <c r="E44">
        <v>0.42</v>
      </c>
      <c r="F44" t="s">
        <v>74</v>
      </c>
      <c r="G44" t="s">
        <v>40</v>
      </c>
      <c r="H44" t="s">
        <v>1967</v>
      </c>
      <c r="I44" t="s">
        <v>1968</v>
      </c>
      <c r="J44" t="s">
        <v>1971</v>
      </c>
    </row>
    <row r="45" spans="1:16" x14ac:dyDescent="0.25">
      <c r="A45">
        <v>929</v>
      </c>
      <c r="B45" t="s">
        <v>1646</v>
      </c>
      <c r="C45" t="s">
        <v>110</v>
      </c>
      <c r="D45">
        <v>0</v>
      </c>
      <c r="E45">
        <v>0.15</v>
      </c>
      <c r="F45" t="s">
        <v>78</v>
      </c>
      <c r="G45" t="s">
        <v>40</v>
      </c>
      <c r="H45" t="s">
        <v>1967</v>
      </c>
      <c r="I45" t="s">
        <v>1963</v>
      </c>
      <c r="J45" t="s">
        <v>1970</v>
      </c>
    </row>
    <row r="46" spans="1:16" x14ac:dyDescent="0.25">
      <c r="A46">
        <v>932</v>
      </c>
      <c r="B46" t="s">
        <v>1646</v>
      </c>
      <c r="C46" t="s">
        <v>110</v>
      </c>
      <c r="D46">
        <v>0.36</v>
      </c>
      <c r="E46">
        <v>0.36</v>
      </c>
      <c r="F46" t="s">
        <v>99</v>
      </c>
      <c r="G46" t="s">
        <v>40</v>
      </c>
      <c r="H46" t="s">
        <v>1967</v>
      </c>
      <c r="I46" t="s">
        <v>1968</v>
      </c>
      <c r="J46" t="s">
        <v>1970</v>
      </c>
    </row>
    <row r="47" spans="1:16" x14ac:dyDescent="0.25">
      <c r="A47">
        <v>935</v>
      </c>
      <c r="B47" t="s">
        <v>1646</v>
      </c>
      <c r="C47" t="s">
        <v>110</v>
      </c>
      <c r="D47">
        <v>0.42</v>
      </c>
      <c r="E47">
        <v>0.42</v>
      </c>
      <c r="F47" t="s">
        <v>99</v>
      </c>
      <c r="G47" t="s">
        <v>40</v>
      </c>
      <c r="H47" t="s">
        <v>1967</v>
      </c>
      <c r="I47" t="s">
        <v>1968</v>
      </c>
      <c r="J47" t="s">
        <v>1970</v>
      </c>
    </row>
    <row r="48" spans="1:16" x14ac:dyDescent="0.25">
      <c r="A48">
        <v>965</v>
      </c>
      <c r="B48" t="s">
        <v>1677</v>
      </c>
      <c r="C48" t="s">
        <v>110</v>
      </c>
      <c r="D48">
        <v>0</v>
      </c>
      <c r="E48">
        <v>0.15</v>
      </c>
      <c r="F48" t="s">
        <v>78</v>
      </c>
      <c r="G48" t="s">
        <v>40</v>
      </c>
      <c r="H48" t="s">
        <v>1967</v>
      </c>
      <c r="I48" t="s">
        <v>1963</v>
      </c>
      <c r="J48" t="s">
        <v>1970</v>
      </c>
    </row>
    <row r="49" spans="1:10" x14ac:dyDescent="0.25">
      <c r="A49">
        <v>968</v>
      </c>
      <c r="B49" t="s">
        <v>1677</v>
      </c>
      <c r="C49" t="s">
        <v>110</v>
      </c>
      <c r="D49">
        <v>0.36</v>
      </c>
      <c r="E49">
        <v>0.36</v>
      </c>
      <c r="F49" t="s">
        <v>99</v>
      </c>
      <c r="G49" t="s">
        <v>40</v>
      </c>
      <c r="H49" t="s">
        <v>1967</v>
      </c>
      <c r="I49" t="s">
        <v>1968</v>
      </c>
      <c r="J49" t="s">
        <v>1970</v>
      </c>
    </row>
    <row r="50" spans="1:10" x14ac:dyDescent="0.25">
      <c r="A50">
        <v>971</v>
      </c>
      <c r="B50" t="s">
        <v>1677</v>
      </c>
      <c r="C50" t="s">
        <v>110</v>
      </c>
      <c r="D50">
        <v>0.42</v>
      </c>
      <c r="E50">
        <v>0.42</v>
      </c>
      <c r="F50" t="s">
        <v>99</v>
      </c>
      <c r="G50" t="s">
        <v>40</v>
      </c>
      <c r="H50" t="s">
        <v>1967</v>
      </c>
      <c r="I50" t="s">
        <v>1968</v>
      </c>
      <c r="J50" t="s">
        <v>1970</v>
      </c>
    </row>
    <row r="51" spans="1:10" x14ac:dyDescent="0.25">
      <c r="A51">
        <v>1001</v>
      </c>
      <c r="B51" t="s">
        <v>1708</v>
      </c>
      <c r="C51" t="s">
        <v>110</v>
      </c>
      <c r="D51">
        <v>0</v>
      </c>
      <c r="E51">
        <v>0.15</v>
      </c>
      <c r="F51" t="s">
        <v>99</v>
      </c>
      <c r="G51" t="s">
        <v>40</v>
      </c>
      <c r="H51" t="s">
        <v>1965</v>
      </c>
      <c r="I51" t="s">
        <v>1962</v>
      </c>
      <c r="J51" t="s">
        <v>1970</v>
      </c>
    </row>
    <row r="52" spans="1:10" x14ac:dyDescent="0.25">
      <c r="A52">
        <v>1004</v>
      </c>
      <c r="B52" t="s">
        <v>1708</v>
      </c>
      <c r="C52" t="s">
        <v>110</v>
      </c>
      <c r="D52">
        <v>0.36</v>
      </c>
      <c r="E52">
        <v>0.36</v>
      </c>
      <c r="F52" t="s">
        <v>99</v>
      </c>
      <c r="G52" t="s">
        <v>40</v>
      </c>
      <c r="H52" t="s">
        <v>1965</v>
      </c>
      <c r="I52" t="s">
        <v>1963</v>
      </c>
      <c r="J52" t="s">
        <v>1970</v>
      </c>
    </row>
    <row r="53" spans="1:10" x14ac:dyDescent="0.25">
      <c r="A53">
        <v>1007</v>
      </c>
      <c r="B53" t="s">
        <v>1708</v>
      </c>
      <c r="C53" t="s">
        <v>110</v>
      </c>
      <c r="D53">
        <v>0.42</v>
      </c>
      <c r="E53">
        <v>0.42</v>
      </c>
      <c r="F53" t="s">
        <v>99</v>
      </c>
      <c r="G53" t="s">
        <v>40</v>
      </c>
      <c r="H53" t="s">
        <v>1965</v>
      </c>
      <c r="I53" t="s">
        <v>1963</v>
      </c>
      <c r="J53" t="s">
        <v>1970</v>
      </c>
    </row>
    <row r="54" spans="1:10" x14ac:dyDescent="0.25">
      <c r="A54">
        <v>1043</v>
      </c>
      <c r="B54" t="s">
        <v>1748</v>
      </c>
      <c r="C54" t="s">
        <v>110</v>
      </c>
      <c r="D54">
        <v>0</v>
      </c>
      <c r="E54">
        <v>0.15</v>
      </c>
      <c r="F54" t="s">
        <v>78</v>
      </c>
      <c r="G54" t="s">
        <v>40</v>
      </c>
      <c r="H54" t="s">
        <v>1967</v>
      </c>
      <c r="I54" t="s">
        <v>1963</v>
      </c>
      <c r="J54" t="s">
        <v>1972</v>
      </c>
    </row>
    <row r="55" spans="1:10" x14ac:dyDescent="0.25">
      <c r="A55">
        <v>1046</v>
      </c>
      <c r="B55" t="s">
        <v>1748</v>
      </c>
      <c r="C55" t="s">
        <v>110</v>
      </c>
      <c r="D55">
        <v>0.36</v>
      </c>
      <c r="E55">
        <v>0.36</v>
      </c>
      <c r="F55" t="s">
        <v>78</v>
      </c>
      <c r="G55" t="s">
        <v>40</v>
      </c>
      <c r="H55" t="s">
        <v>1965</v>
      </c>
      <c r="I55" t="s">
        <v>1963</v>
      </c>
      <c r="J55" t="s">
        <v>1972</v>
      </c>
    </row>
    <row r="56" spans="1:10" x14ac:dyDescent="0.25">
      <c r="A56">
        <v>1049</v>
      </c>
      <c r="B56" t="s">
        <v>1748</v>
      </c>
      <c r="C56" t="s">
        <v>110</v>
      </c>
      <c r="D56">
        <v>0.42</v>
      </c>
      <c r="E56">
        <v>0.42</v>
      </c>
      <c r="F56" t="s">
        <v>78</v>
      </c>
      <c r="G56" t="s">
        <v>40</v>
      </c>
      <c r="H56" t="s">
        <v>1965</v>
      </c>
      <c r="I56" t="s">
        <v>1963</v>
      </c>
      <c r="J56" t="s">
        <v>1972</v>
      </c>
    </row>
    <row r="57" spans="1:10" x14ac:dyDescent="0.25">
      <c r="A57">
        <v>1058</v>
      </c>
      <c r="B57" t="s">
        <v>1783</v>
      </c>
      <c r="C57" t="s">
        <v>110</v>
      </c>
      <c r="D57">
        <v>0</v>
      </c>
      <c r="E57">
        <v>0.15</v>
      </c>
      <c r="F57" t="s">
        <v>46</v>
      </c>
      <c r="G57" t="s">
        <v>40</v>
      </c>
      <c r="H57" t="s">
        <v>1966</v>
      </c>
      <c r="I57" t="s">
        <v>1968</v>
      </c>
      <c r="J57" t="s">
        <v>1970</v>
      </c>
    </row>
    <row r="58" spans="1:10" x14ac:dyDescent="0.25">
      <c r="A58">
        <v>1064</v>
      </c>
      <c r="B58" t="s">
        <v>1783</v>
      </c>
      <c r="C58" t="s">
        <v>110</v>
      </c>
      <c r="D58">
        <v>0.36</v>
      </c>
      <c r="E58">
        <v>0.36</v>
      </c>
      <c r="F58" t="s">
        <v>46</v>
      </c>
      <c r="G58" t="s">
        <v>40</v>
      </c>
      <c r="H58" t="s">
        <v>1966</v>
      </c>
      <c r="I58" t="s">
        <v>1968</v>
      </c>
      <c r="J58" t="s">
        <v>1970</v>
      </c>
    </row>
    <row r="59" spans="1:10" x14ac:dyDescent="0.25">
      <c r="A59">
        <v>1067</v>
      </c>
      <c r="B59" t="s">
        <v>1783</v>
      </c>
      <c r="C59" t="s">
        <v>110</v>
      </c>
      <c r="D59">
        <v>0.42</v>
      </c>
      <c r="E59">
        <v>0.42</v>
      </c>
      <c r="F59" t="s">
        <v>46</v>
      </c>
      <c r="G59" t="s">
        <v>40</v>
      </c>
      <c r="H59" t="s">
        <v>1966</v>
      </c>
      <c r="I59" t="s">
        <v>1968</v>
      </c>
      <c r="J59" t="s">
        <v>1970</v>
      </c>
    </row>
    <row r="60" spans="1:10" x14ac:dyDescent="0.25">
      <c r="A60">
        <v>1097</v>
      </c>
      <c r="B60" t="s">
        <v>1816</v>
      </c>
      <c r="C60" t="s">
        <v>110</v>
      </c>
      <c r="D60">
        <v>0</v>
      </c>
      <c r="E60">
        <v>0.15</v>
      </c>
      <c r="F60" t="s">
        <v>77</v>
      </c>
      <c r="G60" t="s">
        <v>40</v>
      </c>
      <c r="H60" t="s">
        <v>1965</v>
      </c>
      <c r="I60" t="s">
        <v>1968</v>
      </c>
      <c r="J60" t="s">
        <v>1970</v>
      </c>
    </row>
    <row r="61" spans="1:10" x14ac:dyDescent="0.25">
      <c r="A61">
        <v>1100</v>
      </c>
      <c r="B61" t="s">
        <v>1816</v>
      </c>
      <c r="C61" t="s">
        <v>110</v>
      </c>
      <c r="D61">
        <v>0.36</v>
      </c>
      <c r="E61">
        <v>0.36</v>
      </c>
      <c r="G61" t="s">
        <v>40</v>
      </c>
      <c r="H61" t="s">
        <v>1965</v>
      </c>
      <c r="I61" t="s">
        <v>1968</v>
      </c>
      <c r="J61" t="s">
        <v>1970</v>
      </c>
    </row>
    <row r="62" spans="1:10" x14ac:dyDescent="0.25">
      <c r="A62">
        <v>1103</v>
      </c>
      <c r="B62" t="s">
        <v>1816</v>
      </c>
      <c r="C62" t="s">
        <v>110</v>
      </c>
      <c r="D62">
        <v>0.42</v>
      </c>
      <c r="E62">
        <v>0.42</v>
      </c>
      <c r="G62" t="s">
        <v>40</v>
      </c>
      <c r="H62" t="s">
        <v>1965</v>
      </c>
      <c r="I62" t="s">
        <v>1968</v>
      </c>
      <c r="J62" t="s">
        <v>1970</v>
      </c>
    </row>
    <row r="63" spans="1:10" x14ac:dyDescent="0.25">
      <c r="A63">
        <v>1160</v>
      </c>
      <c r="B63" t="s">
        <v>1847</v>
      </c>
      <c r="C63" t="s">
        <v>110</v>
      </c>
      <c r="D63">
        <v>0</v>
      </c>
      <c r="E63">
        <v>0.15</v>
      </c>
      <c r="F63" t="s">
        <v>107</v>
      </c>
      <c r="G63" t="s">
        <v>40</v>
      </c>
      <c r="H63" t="s">
        <v>1965</v>
      </c>
      <c r="I63" t="s">
        <v>1963</v>
      </c>
      <c r="J63" t="s">
        <v>1971</v>
      </c>
    </row>
    <row r="64" spans="1:10" x14ac:dyDescent="0.25">
      <c r="A64">
        <v>1166</v>
      </c>
      <c r="B64" t="s">
        <v>1847</v>
      </c>
      <c r="C64" t="s">
        <v>110</v>
      </c>
      <c r="D64">
        <v>0.36</v>
      </c>
      <c r="E64">
        <v>0.36</v>
      </c>
      <c r="F64" t="s">
        <v>107</v>
      </c>
      <c r="G64" t="s">
        <v>40</v>
      </c>
      <c r="H64" t="s">
        <v>1965</v>
      </c>
      <c r="I64" t="s">
        <v>1968</v>
      </c>
      <c r="J64" t="s">
        <v>1971</v>
      </c>
    </row>
    <row r="65" spans="1:10" x14ac:dyDescent="0.25">
      <c r="A65">
        <v>1169</v>
      </c>
      <c r="B65" t="s">
        <v>1847</v>
      </c>
      <c r="C65" t="s">
        <v>110</v>
      </c>
      <c r="D65">
        <v>0.42</v>
      </c>
      <c r="E65">
        <v>0.42</v>
      </c>
      <c r="F65" t="s">
        <v>107</v>
      </c>
      <c r="G65" t="s">
        <v>40</v>
      </c>
      <c r="H65" t="s">
        <v>1965</v>
      </c>
      <c r="I65" t="s">
        <v>1968</v>
      </c>
      <c r="J65" t="s">
        <v>1971</v>
      </c>
    </row>
    <row r="66" spans="1:10" x14ac:dyDescent="0.25">
      <c r="A66">
        <v>1196</v>
      </c>
      <c r="B66" t="s">
        <v>1875</v>
      </c>
      <c r="C66" t="s">
        <v>110</v>
      </c>
      <c r="D66">
        <v>0</v>
      </c>
      <c r="E66">
        <v>0.15</v>
      </c>
      <c r="F66" t="s">
        <v>77</v>
      </c>
      <c r="G66" t="s">
        <v>40</v>
      </c>
      <c r="H66" t="s">
        <v>1965</v>
      </c>
      <c r="I66" t="s">
        <v>1962</v>
      </c>
      <c r="J66" t="s">
        <v>1971</v>
      </c>
    </row>
    <row r="67" spans="1:10" x14ac:dyDescent="0.25">
      <c r="A67">
        <v>1199</v>
      </c>
      <c r="B67" t="s">
        <v>1875</v>
      </c>
      <c r="C67" t="s">
        <v>110</v>
      </c>
      <c r="D67">
        <v>0.36</v>
      </c>
      <c r="E67">
        <v>0.36</v>
      </c>
      <c r="F67" t="s">
        <v>77</v>
      </c>
      <c r="G67" t="s">
        <v>40</v>
      </c>
      <c r="H67" t="s">
        <v>1965</v>
      </c>
      <c r="I67" t="s">
        <v>1962</v>
      </c>
      <c r="J67" t="s">
        <v>1971</v>
      </c>
    </row>
    <row r="68" spans="1:10" x14ac:dyDescent="0.25">
      <c r="A68">
        <v>1202</v>
      </c>
      <c r="B68" t="s">
        <v>1875</v>
      </c>
      <c r="C68" t="s">
        <v>110</v>
      </c>
      <c r="D68">
        <v>0.42</v>
      </c>
      <c r="E68">
        <v>0.42</v>
      </c>
      <c r="F68" t="s">
        <v>77</v>
      </c>
      <c r="G68" t="s">
        <v>40</v>
      </c>
      <c r="H68" t="s">
        <v>1965</v>
      </c>
      <c r="I68" t="s">
        <v>1962</v>
      </c>
      <c r="J68" t="s">
        <v>1971</v>
      </c>
    </row>
    <row r="69" spans="1:10" x14ac:dyDescent="0.25">
      <c r="A69">
        <v>1217</v>
      </c>
      <c r="B69" t="s">
        <v>1901</v>
      </c>
      <c r="C69" t="s">
        <v>110</v>
      </c>
      <c r="D69">
        <v>0</v>
      </c>
      <c r="E69">
        <v>0.15</v>
      </c>
      <c r="F69" t="s">
        <v>113</v>
      </c>
      <c r="G69" t="s">
        <v>40</v>
      </c>
      <c r="H69" t="s">
        <v>1965</v>
      </c>
      <c r="I69" t="s">
        <v>1963</v>
      </c>
      <c r="J69" t="s">
        <v>44</v>
      </c>
    </row>
    <row r="70" spans="1:10" x14ac:dyDescent="0.25">
      <c r="A70">
        <v>1220</v>
      </c>
      <c r="B70" t="s">
        <v>1901</v>
      </c>
      <c r="C70" t="s">
        <v>110</v>
      </c>
      <c r="D70">
        <v>0.36</v>
      </c>
      <c r="E70">
        <v>0.36</v>
      </c>
      <c r="F70" t="s">
        <v>113</v>
      </c>
      <c r="G70" t="s">
        <v>40</v>
      </c>
      <c r="H70" t="s">
        <v>1965</v>
      </c>
      <c r="I70" t="s">
        <v>1962</v>
      </c>
      <c r="J70" t="s">
        <v>44</v>
      </c>
    </row>
    <row r="71" spans="1:10" x14ac:dyDescent="0.25">
      <c r="A71">
        <v>1223</v>
      </c>
      <c r="B71" t="s">
        <v>1901</v>
      </c>
      <c r="C71" t="s">
        <v>110</v>
      </c>
      <c r="D71">
        <v>0.42</v>
      </c>
      <c r="E71">
        <v>0.42</v>
      </c>
      <c r="F71" t="s">
        <v>113</v>
      </c>
      <c r="G71" t="s">
        <v>40</v>
      </c>
      <c r="H71" t="s">
        <v>1965</v>
      </c>
      <c r="I71" t="s">
        <v>1962</v>
      </c>
      <c r="J71" t="s">
        <v>44</v>
      </c>
    </row>
    <row r="72" spans="1:10" x14ac:dyDescent="0.25">
      <c r="A72">
        <v>1244</v>
      </c>
      <c r="B72" t="s">
        <v>1913</v>
      </c>
      <c r="C72" t="s">
        <v>110</v>
      </c>
      <c r="D72">
        <v>0</v>
      </c>
      <c r="E72">
        <v>0.15</v>
      </c>
      <c r="F72" t="s">
        <v>101</v>
      </c>
      <c r="G72" t="s">
        <v>40</v>
      </c>
      <c r="H72" t="s">
        <v>1967</v>
      </c>
      <c r="I72" t="s">
        <v>1963</v>
      </c>
      <c r="J72" t="s">
        <v>1971</v>
      </c>
    </row>
    <row r="73" spans="1:10" x14ac:dyDescent="0.25">
      <c r="A73">
        <v>1247</v>
      </c>
      <c r="B73" t="s">
        <v>1913</v>
      </c>
      <c r="C73" t="s">
        <v>110</v>
      </c>
      <c r="D73">
        <v>0.36</v>
      </c>
      <c r="E73">
        <v>0.36</v>
      </c>
      <c r="F73" t="s">
        <v>101</v>
      </c>
      <c r="G73" t="s">
        <v>40</v>
      </c>
      <c r="H73" t="s">
        <v>1967</v>
      </c>
      <c r="I73" t="s">
        <v>1929</v>
      </c>
      <c r="J73" t="s">
        <v>1971</v>
      </c>
    </row>
    <row r="74" spans="1:10" x14ac:dyDescent="0.25">
      <c r="A74">
        <v>1253</v>
      </c>
      <c r="B74" t="s">
        <v>1913</v>
      </c>
      <c r="C74" t="s">
        <v>110</v>
      </c>
      <c r="D74">
        <v>0.42</v>
      </c>
      <c r="E74">
        <v>0.42</v>
      </c>
      <c r="F74" t="s">
        <v>101</v>
      </c>
      <c r="G74" t="s">
        <v>40</v>
      </c>
      <c r="H74" t="s">
        <v>1967</v>
      </c>
      <c r="I74" t="s">
        <v>1929</v>
      </c>
      <c r="J74" t="s">
        <v>1971</v>
      </c>
    </row>
    <row r="75" spans="1:10" x14ac:dyDescent="0.25">
      <c r="A75">
        <v>1268</v>
      </c>
      <c r="B75" t="s">
        <v>1234</v>
      </c>
      <c r="C75" t="s">
        <v>110</v>
      </c>
      <c r="D75">
        <v>0</v>
      </c>
      <c r="E75">
        <v>0.15</v>
      </c>
      <c r="F75" t="s">
        <v>99</v>
      </c>
      <c r="G75" t="s">
        <v>40</v>
      </c>
      <c r="H75" t="s">
        <v>1961</v>
      </c>
      <c r="I75" t="s">
        <v>1962</v>
      </c>
      <c r="J75" t="s">
        <v>1972</v>
      </c>
    </row>
    <row r="76" spans="1:10" x14ac:dyDescent="0.25">
      <c r="A76">
        <v>1271</v>
      </c>
      <c r="B76" t="s">
        <v>1234</v>
      </c>
      <c r="C76" t="s">
        <v>110</v>
      </c>
      <c r="D76">
        <v>0.36</v>
      </c>
      <c r="E76">
        <v>0.36</v>
      </c>
      <c r="F76" t="s">
        <v>99</v>
      </c>
      <c r="G76" t="s">
        <v>40</v>
      </c>
      <c r="H76" t="s">
        <v>1961</v>
      </c>
      <c r="I76" t="s">
        <v>1963</v>
      </c>
      <c r="J76" t="s">
        <v>1972</v>
      </c>
    </row>
    <row r="77" spans="1:10" x14ac:dyDescent="0.25">
      <c r="A77">
        <v>1274</v>
      </c>
      <c r="B77" t="s">
        <v>1234</v>
      </c>
      <c r="C77" t="s">
        <v>110</v>
      </c>
      <c r="D77">
        <v>0.42</v>
      </c>
      <c r="E77">
        <v>0.42</v>
      </c>
      <c r="F77" t="s">
        <v>99</v>
      </c>
      <c r="G77" t="s">
        <v>40</v>
      </c>
      <c r="H77" t="s">
        <v>1961</v>
      </c>
      <c r="I77" t="s">
        <v>1963</v>
      </c>
      <c r="J77" t="s">
        <v>1972</v>
      </c>
    </row>
    <row r="78" spans="1:10" x14ac:dyDescent="0.25">
      <c r="A78">
        <v>1427</v>
      </c>
      <c r="B78" t="s">
        <v>1371</v>
      </c>
      <c r="C78" t="s">
        <v>110</v>
      </c>
      <c r="D78">
        <v>0</v>
      </c>
      <c r="E78">
        <v>0.15</v>
      </c>
      <c r="F78" t="s">
        <v>59</v>
      </c>
      <c r="G78" t="s">
        <v>40</v>
      </c>
      <c r="H78" t="s">
        <v>1961</v>
      </c>
      <c r="I78" t="s">
        <v>1973</v>
      </c>
      <c r="J78" t="s">
        <v>1970</v>
      </c>
    </row>
    <row r="79" spans="1:10" x14ac:dyDescent="0.25">
      <c r="A79">
        <v>1430</v>
      </c>
      <c r="B79" t="s">
        <v>1371</v>
      </c>
      <c r="C79" t="s">
        <v>110</v>
      </c>
      <c r="D79">
        <v>0.36</v>
      </c>
      <c r="E79">
        <v>0.36</v>
      </c>
      <c r="G79" t="s">
        <v>40</v>
      </c>
      <c r="H79" t="s">
        <v>1961</v>
      </c>
      <c r="I79" t="s">
        <v>1973</v>
      </c>
      <c r="J79" t="s">
        <v>1970</v>
      </c>
    </row>
    <row r="80" spans="1:10" x14ac:dyDescent="0.25">
      <c r="A80">
        <v>1433</v>
      </c>
      <c r="B80" t="s">
        <v>1371</v>
      </c>
      <c r="C80" t="s">
        <v>110</v>
      </c>
      <c r="D80">
        <v>0.42</v>
      </c>
      <c r="E80">
        <v>0.42</v>
      </c>
      <c r="G80" t="s">
        <v>40</v>
      </c>
      <c r="H80" t="s">
        <v>1961</v>
      </c>
      <c r="I80" t="s">
        <v>1973</v>
      </c>
      <c r="J80" t="s">
        <v>1970</v>
      </c>
    </row>
    <row r="81" spans="1:25" s="2" customFormat="1" x14ac:dyDescent="0.25">
      <c r="A81" s="2">
        <v>1469</v>
      </c>
      <c r="B81" s="2" t="s">
        <v>1405</v>
      </c>
      <c r="C81" s="2" t="s">
        <v>110</v>
      </c>
      <c r="D81" s="2">
        <v>0</v>
      </c>
      <c r="E81" s="2">
        <v>0.15</v>
      </c>
      <c r="F81" s="2" t="s">
        <v>67</v>
      </c>
      <c r="G81" s="2" t="s">
        <v>40</v>
      </c>
      <c r="H81" s="2" t="s">
        <v>1961</v>
      </c>
      <c r="I81" s="2" t="s">
        <v>1968</v>
      </c>
      <c r="J81" s="2" t="s">
        <v>1970</v>
      </c>
      <c r="P81" s="78"/>
    </row>
    <row r="82" spans="1:25" s="2" customFormat="1" x14ac:dyDescent="0.25">
      <c r="A82" s="2">
        <v>1472</v>
      </c>
      <c r="B82" s="2" t="s">
        <v>1405</v>
      </c>
      <c r="C82" s="2" t="s">
        <v>110</v>
      </c>
      <c r="D82" s="2">
        <v>0.36</v>
      </c>
      <c r="E82" s="2">
        <v>0.36</v>
      </c>
      <c r="F82" s="2" t="s">
        <v>98</v>
      </c>
      <c r="G82" s="2" t="s">
        <v>40</v>
      </c>
      <c r="H82" s="2" t="s">
        <v>1967</v>
      </c>
      <c r="I82" s="2" t="s">
        <v>1968</v>
      </c>
      <c r="J82" s="2" t="s">
        <v>1971</v>
      </c>
      <c r="P82" s="78"/>
    </row>
    <row r="83" spans="1:25" s="2" customFormat="1" x14ac:dyDescent="0.25">
      <c r="A83" s="2">
        <v>1475</v>
      </c>
      <c r="B83" s="2" t="s">
        <v>1405</v>
      </c>
      <c r="C83" s="2" t="s">
        <v>110</v>
      </c>
      <c r="D83" s="2">
        <v>0.42</v>
      </c>
      <c r="E83" s="2">
        <v>0.42</v>
      </c>
      <c r="F83" s="2" t="s">
        <v>98</v>
      </c>
      <c r="G83" s="2" t="s">
        <v>40</v>
      </c>
      <c r="H83" s="2" t="s">
        <v>1967</v>
      </c>
      <c r="I83" s="2" t="s">
        <v>1968</v>
      </c>
      <c r="J83" s="2" t="s">
        <v>1971</v>
      </c>
      <c r="P83" s="78"/>
    </row>
    <row r="84" spans="1:25" x14ac:dyDescent="0.25">
      <c r="A84">
        <v>716</v>
      </c>
      <c r="B84" t="s">
        <v>558</v>
      </c>
      <c r="C84" t="s">
        <v>724</v>
      </c>
      <c r="D84">
        <v>0</v>
      </c>
      <c r="E84">
        <v>0.15</v>
      </c>
      <c r="F84" t="s">
        <v>88</v>
      </c>
      <c r="G84" t="s">
        <v>40</v>
      </c>
      <c r="H84" t="s">
        <v>1961</v>
      </c>
      <c r="I84" t="s">
        <v>1968</v>
      </c>
      <c r="J84" t="s">
        <v>1970</v>
      </c>
      <c r="P84"/>
    </row>
    <row r="85" spans="1:25" x14ac:dyDescent="0.25">
      <c r="A85">
        <v>749</v>
      </c>
      <c r="B85" t="s">
        <v>907</v>
      </c>
      <c r="C85" t="s">
        <v>724</v>
      </c>
      <c r="D85">
        <v>0</v>
      </c>
      <c r="E85">
        <v>0.15</v>
      </c>
      <c r="F85" t="s">
        <v>46</v>
      </c>
      <c r="G85" t="s">
        <v>41</v>
      </c>
      <c r="H85" t="s">
        <v>1967</v>
      </c>
      <c r="I85" t="s">
        <v>1973</v>
      </c>
      <c r="J85" t="s">
        <v>1971</v>
      </c>
      <c r="K85" t="s">
        <v>1992</v>
      </c>
      <c r="L85" t="s">
        <v>1986</v>
      </c>
      <c r="M85" t="s">
        <v>170</v>
      </c>
      <c r="N85" t="s">
        <v>55</v>
      </c>
      <c r="O85" t="s">
        <v>104</v>
      </c>
      <c r="P85" s="6">
        <v>2</v>
      </c>
      <c r="R85" t="s">
        <v>104</v>
      </c>
      <c r="S85" t="s">
        <v>104</v>
      </c>
      <c r="T85" t="s">
        <v>40</v>
      </c>
      <c r="U85" t="s">
        <v>910</v>
      </c>
      <c r="V85" t="s">
        <v>911</v>
      </c>
      <c r="W85" t="s">
        <v>57</v>
      </c>
      <c r="X85" t="s">
        <v>73</v>
      </c>
      <c r="Y85" t="s">
        <v>58</v>
      </c>
    </row>
    <row r="86" spans="1:25" x14ac:dyDescent="0.25">
      <c r="A86">
        <v>749</v>
      </c>
      <c r="B86" t="s">
        <v>907</v>
      </c>
      <c r="C86" t="s">
        <v>724</v>
      </c>
      <c r="D86">
        <v>0</v>
      </c>
      <c r="E86">
        <v>0.15</v>
      </c>
      <c r="F86" t="s">
        <v>46</v>
      </c>
      <c r="G86" t="s">
        <v>41</v>
      </c>
      <c r="H86" t="s">
        <v>1967</v>
      </c>
      <c r="I86" t="s">
        <v>1973</v>
      </c>
      <c r="J86" t="s">
        <v>1971</v>
      </c>
      <c r="K86" t="s">
        <v>1992</v>
      </c>
      <c r="L86" t="s">
        <v>1985</v>
      </c>
      <c r="M86" t="s">
        <v>170</v>
      </c>
      <c r="N86" t="s">
        <v>55</v>
      </c>
      <c r="O86" t="s">
        <v>104</v>
      </c>
      <c r="P86" s="6">
        <v>2</v>
      </c>
      <c r="R86" t="s">
        <v>104</v>
      </c>
      <c r="S86" t="s">
        <v>104</v>
      </c>
      <c r="T86" t="s">
        <v>40</v>
      </c>
      <c r="U86" t="s">
        <v>913</v>
      </c>
      <c r="V86" t="s">
        <v>914</v>
      </c>
      <c r="W86" t="s">
        <v>57</v>
      </c>
      <c r="X86" t="s">
        <v>73</v>
      </c>
      <c r="Y86" t="s">
        <v>58</v>
      </c>
    </row>
    <row r="87" spans="1:25" x14ac:dyDescent="0.25">
      <c r="A87">
        <v>749</v>
      </c>
      <c r="B87" t="s">
        <v>907</v>
      </c>
      <c r="C87" t="s">
        <v>724</v>
      </c>
      <c r="D87">
        <v>0</v>
      </c>
      <c r="E87">
        <v>0.15</v>
      </c>
      <c r="F87" t="s">
        <v>46</v>
      </c>
      <c r="G87" t="s">
        <v>41</v>
      </c>
      <c r="H87" t="s">
        <v>1967</v>
      </c>
      <c r="I87" t="s">
        <v>1973</v>
      </c>
      <c r="J87" t="s">
        <v>1971</v>
      </c>
      <c r="K87" t="s">
        <v>1992</v>
      </c>
      <c r="L87" t="s">
        <v>1986</v>
      </c>
      <c r="M87" t="s">
        <v>170</v>
      </c>
      <c r="N87" t="s">
        <v>55</v>
      </c>
      <c r="P87" s="6">
        <v>1</v>
      </c>
      <c r="R87" t="s">
        <v>104</v>
      </c>
      <c r="S87" t="s">
        <v>104</v>
      </c>
      <c r="T87" t="s">
        <v>40</v>
      </c>
      <c r="U87" t="s">
        <v>916</v>
      </c>
      <c r="V87" t="s">
        <v>917</v>
      </c>
      <c r="W87" t="s">
        <v>57</v>
      </c>
      <c r="X87" t="s">
        <v>58</v>
      </c>
      <c r="Y87" t="s">
        <v>58</v>
      </c>
    </row>
    <row r="88" spans="1:25" x14ac:dyDescent="0.25">
      <c r="A88">
        <v>773</v>
      </c>
      <c r="B88" t="s">
        <v>918</v>
      </c>
      <c r="C88" t="s">
        <v>724</v>
      </c>
      <c r="D88">
        <v>0</v>
      </c>
      <c r="E88">
        <v>0.15</v>
      </c>
      <c r="F88" t="s">
        <v>99</v>
      </c>
      <c r="G88" t="s">
        <v>41</v>
      </c>
      <c r="H88" t="s">
        <v>1967</v>
      </c>
      <c r="I88" t="s">
        <v>1968</v>
      </c>
      <c r="J88" t="s">
        <v>1971</v>
      </c>
      <c r="K88" t="s">
        <v>1991</v>
      </c>
      <c r="L88" t="s">
        <v>1986</v>
      </c>
      <c r="M88" t="s">
        <v>170</v>
      </c>
      <c r="N88" t="s">
        <v>55</v>
      </c>
      <c r="O88" s="6">
        <v>1</v>
      </c>
      <c r="P88" t="s">
        <v>104</v>
      </c>
      <c r="R88" t="s">
        <v>934</v>
      </c>
      <c r="S88" t="s">
        <v>935</v>
      </c>
      <c r="T88" t="s">
        <v>41</v>
      </c>
      <c r="U88" t="s">
        <v>104</v>
      </c>
      <c r="V88" t="s">
        <v>104</v>
      </c>
      <c r="X88" t="s">
        <v>58</v>
      </c>
      <c r="Y88" t="s">
        <v>58</v>
      </c>
    </row>
    <row r="89" spans="1:25" x14ac:dyDescent="0.25">
      <c r="A89">
        <v>773</v>
      </c>
      <c r="B89" t="s">
        <v>918</v>
      </c>
      <c r="C89" t="s">
        <v>724</v>
      </c>
      <c r="D89">
        <v>0</v>
      </c>
      <c r="E89">
        <v>0.15</v>
      </c>
      <c r="F89" t="s">
        <v>99</v>
      </c>
      <c r="G89" t="s">
        <v>41</v>
      </c>
      <c r="H89" t="s">
        <v>1967</v>
      </c>
      <c r="I89" t="s">
        <v>1968</v>
      </c>
      <c r="J89" t="s">
        <v>1971</v>
      </c>
      <c r="K89" t="s">
        <v>1992</v>
      </c>
      <c r="L89" t="s">
        <v>1986</v>
      </c>
      <c r="M89" t="s">
        <v>170</v>
      </c>
      <c r="N89" t="s">
        <v>55</v>
      </c>
      <c r="P89" s="6">
        <v>1</v>
      </c>
      <c r="R89" t="s">
        <v>104</v>
      </c>
      <c r="S89" t="s">
        <v>104</v>
      </c>
      <c r="T89" t="s">
        <v>40</v>
      </c>
      <c r="U89" t="s">
        <v>937</v>
      </c>
      <c r="V89" t="s">
        <v>938</v>
      </c>
      <c r="W89" t="s">
        <v>57</v>
      </c>
      <c r="X89" t="s">
        <v>73</v>
      </c>
      <c r="Y89" t="s">
        <v>58</v>
      </c>
    </row>
    <row r="90" spans="1:25" x14ac:dyDescent="0.25">
      <c r="A90">
        <v>773</v>
      </c>
      <c r="B90" t="s">
        <v>918</v>
      </c>
      <c r="C90" t="s">
        <v>724</v>
      </c>
      <c r="D90">
        <v>0</v>
      </c>
      <c r="E90">
        <v>0.15</v>
      </c>
      <c r="F90" t="s">
        <v>99</v>
      </c>
      <c r="G90" t="s">
        <v>41</v>
      </c>
      <c r="H90" t="s">
        <v>1967</v>
      </c>
      <c r="I90" t="s">
        <v>1968</v>
      </c>
      <c r="J90" t="s">
        <v>1971</v>
      </c>
      <c r="K90" t="s">
        <v>1991</v>
      </c>
      <c r="L90" t="s">
        <v>1986</v>
      </c>
      <c r="M90" t="s">
        <v>170</v>
      </c>
      <c r="N90" t="s">
        <v>55</v>
      </c>
      <c r="O90" s="6">
        <v>1</v>
      </c>
      <c r="P90"/>
      <c r="R90" t="s">
        <v>940</v>
      </c>
      <c r="S90" t="s">
        <v>941</v>
      </c>
      <c r="T90" t="s">
        <v>41</v>
      </c>
      <c r="U90" t="s">
        <v>104</v>
      </c>
      <c r="V90" t="s">
        <v>104</v>
      </c>
      <c r="X90" t="s">
        <v>58</v>
      </c>
      <c r="Y90" t="s">
        <v>58</v>
      </c>
    </row>
    <row r="91" spans="1:25" x14ac:dyDescent="0.25">
      <c r="A91">
        <v>773</v>
      </c>
      <c r="B91" t="s">
        <v>918</v>
      </c>
      <c r="C91" t="s">
        <v>724</v>
      </c>
      <c r="D91">
        <v>0</v>
      </c>
      <c r="E91">
        <v>0.15</v>
      </c>
      <c r="F91" t="s">
        <v>99</v>
      </c>
      <c r="G91" t="s">
        <v>41</v>
      </c>
      <c r="H91" t="s">
        <v>1967</v>
      </c>
      <c r="I91" t="s">
        <v>1968</v>
      </c>
      <c r="J91" t="s">
        <v>1971</v>
      </c>
      <c r="K91" t="s">
        <v>1992</v>
      </c>
      <c r="L91" t="s">
        <v>1986</v>
      </c>
      <c r="M91" t="s">
        <v>170</v>
      </c>
      <c r="N91" t="s">
        <v>55</v>
      </c>
      <c r="P91" s="6">
        <v>1</v>
      </c>
      <c r="R91" t="s">
        <v>104</v>
      </c>
      <c r="S91" t="s">
        <v>104</v>
      </c>
      <c r="T91" t="s">
        <v>40</v>
      </c>
      <c r="U91" t="s">
        <v>940</v>
      </c>
      <c r="V91" t="s">
        <v>941</v>
      </c>
      <c r="W91" t="s">
        <v>57</v>
      </c>
      <c r="X91" t="s">
        <v>92</v>
      </c>
      <c r="Y91" t="s">
        <v>58</v>
      </c>
    </row>
    <row r="92" spans="1:25" x14ac:dyDescent="0.25">
      <c r="A92">
        <v>830</v>
      </c>
      <c r="B92" t="s">
        <v>1437</v>
      </c>
      <c r="C92" t="s">
        <v>724</v>
      </c>
      <c r="D92">
        <v>0</v>
      </c>
      <c r="E92">
        <v>0.15</v>
      </c>
      <c r="F92" t="s">
        <v>101</v>
      </c>
      <c r="G92" t="s">
        <v>40</v>
      </c>
      <c r="H92" t="s">
        <v>1967</v>
      </c>
      <c r="I92" t="s">
        <v>1968</v>
      </c>
      <c r="J92" t="s">
        <v>1970</v>
      </c>
      <c r="P92"/>
    </row>
    <row r="93" spans="1:25" s="4" customFormat="1" x14ac:dyDescent="0.25">
      <c r="A93" s="4">
        <v>872</v>
      </c>
      <c r="B93" s="4" t="s">
        <v>1494</v>
      </c>
      <c r="C93" s="4" t="s">
        <v>724</v>
      </c>
      <c r="D93" s="4">
        <v>0</v>
      </c>
      <c r="E93" s="4">
        <v>0.15</v>
      </c>
      <c r="F93" s="4" t="s">
        <v>77</v>
      </c>
      <c r="G93" s="4" t="s">
        <v>40</v>
      </c>
      <c r="H93" s="4" t="s">
        <v>1965</v>
      </c>
      <c r="I93" s="4" t="s">
        <v>1968</v>
      </c>
      <c r="J93" s="4" t="s">
        <v>1972</v>
      </c>
    </row>
    <row r="94" spans="1:25" x14ac:dyDescent="0.25">
      <c r="A94">
        <v>905</v>
      </c>
      <c r="B94" t="s">
        <v>1613</v>
      </c>
      <c r="C94" t="s">
        <v>724</v>
      </c>
      <c r="D94">
        <v>0</v>
      </c>
      <c r="E94">
        <v>0.15</v>
      </c>
      <c r="F94" t="s">
        <v>77</v>
      </c>
      <c r="G94" t="s">
        <v>40</v>
      </c>
      <c r="H94" t="s">
        <v>1967</v>
      </c>
      <c r="I94" t="s">
        <v>1968</v>
      </c>
      <c r="J94" t="s">
        <v>1971</v>
      </c>
      <c r="P94"/>
    </row>
    <row r="95" spans="1:25" x14ac:dyDescent="0.25">
      <c r="A95">
        <v>941</v>
      </c>
      <c r="B95" t="s">
        <v>1646</v>
      </c>
      <c r="C95" t="s">
        <v>724</v>
      </c>
      <c r="D95">
        <v>0</v>
      </c>
      <c r="E95">
        <v>0.15</v>
      </c>
      <c r="F95" t="s">
        <v>78</v>
      </c>
      <c r="G95" t="s">
        <v>40</v>
      </c>
      <c r="H95" t="s">
        <v>1967</v>
      </c>
      <c r="I95" t="s">
        <v>1963</v>
      </c>
      <c r="J95" t="s">
        <v>1970</v>
      </c>
      <c r="P95"/>
    </row>
    <row r="96" spans="1:25" x14ac:dyDescent="0.25">
      <c r="A96">
        <v>977</v>
      </c>
      <c r="B96" t="s">
        <v>1677</v>
      </c>
      <c r="C96" t="s">
        <v>724</v>
      </c>
      <c r="D96">
        <v>0</v>
      </c>
      <c r="E96">
        <v>0.15</v>
      </c>
      <c r="F96" t="s">
        <v>99</v>
      </c>
      <c r="G96" t="s">
        <v>40</v>
      </c>
      <c r="H96" t="s">
        <v>1967</v>
      </c>
      <c r="I96" t="s">
        <v>1968</v>
      </c>
      <c r="J96" t="s">
        <v>1970</v>
      </c>
      <c r="P96"/>
    </row>
    <row r="97" spans="1:25" x14ac:dyDescent="0.25">
      <c r="A97">
        <v>1013</v>
      </c>
      <c r="B97" t="s">
        <v>1708</v>
      </c>
      <c r="C97" t="s">
        <v>724</v>
      </c>
      <c r="D97">
        <v>0</v>
      </c>
      <c r="E97">
        <v>0.15</v>
      </c>
      <c r="F97" t="s">
        <v>80</v>
      </c>
      <c r="G97" t="s">
        <v>40</v>
      </c>
      <c r="H97" t="s">
        <v>1967</v>
      </c>
      <c r="I97" t="s">
        <v>1963</v>
      </c>
      <c r="J97" t="s">
        <v>1970</v>
      </c>
      <c r="P97"/>
    </row>
    <row r="98" spans="1:25" x14ac:dyDescent="0.25">
      <c r="A98">
        <v>1052</v>
      </c>
      <c r="B98" t="s">
        <v>1748</v>
      </c>
      <c r="C98" t="s">
        <v>724</v>
      </c>
      <c r="D98">
        <v>0</v>
      </c>
      <c r="E98">
        <v>0.15</v>
      </c>
      <c r="F98" t="s">
        <v>99</v>
      </c>
      <c r="G98" t="s">
        <v>40</v>
      </c>
      <c r="H98" t="s">
        <v>1965</v>
      </c>
      <c r="I98" t="s">
        <v>1968</v>
      </c>
      <c r="J98" t="s">
        <v>1972</v>
      </c>
      <c r="P98"/>
    </row>
    <row r="99" spans="1:25" x14ac:dyDescent="0.25">
      <c r="A99">
        <v>1073</v>
      </c>
      <c r="B99" t="s">
        <v>1783</v>
      </c>
      <c r="C99" t="s">
        <v>724</v>
      </c>
      <c r="D99">
        <v>0</v>
      </c>
      <c r="E99">
        <v>0.15</v>
      </c>
      <c r="F99" t="s">
        <v>46</v>
      </c>
      <c r="G99" t="s">
        <v>40</v>
      </c>
      <c r="H99" t="s">
        <v>1965</v>
      </c>
      <c r="I99" t="s">
        <v>1968</v>
      </c>
      <c r="J99" t="s">
        <v>1970</v>
      </c>
      <c r="P99"/>
    </row>
    <row r="100" spans="1:25" x14ac:dyDescent="0.25">
      <c r="A100">
        <v>1106</v>
      </c>
      <c r="B100" t="s">
        <v>1816</v>
      </c>
      <c r="C100" t="s">
        <v>724</v>
      </c>
      <c r="D100">
        <v>0</v>
      </c>
      <c r="E100">
        <v>0.15</v>
      </c>
      <c r="F100" t="s">
        <v>101</v>
      </c>
      <c r="G100" t="s">
        <v>41</v>
      </c>
      <c r="H100" t="s">
        <v>1965</v>
      </c>
      <c r="I100" t="s">
        <v>1968</v>
      </c>
      <c r="J100" t="s">
        <v>1970</v>
      </c>
      <c r="K100" t="s">
        <v>1993</v>
      </c>
      <c r="L100" t="s">
        <v>1989</v>
      </c>
      <c r="M100" t="s">
        <v>170</v>
      </c>
      <c r="N100" t="s">
        <v>55</v>
      </c>
      <c r="P100" s="6">
        <v>1</v>
      </c>
      <c r="T100" t="s">
        <v>40</v>
      </c>
      <c r="U100" t="s">
        <v>1831</v>
      </c>
      <c r="V100" t="s">
        <v>1832</v>
      </c>
      <c r="W100" t="s">
        <v>289</v>
      </c>
      <c r="X100" t="s">
        <v>73</v>
      </c>
      <c r="Y100" t="s">
        <v>58</v>
      </c>
    </row>
    <row r="101" spans="1:25" x14ac:dyDescent="0.25">
      <c r="A101">
        <v>1175</v>
      </c>
      <c r="B101" t="s">
        <v>1847</v>
      </c>
      <c r="C101" t="s">
        <v>724</v>
      </c>
      <c r="D101">
        <v>0</v>
      </c>
      <c r="E101">
        <v>0.15</v>
      </c>
      <c r="F101" t="s">
        <v>74</v>
      </c>
      <c r="G101" t="s">
        <v>40</v>
      </c>
      <c r="H101" t="s">
        <v>1965</v>
      </c>
      <c r="I101" t="s">
        <v>1968</v>
      </c>
      <c r="J101" t="s">
        <v>1971</v>
      </c>
      <c r="P101"/>
    </row>
    <row r="102" spans="1:25" x14ac:dyDescent="0.25">
      <c r="A102">
        <v>1211</v>
      </c>
      <c r="B102" t="s">
        <v>1875</v>
      </c>
      <c r="C102" t="s">
        <v>724</v>
      </c>
      <c r="D102">
        <v>0</v>
      </c>
      <c r="E102">
        <v>0.15</v>
      </c>
      <c r="F102" t="s">
        <v>77</v>
      </c>
      <c r="G102" t="s">
        <v>40</v>
      </c>
      <c r="H102" t="s">
        <v>1965</v>
      </c>
      <c r="I102" t="s">
        <v>1968</v>
      </c>
      <c r="J102" t="s">
        <v>1971</v>
      </c>
      <c r="P102"/>
    </row>
    <row r="103" spans="1:25" x14ac:dyDescent="0.25">
      <c r="A103">
        <v>1226</v>
      </c>
      <c r="B103" t="s">
        <v>1901</v>
      </c>
      <c r="C103" t="s">
        <v>724</v>
      </c>
      <c r="D103">
        <v>0</v>
      </c>
      <c r="E103">
        <v>0.15</v>
      </c>
      <c r="F103" t="s">
        <v>101</v>
      </c>
      <c r="G103" t="s">
        <v>40</v>
      </c>
      <c r="H103" t="s">
        <v>1966</v>
      </c>
      <c r="I103" t="s">
        <v>1962</v>
      </c>
      <c r="J103" t="s">
        <v>44</v>
      </c>
      <c r="P103"/>
    </row>
    <row r="104" spans="1:25" x14ac:dyDescent="0.25">
      <c r="A104">
        <v>1256</v>
      </c>
      <c r="B104" t="s">
        <v>1913</v>
      </c>
      <c r="C104" t="s">
        <v>724</v>
      </c>
      <c r="D104">
        <v>0</v>
      </c>
      <c r="E104">
        <v>0.15</v>
      </c>
      <c r="F104" t="s">
        <v>99</v>
      </c>
      <c r="G104" t="s">
        <v>40</v>
      </c>
      <c r="H104" t="s">
        <v>1967</v>
      </c>
      <c r="I104" t="s">
        <v>1929</v>
      </c>
      <c r="J104" t="s">
        <v>1971</v>
      </c>
      <c r="P104"/>
    </row>
    <row r="105" spans="1:25" x14ac:dyDescent="0.25">
      <c r="A105">
        <v>1277</v>
      </c>
      <c r="B105" t="s">
        <v>1234</v>
      </c>
      <c r="C105" t="s">
        <v>724</v>
      </c>
      <c r="D105">
        <v>0</v>
      </c>
      <c r="E105">
        <v>0.15</v>
      </c>
      <c r="F105" t="s">
        <v>80</v>
      </c>
      <c r="G105" t="s">
        <v>40</v>
      </c>
      <c r="H105" t="s">
        <v>1961</v>
      </c>
      <c r="I105" t="s">
        <v>1963</v>
      </c>
      <c r="J105" t="s">
        <v>1972</v>
      </c>
      <c r="P105"/>
    </row>
    <row r="106" spans="1:25" x14ac:dyDescent="0.25">
      <c r="A106">
        <v>1439</v>
      </c>
      <c r="B106" t="s">
        <v>1371</v>
      </c>
      <c r="C106" t="s">
        <v>724</v>
      </c>
      <c r="D106">
        <v>0</v>
      </c>
      <c r="E106">
        <v>0.15</v>
      </c>
      <c r="F106" t="s">
        <v>67</v>
      </c>
      <c r="G106" t="s">
        <v>40</v>
      </c>
      <c r="H106" t="s">
        <v>1961</v>
      </c>
      <c r="I106" t="s">
        <v>1973</v>
      </c>
      <c r="J106" t="s">
        <v>1970</v>
      </c>
      <c r="P106"/>
    </row>
    <row r="107" spans="1:25" x14ac:dyDescent="0.25">
      <c r="A107">
        <v>1478</v>
      </c>
      <c r="B107" t="s">
        <v>1405</v>
      </c>
      <c r="C107" t="s">
        <v>724</v>
      </c>
      <c r="D107">
        <v>0</v>
      </c>
      <c r="E107">
        <v>0.15</v>
      </c>
      <c r="F107" t="s">
        <v>98</v>
      </c>
      <c r="G107" t="s">
        <v>40</v>
      </c>
      <c r="H107" t="s">
        <v>1967</v>
      </c>
      <c r="I107" t="s">
        <v>1963</v>
      </c>
      <c r="J107" t="s">
        <v>1971</v>
      </c>
      <c r="P107"/>
    </row>
    <row r="108" spans="1:25" x14ac:dyDescent="0.25">
      <c r="A108" s="76"/>
      <c r="B108" s="13"/>
      <c r="C108" s="13"/>
      <c r="D108" s="13"/>
      <c r="E108" s="13"/>
      <c r="F108" s="14"/>
      <c r="G108" s="13"/>
      <c r="H108" s="13"/>
      <c r="I108" s="13"/>
      <c r="J108" s="13"/>
      <c r="K108" s="13"/>
      <c r="L108" s="13"/>
      <c r="M108" s="13"/>
      <c r="N108" s="13"/>
      <c r="O108" s="13">
        <f ca="1">SUM(O2:O108)</f>
        <v>2</v>
      </c>
      <c r="P108" s="100">
        <f>SUM(P2:P107)</f>
        <v>19</v>
      </c>
    </row>
    <row r="109" spans="1:25" x14ac:dyDescent="0.25">
      <c r="A109" s="13"/>
      <c r="B109" s="13"/>
      <c r="C109" s="13"/>
      <c r="D109" s="13"/>
      <c r="E109" s="13"/>
      <c r="F109" s="14"/>
      <c r="G109" s="13"/>
      <c r="H109" s="13"/>
      <c r="I109" s="13"/>
      <c r="J109" s="13"/>
      <c r="K109" s="13"/>
      <c r="L109" s="13"/>
      <c r="M109" s="13"/>
      <c r="N109" s="13"/>
      <c r="P109" s="80"/>
    </row>
    <row r="110" spans="1:25" x14ac:dyDescent="0.25">
      <c r="A110" s="13"/>
    </row>
    <row r="111" spans="1:25" x14ac:dyDescent="0.25">
      <c r="P111"/>
      <c r="Q111" s="75"/>
    </row>
    <row r="112" spans="1:25" x14ac:dyDescent="0.25">
      <c r="C112" s="15" t="s">
        <v>2000</v>
      </c>
      <c r="D112" t="s">
        <v>2001</v>
      </c>
      <c r="E112" t="s">
        <v>2003</v>
      </c>
      <c r="G112" s="15" t="s">
        <v>2000</v>
      </c>
      <c r="H112" t="s">
        <v>2001</v>
      </c>
      <c r="P112"/>
    </row>
    <row r="113" spans="1:17" x14ac:dyDescent="0.25">
      <c r="A113" s="15" t="s">
        <v>2000</v>
      </c>
      <c r="C113" s="7" t="s">
        <v>1986</v>
      </c>
      <c r="D113" s="6">
        <v>15</v>
      </c>
      <c r="E113" s="6">
        <v>2</v>
      </c>
      <c r="G113" s="7" t="s">
        <v>1986</v>
      </c>
      <c r="H113" s="6">
        <v>15</v>
      </c>
      <c r="P113"/>
    </row>
    <row r="114" spans="1:17" x14ac:dyDescent="0.25">
      <c r="A114" s="7" t="s">
        <v>115</v>
      </c>
      <c r="C114" s="8" t="s">
        <v>1993</v>
      </c>
      <c r="D114" s="6">
        <v>4</v>
      </c>
      <c r="E114" s="6">
        <v>0</v>
      </c>
      <c r="G114" s="8" t="s">
        <v>1993</v>
      </c>
      <c r="H114" s="6">
        <v>4</v>
      </c>
      <c r="P114"/>
    </row>
    <row r="115" spans="1:17" x14ac:dyDescent="0.25">
      <c r="A115" s="7" t="s">
        <v>156</v>
      </c>
      <c r="C115" s="8" t="s">
        <v>1992</v>
      </c>
      <c r="D115" s="6">
        <v>11</v>
      </c>
      <c r="E115" s="6">
        <v>0</v>
      </c>
      <c r="G115" s="87" t="s">
        <v>725</v>
      </c>
      <c r="H115" s="6">
        <v>1</v>
      </c>
      <c r="P115"/>
    </row>
    <row r="116" spans="1:17" x14ac:dyDescent="0.25">
      <c r="A116" s="7" t="s">
        <v>162</v>
      </c>
      <c r="C116" s="8" t="s">
        <v>1991</v>
      </c>
      <c r="D116" s="6">
        <v>0</v>
      </c>
      <c r="E116" s="6">
        <v>2</v>
      </c>
      <c r="G116" s="87" t="s">
        <v>918</v>
      </c>
      <c r="H116" s="6">
        <v>1</v>
      </c>
      <c r="P116"/>
    </row>
    <row r="117" spans="1:17" x14ac:dyDescent="0.25">
      <c r="A117" s="7" t="s">
        <v>188</v>
      </c>
      <c r="C117" s="7" t="s">
        <v>1985</v>
      </c>
      <c r="D117" s="6">
        <v>3</v>
      </c>
      <c r="E117" s="6">
        <v>0</v>
      </c>
      <c r="G117" s="87" t="s">
        <v>1494</v>
      </c>
      <c r="H117" s="6">
        <v>2</v>
      </c>
      <c r="P117"/>
    </row>
    <row r="118" spans="1:17" x14ac:dyDescent="0.25">
      <c r="A118" s="7" t="s">
        <v>236</v>
      </c>
      <c r="C118" s="8" t="s">
        <v>1992</v>
      </c>
      <c r="D118" s="6">
        <v>3</v>
      </c>
      <c r="E118" s="6">
        <v>0</v>
      </c>
      <c r="G118" s="8" t="s">
        <v>1992</v>
      </c>
      <c r="H118" s="6">
        <v>11</v>
      </c>
      <c r="P118"/>
      <c r="Q118" s="75"/>
    </row>
    <row r="119" spans="1:17" x14ac:dyDescent="0.25">
      <c r="A119" s="7" t="s">
        <v>266</v>
      </c>
      <c r="C119" s="7" t="s">
        <v>1989</v>
      </c>
      <c r="D119" s="6">
        <v>1</v>
      </c>
      <c r="E119" s="6"/>
      <c r="G119" s="87" t="s">
        <v>558</v>
      </c>
      <c r="H119" s="6">
        <v>1</v>
      </c>
      <c r="P119"/>
      <c r="Q119" s="75"/>
    </row>
    <row r="120" spans="1:17" x14ac:dyDescent="0.25">
      <c r="A120" s="7" t="s">
        <v>312</v>
      </c>
      <c r="C120" s="8" t="s">
        <v>1993</v>
      </c>
      <c r="D120" s="6">
        <v>1</v>
      </c>
      <c r="E120" s="6"/>
      <c r="G120" s="87" t="s">
        <v>725</v>
      </c>
      <c r="H120" s="6">
        <v>5</v>
      </c>
      <c r="P120"/>
      <c r="Q120" s="75"/>
    </row>
    <row r="121" spans="1:17" x14ac:dyDescent="0.25">
      <c r="A121" s="7" t="s">
        <v>359</v>
      </c>
      <c r="C121" s="7" t="s">
        <v>2002</v>
      </c>
      <c r="D121" s="6">
        <v>19</v>
      </c>
      <c r="E121" s="6">
        <v>2</v>
      </c>
      <c r="G121" s="87" t="s">
        <v>918</v>
      </c>
      <c r="H121" s="6">
        <v>2</v>
      </c>
      <c r="P121"/>
      <c r="Q121" s="75"/>
    </row>
    <row r="122" spans="1:17" x14ac:dyDescent="0.25">
      <c r="A122" s="7" t="s">
        <v>402</v>
      </c>
      <c r="G122" s="87" t="s">
        <v>907</v>
      </c>
      <c r="H122" s="6">
        <v>3</v>
      </c>
      <c r="P122"/>
      <c r="Q122" s="75"/>
    </row>
    <row r="123" spans="1:17" x14ac:dyDescent="0.25">
      <c r="A123" s="7" t="s">
        <v>477</v>
      </c>
      <c r="G123" s="8" t="s">
        <v>1991</v>
      </c>
      <c r="H123" s="6">
        <v>0</v>
      </c>
      <c r="P123"/>
      <c r="Q123" s="75"/>
    </row>
    <row r="124" spans="1:17" x14ac:dyDescent="0.25">
      <c r="A124" s="7" t="s">
        <v>480</v>
      </c>
      <c r="G124" s="87" t="s">
        <v>918</v>
      </c>
      <c r="H124" s="6">
        <v>0</v>
      </c>
      <c r="P124"/>
      <c r="Q124" s="75"/>
    </row>
    <row r="125" spans="1:17" x14ac:dyDescent="0.25">
      <c r="A125" s="7" t="s">
        <v>521</v>
      </c>
      <c r="G125" s="7" t="s">
        <v>1985</v>
      </c>
      <c r="H125" s="6">
        <v>3</v>
      </c>
      <c r="P125"/>
      <c r="Q125" s="75"/>
    </row>
    <row r="126" spans="1:17" x14ac:dyDescent="0.25">
      <c r="A126" s="7" t="s">
        <v>558</v>
      </c>
      <c r="G126" s="8" t="s">
        <v>1992</v>
      </c>
      <c r="H126" s="6">
        <v>3</v>
      </c>
      <c r="P126"/>
      <c r="Q126" s="75"/>
    </row>
    <row r="127" spans="1:17" x14ac:dyDescent="0.25">
      <c r="A127" s="7" t="s">
        <v>725</v>
      </c>
      <c r="G127" s="87" t="s">
        <v>725</v>
      </c>
      <c r="H127" s="6">
        <v>1</v>
      </c>
      <c r="P127"/>
      <c r="Q127" s="75"/>
    </row>
    <row r="128" spans="1:17" x14ac:dyDescent="0.25">
      <c r="A128" s="7" t="s">
        <v>918</v>
      </c>
      <c r="G128" s="87" t="s">
        <v>907</v>
      </c>
      <c r="H128" s="6">
        <v>2</v>
      </c>
    </row>
    <row r="129" spans="1:8" x14ac:dyDescent="0.25">
      <c r="A129" s="7" t="s">
        <v>1437</v>
      </c>
      <c r="G129" s="7" t="s">
        <v>1989</v>
      </c>
      <c r="H129" s="6">
        <v>1</v>
      </c>
    </row>
    <row r="130" spans="1:8" x14ac:dyDescent="0.25">
      <c r="A130" s="7" t="s">
        <v>1494</v>
      </c>
      <c r="G130" s="8" t="s">
        <v>1993</v>
      </c>
      <c r="H130" s="6">
        <v>1</v>
      </c>
    </row>
    <row r="131" spans="1:8" x14ac:dyDescent="0.25">
      <c r="A131" s="7" t="s">
        <v>1613</v>
      </c>
      <c r="G131" s="87" t="s">
        <v>1816</v>
      </c>
      <c r="H131" s="6">
        <v>1</v>
      </c>
    </row>
    <row r="132" spans="1:8" x14ac:dyDescent="0.25">
      <c r="A132" s="7" t="s">
        <v>1646</v>
      </c>
      <c r="G132" s="7" t="s">
        <v>2002</v>
      </c>
      <c r="H132" s="6">
        <v>19</v>
      </c>
    </row>
    <row r="133" spans="1:8" x14ac:dyDescent="0.25">
      <c r="A133" s="7" t="s">
        <v>1677</v>
      </c>
    </row>
    <row r="134" spans="1:8" x14ac:dyDescent="0.25">
      <c r="A134" s="7" t="s">
        <v>1708</v>
      </c>
    </row>
    <row r="135" spans="1:8" x14ac:dyDescent="0.25">
      <c r="A135" s="7" t="s">
        <v>1748</v>
      </c>
    </row>
    <row r="136" spans="1:8" x14ac:dyDescent="0.25">
      <c r="A136" s="7" t="s">
        <v>1783</v>
      </c>
    </row>
    <row r="137" spans="1:8" x14ac:dyDescent="0.25">
      <c r="A137" s="7" t="s">
        <v>1816</v>
      </c>
    </row>
    <row r="138" spans="1:8" x14ac:dyDescent="0.25">
      <c r="A138" s="7" t="s">
        <v>1847</v>
      </c>
    </row>
    <row r="139" spans="1:8" x14ac:dyDescent="0.25">
      <c r="A139" s="7" t="s">
        <v>1875</v>
      </c>
    </row>
    <row r="140" spans="1:8" x14ac:dyDescent="0.25">
      <c r="A140" s="7" t="s">
        <v>1901</v>
      </c>
    </row>
    <row r="141" spans="1:8" x14ac:dyDescent="0.25">
      <c r="A141" s="7" t="s">
        <v>1913</v>
      </c>
    </row>
    <row r="142" spans="1:8" x14ac:dyDescent="0.25">
      <c r="A142" s="7" t="s">
        <v>1234</v>
      </c>
    </row>
    <row r="143" spans="1:8" x14ac:dyDescent="0.25">
      <c r="A143" s="7" t="s">
        <v>1371</v>
      </c>
    </row>
    <row r="144" spans="1:8" x14ac:dyDescent="0.25">
      <c r="A144" s="7" t="s">
        <v>1405</v>
      </c>
    </row>
    <row r="145" spans="1:1" x14ac:dyDescent="0.25">
      <c r="A145" s="7" t="s">
        <v>907</v>
      </c>
    </row>
    <row r="146" spans="1:1" x14ac:dyDescent="0.25">
      <c r="A146" s="7" t="s">
        <v>2002</v>
      </c>
    </row>
    <row r="148" spans="1:1" x14ac:dyDescent="0.25">
      <c r="A148">
        <f>COUNTA(A114:A145)</f>
        <v>32</v>
      </c>
    </row>
  </sheetData>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6DD04-B699-491D-B08C-6F4FDC732191}">
  <dimension ref="A1:O168"/>
  <sheetViews>
    <sheetView topLeftCell="A110" workbookViewId="0">
      <selection activeCell="E149" sqref="E149"/>
    </sheetView>
  </sheetViews>
  <sheetFormatPr defaultRowHeight="15" x14ac:dyDescent="0.25"/>
  <cols>
    <col min="1" max="1" width="13.140625" bestFit="1" customWidth="1"/>
    <col min="2" max="2" width="17" bestFit="1" customWidth="1"/>
    <col min="4" max="4" width="23" bestFit="1" customWidth="1"/>
    <col min="5" max="5" width="17" bestFit="1" customWidth="1"/>
    <col min="6" max="6" width="18.140625" bestFit="1" customWidth="1"/>
  </cols>
  <sheetData>
    <row r="1" spans="1:15" ht="15.75" x14ac:dyDescent="0.25">
      <c r="A1" s="12" t="s">
        <v>1954</v>
      </c>
      <c r="B1" s="12" t="s">
        <v>1955</v>
      </c>
      <c r="C1" s="12" t="s">
        <v>1956</v>
      </c>
      <c r="D1" s="12" t="s">
        <v>1957</v>
      </c>
      <c r="E1" s="12" t="s">
        <v>1999</v>
      </c>
      <c r="F1" s="12" t="s">
        <v>1959</v>
      </c>
      <c r="G1" s="12" t="s">
        <v>1960</v>
      </c>
      <c r="H1" s="12" t="s">
        <v>1981</v>
      </c>
      <c r="I1" s="12" t="s">
        <v>1982</v>
      </c>
      <c r="J1" s="12" t="s">
        <v>1976</v>
      </c>
      <c r="K1" s="12" t="s">
        <v>1977</v>
      </c>
      <c r="L1" s="12" t="s">
        <v>1978</v>
      </c>
      <c r="M1" s="12" t="s">
        <v>1979</v>
      </c>
      <c r="N1" s="12" t="s">
        <v>1980</v>
      </c>
      <c r="O1" s="12" t="s">
        <v>1995</v>
      </c>
    </row>
    <row r="2" spans="1:15" x14ac:dyDescent="0.25">
      <c r="A2" t="s">
        <v>115</v>
      </c>
      <c r="B2" t="s">
        <v>86</v>
      </c>
      <c r="C2">
        <v>2.61</v>
      </c>
      <c r="D2">
        <v>3.82</v>
      </c>
      <c r="E2" t="s">
        <v>126</v>
      </c>
      <c r="F2" t="s">
        <v>40</v>
      </c>
      <c r="G2" t="s">
        <v>1964</v>
      </c>
      <c r="H2" t="s">
        <v>1963</v>
      </c>
      <c r="I2" t="s">
        <v>1970</v>
      </c>
    </row>
    <row r="3" spans="1:15" x14ac:dyDescent="0.25">
      <c r="A3" t="s">
        <v>115</v>
      </c>
      <c r="B3" t="s">
        <v>86</v>
      </c>
      <c r="C3">
        <v>0</v>
      </c>
      <c r="D3">
        <v>1.81</v>
      </c>
      <c r="E3" t="s">
        <v>141</v>
      </c>
      <c r="F3" t="s">
        <v>40</v>
      </c>
      <c r="G3" t="s">
        <v>1961</v>
      </c>
      <c r="H3" t="s">
        <v>1963</v>
      </c>
      <c r="I3" t="s">
        <v>1970</v>
      </c>
    </row>
    <row r="4" spans="1:15" x14ac:dyDescent="0.25">
      <c r="A4" t="s">
        <v>146</v>
      </c>
      <c r="B4" t="s">
        <v>86</v>
      </c>
      <c r="C4">
        <v>2.61</v>
      </c>
      <c r="D4">
        <v>3.82</v>
      </c>
      <c r="E4" t="s">
        <v>149</v>
      </c>
      <c r="F4" t="s">
        <v>40</v>
      </c>
      <c r="G4" t="s">
        <v>1964</v>
      </c>
      <c r="H4" t="s">
        <v>1963</v>
      </c>
      <c r="I4" t="s">
        <v>1971</v>
      </c>
    </row>
    <row r="5" spans="1:15" x14ac:dyDescent="0.25">
      <c r="A5" t="s">
        <v>162</v>
      </c>
      <c r="B5" t="s">
        <v>86</v>
      </c>
      <c r="C5">
        <v>0</v>
      </c>
      <c r="D5">
        <v>1.81</v>
      </c>
      <c r="E5" t="s">
        <v>184</v>
      </c>
      <c r="F5" t="s">
        <v>40</v>
      </c>
      <c r="G5" t="s">
        <v>1967</v>
      </c>
      <c r="H5" t="s">
        <v>1963</v>
      </c>
      <c r="I5" t="s">
        <v>1970</v>
      </c>
    </row>
    <row r="6" spans="1:15" x14ac:dyDescent="0.25">
      <c r="A6" t="s">
        <v>162</v>
      </c>
      <c r="B6" t="s">
        <v>86</v>
      </c>
      <c r="C6">
        <v>2.61</v>
      </c>
      <c r="D6">
        <v>3.82</v>
      </c>
      <c r="E6" t="s">
        <v>98</v>
      </c>
      <c r="F6" t="s">
        <v>40</v>
      </c>
      <c r="G6" t="s">
        <v>1961</v>
      </c>
      <c r="H6" t="s">
        <v>1968</v>
      </c>
      <c r="I6" t="s">
        <v>1970</v>
      </c>
    </row>
    <row r="7" spans="1:15" x14ac:dyDescent="0.25">
      <c r="A7" t="s">
        <v>188</v>
      </c>
      <c r="B7" t="s">
        <v>86</v>
      </c>
      <c r="C7">
        <v>0</v>
      </c>
      <c r="D7">
        <v>1.81</v>
      </c>
      <c r="E7" t="s">
        <v>184</v>
      </c>
      <c r="F7" t="s">
        <v>40</v>
      </c>
      <c r="G7" t="s">
        <v>1967</v>
      </c>
      <c r="H7" t="s">
        <v>1969</v>
      </c>
      <c r="I7" t="s">
        <v>1971</v>
      </c>
    </row>
    <row r="8" spans="1:15" x14ac:dyDescent="0.25">
      <c r="A8" t="s">
        <v>188</v>
      </c>
      <c r="B8" t="s">
        <v>86</v>
      </c>
      <c r="C8">
        <v>2.61</v>
      </c>
      <c r="D8">
        <v>3.82</v>
      </c>
      <c r="E8" t="s">
        <v>207</v>
      </c>
      <c r="F8" t="s">
        <v>40</v>
      </c>
      <c r="G8" t="s">
        <v>1961</v>
      </c>
      <c r="H8" t="s">
        <v>1968</v>
      </c>
      <c r="I8" t="s">
        <v>1971</v>
      </c>
    </row>
    <row r="9" spans="1:15" x14ac:dyDescent="0.25">
      <c r="A9" t="s">
        <v>236</v>
      </c>
      <c r="B9" t="s">
        <v>86</v>
      </c>
      <c r="C9">
        <v>2.61</v>
      </c>
      <c r="D9">
        <v>3.82</v>
      </c>
      <c r="E9" t="s">
        <v>46</v>
      </c>
      <c r="F9" t="s">
        <v>40</v>
      </c>
      <c r="G9" t="s">
        <v>1961</v>
      </c>
      <c r="H9" t="s">
        <v>1968</v>
      </c>
      <c r="I9" t="s">
        <v>1971</v>
      </c>
    </row>
    <row r="10" spans="1:15" x14ac:dyDescent="0.25">
      <c r="A10" t="s">
        <v>236</v>
      </c>
      <c r="B10" t="s">
        <v>86</v>
      </c>
      <c r="C10">
        <v>0</v>
      </c>
      <c r="D10">
        <v>1.81</v>
      </c>
      <c r="E10" t="s">
        <v>90</v>
      </c>
      <c r="F10" t="s">
        <v>40</v>
      </c>
      <c r="G10" t="s">
        <v>1967</v>
      </c>
      <c r="H10" t="s">
        <v>1969</v>
      </c>
      <c r="I10" t="s">
        <v>1971</v>
      </c>
    </row>
    <row r="11" spans="1:15" x14ac:dyDescent="0.25">
      <c r="A11" t="s">
        <v>266</v>
      </c>
      <c r="B11" t="s">
        <v>86</v>
      </c>
      <c r="C11">
        <v>2.61</v>
      </c>
      <c r="D11">
        <v>3.82</v>
      </c>
      <c r="E11" t="s">
        <v>83</v>
      </c>
      <c r="F11" t="s">
        <v>40</v>
      </c>
      <c r="G11" t="s">
        <v>1967</v>
      </c>
      <c r="H11" t="s">
        <v>1963</v>
      </c>
      <c r="I11" t="s">
        <v>44</v>
      </c>
    </row>
    <row r="12" spans="1:15" x14ac:dyDescent="0.25">
      <c r="A12" t="s">
        <v>266</v>
      </c>
      <c r="B12" t="s">
        <v>86</v>
      </c>
      <c r="C12">
        <v>0</v>
      </c>
      <c r="D12">
        <v>1.81</v>
      </c>
      <c r="E12" t="s">
        <v>90</v>
      </c>
      <c r="F12" t="s">
        <v>40</v>
      </c>
      <c r="G12" t="s">
        <v>1961</v>
      </c>
      <c r="H12" t="s">
        <v>1968</v>
      </c>
      <c r="I12" t="s">
        <v>1970</v>
      </c>
    </row>
    <row r="13" spans="1:15" x14ac:dyDescent="0.25">
      <c r="A13" t="s">
        <v>312</v>
      </c>
      <c r="B13" t="s">
        <v>86</v>
      </c>
      <c r="C13">
        <v>0</v>
      </c>
      <c r="D13">
        <v>1.81</v>
      </c>
      <c r="E13" t="s">
        <v>59</v>
      </c>
      <c r="F13" t="s">
        <v>40</v>
      </c>
      <c r="G13" t="s">
        <v>1961</v>
      </c>
      <c r="H13" t="s">
        <v>1973</v>
      </c>
      <c r="I13" t="s">
        <v>1970</v>
      </c>
    </row>
    <row r="14" spans="1:15" x14ac:dyDescent="0.25">
      <c r="A14" t="s">
        <v>312</v>
      </c>
      <c r="B14" t="s">
        <v>86</v>
      </c>
      <c r="C14">
        <v>2.61</v>
      </c>
      <c r="D14">
        <v>3.82</v>
      </c>
      <c r="E14" t="s">
        <v>90</v>
      </c>
      <c r="F14" t="s">
        <v>40</v>
      </c>
      <c r="G14" t="s">
        <v>1961</v>
      </c>
      <c r="H14" t="s">
        <v>1963</v>
      </c>
      <c r="I14" t="s">
        <v>1972</v>
      </c>
    </row>
    <row r="15" spans="1:15" x14ac:dyDescent="0.25">
      <c r="A15" t="s">
        <v>359</v>
      </c>
      <c r="B15" t="s">
        <v>86</v>
      </c>
      <c r="C15">
        <v>2.61</v>
      </c>
      <c r="D15">
        <v>3.82</v>
      </c>
      <c r="E15" t="s">
        <v>90</v>
      </c>
      <c r="F15" t="s">
        <v>40</v>
      </c>
      <c r="G15" t="s">
        <v>1967</v>
      </c>
      <c r="H15" t="s">
        <v>1963</v>
      </c>
      <c r="I15" t="s">
        <v>1971</v>
      </c>
    </row>
    <row r="16" spans="1:15" x14ac:dyDescent="0.25">
      <c r="A16" t="s">
        <v>359</v>
      </c>
      <c r="B16" t="s">
        <v>86</v>
      </c>
      <c r="C16">
        <v>0</v>
      </c>
      <c r="D16">
        <v>1.81</v>
      </c>
      <c r="E16" t="s">
        <v>111</v>
      </c>
      <c r="F16" t="s">
        <v>41</v>
      </c>
      <c r="G16" t="s">
        <v>1961</v>
      </c>
      <c r="H16" t="s">
        <v>1968</v>
      </c>
      <c r="I16" t="s">
        <v>1971</v>
      </c>
      <c r="J16" t="s">
        <v>1993</v>
      </c>
      <c r="K16" t="s">
        <v>1988</v>
      </c>
      <c r="L16" t="s">
        <v>170</v>
      </c>
      <c r="M16" t="s">
        <v>55</v>
      </c>
      <c r="O16" s="6">
        <v>1</v>
      </c>
    </row>
    <row r="17" spans="1:15" x14ac:dyDescent="0.25">
      <c r="A17" t="s">
        <v>359</v>
      </c>
      <c r="B17" t="s">
        <v>86</v>
      </c>
      <c r="C17">
        <v>0</v>
      </c>
      <c r="D17">
        <v>1.81</v>
      </c>
      <c r="E17" t="s">
        <v>111</v>
      </c>
      <c r="F17" t="s">
        <v>41</v>
      </c>
      <c r="G17" t="s">
        <v>1961</v>
      </c>
      <c r="H17" t="s">
        <v>1968</v>
      </c>
      <c r="I17" t="s">
        <v>1971</v>
      </c>
      <c r="J17" t="s">
        <v>1993</v>
      </c>
      <c r="K17" t="s">
        <v>1985</v>
      </c>
      <c r="L17" t="s">
        <v>170</v>
      </c>
      <c r="M17" t="s">
        <v>55</v>
      </c>
      <c r="O17" s="6">
        <v>1</v>
      </c>
    </row>
    <row r="18" spans="1:15" x14ac:dyDescent="0.25">
      <c r="A18" t="s">
        <v>402</v>
      </c>
      <c r="B18" t="s">
        <v>86</v>
      </c>
      <c r="C18">
        <v>0</v>
      </c>
      <c r="D18">
        <v>1.81</v>
      </c>
      <c r="E18" t="s">
        <v>46</v>
      </c>
      <c r="F18" t="s">
        <v>40</v>
      </c>
      <c r="G18" t="s">
        <v>1967</v>
      </c>
      <c r="H18" t="s">
        <v>1968</v>
      </c>
      <c r="I18" t="s">
        <v>1970</v>
      </c>
    </row>
    <row r="19" spans="1:15" x14ac:dyDescent="0.25">
      <c r="A19" t="s">
        <v>435</v>
      </c>
      <c r="B19" t="s">
        <v>86</v>
      </c>
      <c r="C19">
        <v>0</v>
      </c>
      <c r="D19">
        <v>1.81</v>
      </c>
      <c r="E19" t="s">
        <v>101</v>
      </c>
      <c r="F19" t="s">
        <v>41</v>
      </c>
      <c r="G19" t="s">
        <v>1965</v>
      </c>
      <c r="H19" t="s">
        <v>1968</v>
      </c>
      <c r="I19" t="s">
        <v>1970</v>
      </c>
      <c r="J19" t="s">
        <v>1992</v>
      </c>
      <c r="K19" t="s">
        <v>1989</v>
      </c>
      <c r="L19" t="s">
        <v>170</v>
      </c>
      <c r="M19" t="s">
        <v>55</v>
      </c>
      <c r="O19" s="6">
        <v>1</v>
      </c>
    </row>
    <row r="20" spans="1:15" x14ac:dyDescent="0.25">
      <c r="A20" t="s">
        <v>445</v>
      </c>
      <c r="B20" t="s">
        <v>86</v>
      </c>
      <c r="C20">
        <v>2.61</v>
      </c>
      <c r="D20">
        <v>3.82</v>
      </c>
      <c r="E20" t="s">
        <v>74</v>
      </c>
      <c r="F20" t="s">
        <v>40</v>
      </c>
      <c r="G20" t="s">
        <v>1965</v>
      </c>
      <c r="H20" t="s">
        <v>1962</v>
      </c>
      <c r="I20" t="s">
        <v>1970</v>
      </c>
    </row>
    <row r="21" spans="1:15" x14ac:dyDescent="0.25">
      <c r="A21" t="s">
        <v>480</v>
      </c>
      <c r="B21" t="s">
        <v>86</v>
      </c>
      <c r="C21">
        <v>0</v>
      </c>
      <c r="D21">
        <v>1.81</v>
      </c>
      <c r="E21" t="s">
        <v>80</v>
      </c>
      <c r="F21" t="s">
        <v>41</v>
      </c>
      <c r="G21" t="s">
        <v>1966</v>
      </c>
      <c r="H21" t="s">
        <v>1963</v>
      </c>
      <c r="I21" t="s">
        <v>1970</v>
      </c>
      <c r="J21" t="s">
        <v>1992</v>
      </c>
      <c r="K21" t="s">
        <v>1986</v>
      </c>
      <c r="L21" t="s">
        <v>170</v>
      </c>
      <c r="M21" t="s">
        <v>55</v>
      </c>
      <c r="O21" s="6">
        <v>2</v>
      </c>
    </row>
    <row r="22" spans="1:15" x14ac:dyDescent="0.25">
      <c r="A22" t="s">
        <v>521</v>
      </c>
      <c r="B22" t="s">
        <v>86</v>
      </c>
      <c r="C22">
        <v>0</v>
      </c>
      <c r="D22">
        <v>1.81</v>
      </c>
      <c r="E22" t="s">
        <v>101</v>
      </c>
      <c r="F22" t="s">
        <v>40</v>
      </c>
      <c r="G22" t="s">
        <v>1966</v>
      </c>
      <c r="H22" t="s">
        <v>1962</v>
      </c>
      <c r="I22" t="s">
        <v>44</v>
      </c>
    </row>
    <row r="23" spans="1:15" x14ac:dyDescent="0.25">
      <c r="A23" t="s">
        <v>521</v>
      </c>
      <c r="B23" t="s">
        <v>86</v>
      </c>
      <c r="C23">
        <v>2.61</v>
      </c>
      <c r="D23">
        <v>3.82</v>
      </c>
      <c r="E23" t="s">
        <v>101</v>
      </c>
      <c r="F23" t="s">
        <v>40</v>
      </c>
      <c r="G23" t="s">
        <v>1966</v>
      </c>
      <c r="H23" t="s">
        <v>1962</v>
      </c>
      <c r="I23" t="s">
        <v>1972</v>
      </c>
    </row>
    <row r="24" spans="1:15" x14ac:dyDescent="0.25">
      <c r="A24" t="s">
        <v>558</v>
      </c>
      <c r="B24" t="s">
        <v>86</v>
      </c>
      <c r="C24">
        <v>0</v>
      </c>
      <c r="D24">
        <v>1.81</v>
      </c>
      <c r="E24" t="s">
        <v>99</v>
      </c>
      <c r="F24" t="s">
        <v>41</v>
      </c>
      <c r="G24" t="s">
        <v>1965</v>
      </c>
      <c r="H24" t="s">
        <v>1963</v>
      </c>
      <c r="I24" t="s">
        <v>1970</v>
      </c>
      <c r="J24" t="s">
        <v>1993</v>
      </c>
      <c r="K24" t="s">
        <v>1986</v>
      </c>
      <c r="L24" t="s">
        <v>170</v>
      </c>
      <c r="M24" t="s">
        <v>55</v>
      </c>
      <c r="O24" s="6">
        <v>1</v>
      </c>
    </row>
    <row r="25" spans="1:15" x14ac:dyDescent="0.25">
      <c r="A25" t="s">
        <v>558</v>
      </c>
      <c r="B25" t="s">
        <v>86</v>
      </c>
      <c r="C25">
        <v>0</v>
      </c>
      <c r="D25">
        <v>1.81</v>
      </c>
      <c r="E25" t="s">
        <v>99</v>
      </c>
      <c r="F25" t="s">
        <v>41</v>
      </c>
      <c r="G25" t="s">
        <v>1965</v>
      </c>
      <c r="H25" t="s">
        <v>1963</v>
      </c>
      <c r="I25" t="s">
        <v>1970</v>
      </c>
      <c r="J25" t="s">
        <v>1992</v>
      </c>
      <c r="K25" t="s">
        <v>1986</v>
      </c>
      <c r="L25" t="s">
        <v>170</v>
      </c>
      <c r="M25" t="s">
        <v>55</v>
      </c>
      <c r="N25" t="s">
        <v>104</v>
      </c>
      <c r="O25" s="6">
        <v>2</v>
      </c>
    </row>
    <row r="26" spans="1:15" x14ac:dyDescent="0.25">
      <c r="A26" t="s">
        <v>558</v>
      </c>
      <c r="B26" t="s">
        <v>86</v>
      </c>
      <c r="C26">
        <v>0</v>
      </c>
      <c r="D26">
        <v>1.81</v>
      </c>
      <c r="E26" t="s">
        <v>99</v>
      </c>
      <c r="F26" t="s">
        <v>41</v>
      </c>
      <c r="G26" t="s">
        <v>1965</v>
      </c>
      <c r="H26" t="s">
        <v>1963</v>
      </c>
      <c r="I26" t="s">
        <v>1970</v>
      </c>
      <c r="J26" t="s">
        <v>1992</v>
      </c>
      <c r="K26" t="s">
        <v>1986</v>
      </c>
      <c r="L26" t="s">
        <v>170</v>
      </c>
      <c r="M26" t="s">
        <v>55</v>
      </c>
      <c r="N26" t="s">
        <v>104</v>
      </c>
      <c r="O26" s="6">
        <v>1</v>
      </c>
    </row>
    <row r="27" spans="1:15" x14ac:dyDescent="0.25">
      <c r="A27" t="s">
        <v>558</v>
      </c>
      <c r="B27" t="s">
        <v>86</v>
      </c>
      <c r="C27">
        <v>0</v>
      </c>
      <c r="D27">
        <v>1.81</v>
      </c>
      <c r="E27" t="s">
        <v>99</v>
      </c>
      <c r="F27" t="s">
        <v>41</v>
      </c>
      <c r="G27" t="s">
        <v>1965</v>
      </c>
      <c r="H27" t="s">
        <v>1963</v>
      </c>
      <c r="I27" t="s">
        <v>1970</v>
      </c>
      <c r="J27" t="s">
        <v>1992</v>
      </c>
      <c r="K27" t="s">
        <v>1986</v>
      </c>
      <c r="L27" t="s">
        <v>170</v>
      </c>
      <c r="M27" t="s">
        <v>55</v>
      </c>
      <c r="N27" t="s">
        <v>104</v>
      </c>
      <c r="O27" s="6">
        <v>1</v>
      </c>
    </row>
    <row r="28" spans="1:15" x14ac:dyDescent="0.25">
      <c r="A28" t="s">
        <v>558</v>
      </c>
      <c r="B28" t="s">
        <v>86</v>
      </c>
      <c r="C28">
        <v>0</v>
      </c>
      <c r="D28">
        <v>1.81</v>
      </c>
      <c r="E28" t="s">
        <v>99</v>
      </c>
      <c r="F28" t="s">
        <v>41</v>
      </c>
      <c r="G28" t="s">
        <v>1965</v>
      </c>
      <c r="H28" t="s">
        <v>1963</v>
      </c>
      <c r="I28" t="s">
        <v>1970</v>
      </c>
      <c r="J28" t="s">
        <v>1992</v>
      </c>
      <c r="K28" t="s">
        <v>1986</v>
      </c>
      <c r="L28" t="s">
        <v>170</v>
      </c>
      <c r="M28" t="s">
        <v>55</v>
      </c>
      <c r="O28" s="6">
        <v>1</v>
      </c>
    </row>
    <row r="29" spans="1:15" x14ac:dyDescent="0.25">
      <c r="A29" t="s">
        <v>558</v>
      </c>
      <c r="B29" t="s">
        <v>86</v>
      </c>
      <c r="C29">
        <v>0</v>
      </c>
      <c r="D29">
        <v>1.81</v>
      </c>
      <c r="E29" t="s">
        <v>99</v>
      </c>
      <c r="F29" t="s">
        <v>41</v>
      </c>
      <c r="G29" t="s">
        <v>1965</v>
      </c>
      <c r="H29" t="s">
        <v>1963</v>
      </c>
      <c r="I29" t="s">
        <v>1970</v>
      </c>
      <c r="J29" t="s">
        <v>1992</v>
      </c>
      <c r="K29" t="s">
        <v>1986</v>
      </c>
      <c r="L29" t="s">
        <v>170</v>
      </c>
      <c r="M29" t="s">
        <v>55</v>
      </c>
      <c r="N29" t="s">
        <v>104</v>
      </c>
      <c r="O29" s="6">
        <v>1</v>
      </c>
    </row>
    <row r="30" spans="1:15" x14ac:dyDescent="0.25">
      <c r="A30" t="s">
        <v>558</v>
      </c>
      <c r="B30" t="s">
        <v>86</v>
      </c>
      <c r="C30">
        <v>0</v>
      </c>
      <c r="D30">
        <v>1.81</v>
      </c>
      <c r="E30" t="s">
        <v>99</v>
      </c>
      <c r="F30" t="s">
        <v>41</v>
      </c>
      <c r="G30" t="s">
        <v>1965</v>
      </c>
      <c r="H30" t="s">
        <v>1963</v>
      </c>
      <c r="I30" t="s">
        <v>1970</v>
      </c>
      <c r="J30" t="s">
        <v>1992</v>
      </c>
      <c r="K30" t="s">
        <v>1986</v>
      </c>
      <c r="L30" t="s">
        <v>170</v>
      </c>
      <c r="M30" t="s">
        <v>55</v>
      </c>
      <c r="N30" t="s">
        <v>104</v>
      </c>
      <c r="O30" s="6">
        <v>4</v>
      </c>
    </row>
    <row r="31" spans="1:15" x14ac:dyDescent="0.25">
      <c r="A31" t="s">
        <v>558</v>
      </c>
      <c r="B31" t="s">
        <v>86</v>
      </c>
      <c r="C31">
        <v>0</v>
      </c>
      <c r="D31">
        <v>1.81</v>
      </c>
      <c r="E31" t="s">
        <v>99</v>
      </c>
      <c r="F31" t="s">
        <v>41</v>
      </c>
      <c r="G31" t="s">
        <v>1965</v>
      </c>
      <c r="H31" t="s">
        <v>1963</v>
      </c>
      <c r="I31" t="s">
        <v>1970</v>
      </c>
      <c r="J31" t="s">
        <v>1991</v>
      </c>
      <c r="K31" t="s">
        <v>1986</v>
      </c>
      <c r="L31" t="s">
        <v>170</v>
      </c>
      <c r="M31" t="s">
        <v>55</v>
      </c>
      <c r="N31" s="6">
        <v>1</v>
      </c>
    </row>
    <row r="32" spans="1:15" x14ac:dyDescent="0.25">
      <c r="A32" t="s">
        <v>558</v>
      </c>
      <c r="B32" t="s">
        <v>86</v>
      </c>
      <c r="C32">
        <v>0</v>
      </c>
      <c r="D32">
        <v>1.81</v>
      </c>
      <c r="E32" t="s">
        <v>99</v>
      </c>
      <c r="F32" t="s">
        <v>41</v>
      </c>
      <c r="G32" t="s">
        <v>1965</v>
      </c>
      <c r="H32" t="s">
        <v>1963</v>
      </c>
      <c r="I32" t="s">
        <v>1970</v>
      </c>
      <c r="J32" t="s">
        <v>1992</v>
      </c>
      <c r="K32" t="s">
        <v>1986</v>
      </c>
      <c r="L32" t="s">
        <v>170</v>
      </c>
      <c r="M32" t="s">
        <v>55</v>
      </c>
      <c r="O32" s="6">
        <v>3</v>
      </c>
    </row>
    <row r="33" spans="1:15" x14ac:dyDescent="0.25">
      <c r="A33" t="s">
        <v>558</v>
      </c>
      <c r="B33" t="s">
        <v>86</v>
      </c>
      <c r="C33">
        <v>2.61</v>
      </c>
      <c r="D33">
        <v>3.82</v>
      </c>
      <c r="E33" t="s">
        <v>99</v>
      </c>
      <c r="F33" t="s">
        <v>40</v>
      </c>
      <c r="G33" t="s">
        <v>1965</v>
      </c>
      <c r="H33" t="s">
        <v>1963</v>
      </c>
      <c r="I33" t="s">
        <v>1970</v>
      </c>
    </row>
    <row r="34" spans="1:15" x14ac:dyDescent="0.25">
      <c r="A34" t="s">
        <v>725</v>
      </c>
      <c r="B34" t="s">
        <v>86</v>
      </c>
      <c r="C34">
        <v>0</v>
      </c>
      <c r="D34">
        <v>1.81</v>
      </c>
      <c r="E34" t="s">
        <v>94</v>
      </c>
      <c r="F34" t="s">
        <v>41</v>
      </c>
      <c r="G34" t="s">
        <v>1965</v>
      </c>
      <c r="H34" t="s">
        <v>1968</v>
      </c>
      <c r="I34" t="s">
        <v>1971</v>
      </c>
      <c r="J34" t="s">
        <v>1993</v>
      </c>
      <c r="K34" t="s">
        <v>1986</v>
      </c>
      <c r="L34" t="s">
        <v>170</v>
      </c>
      <c r="M34" t="s">
        <v>55</v>
      </c>
      <c r="N34" t="s">
        <v>104</v>
      </c>
      <c r="O34" s="6">
        <v>1</v>
      </c>
    </row>
    <row r="35" spans="1:15" x14ac:dyDescent="0.25">
      <c r="A35" t="s">
        <v>725</v>
      </c>
      <c r="B35" t="s">
        <v>86</v>
      </c>
      <c r="C35">
        <v>0</v>
      </c>
      <c r="D35">
        <v>1.81</v>
      </c>
      <c r="E35" t="s">
        <v>94</v>
      </c>
      <c r="F35" t="s">
        <v>41</v>
      </c>
      <c r="G35" t="s">
        <v>1965</v>
      </c>
      <c r="H35" t="s">
        <v>1968</v>
      </c>
      <c r="I35" t="s">
        <v>1971</v>
      </c>
      <c r="J35" t="s">
        <v>1992</v>
      </c>
      <c r="K35" t="s">
        <v>1986</v>
      </c>
      <c r="L35" t="s">
        <v>170</v>
      </c>
      <c r="M35" t="s">
        <v>55</v>
      </c>
      <c r="O35" s="6">
        <v>2</v>
      </c>
    </row>
    <row r="36" spans="1:15" x14ac:dyDescent="0.25">
      <c r="A36" t="s">
        <v>725</v>
      </c>
      <c r="B36" t="s">
        <v>86</v>
      </c>
      <c r="C36">
        <v>0</v>
      </c>
      <c r="D36">
        <v>1.81</v>
      </c>
      <c r="E36" t="s">
        <v>94</v>
      </c>
      <c r="F36" t="s">
        <v>41</v>
      </c>
      <c r="G36" t="s">
        <v>1965</v>
      </c>
      <c r="H36" t="s">
        <v>1968</v>
      </c>
      <c r="I36" t="s">
        <v>1971</v>
      </c>
      <c r="J36" t="s">
        <v>1992</v>
      </c>
      <c r="K36" t="s">
        <v>1986</v>
      </c>
      <c r="L36" t="s">
        <v>170</v>
      </c>
      <c r="M36" t="s">
        <v>55</v>
      </c>
      <c r="N36" t="s">
        <v>104</v>
      </c>
      <c r="O36" s="6">
        <v>1</v>
      </c>
    </row>
    <row r="37" spans="1:15" x14ac:dyDescent="0.25">
      <c r="A37" t="s">
        <v>725</v>
      </c>
      <c r="B37" t="s">
        <v>86</v>
      </c>
      <c r="C37">
        <v>0</v>
      </c>
      <c r="D37">
        <v>1.81</v>
      </c>
      <c r="E37" t="s">
        <v>94</v>
      </c>
      <c r="F37" t="s">
        <v>41</v>
      </c>
      <c r="G37" t="s">
        <v>1965</v>
      </c>
      <c r="H37" t="s">
        <v>1968</v>
      </c>
      <c r="I37" t="s">
        <v>1971</v>
      </c>
      <c r="J37" t="s">
        <v>1992</v>
      </c>
      <c r="K37" t="s">
        <v>1986</v>
      </c>
      <c r="L37" t="s">
        <v>170</v>
      </c>
      <c r="M37" t="s">
        <v>55</v>
      </c>
      <c r="O37" s="6">
        <v>3</v>
      </c>
    </row>
    <row r="38" spans="1:15" x14ac:dyDescent="0.25">
      <c r="A38" t="s">
        <v>725</v>
      </c>
      <c r="B38" t="s">
        <v>86</v>
      </c>
      <c r="C38">
        <v>0</v>
      </c>
      <c r="D38">
        <v>1.81</v>
      </c>
      <c r="E38" t="s">
        <v>94</v>
      </c>
      <c r="F38" t="s">
        <v>41</v>
      </c>
      <c r="G38" t="s">
        <v>1965</v>
      </c>
      <c r="H38" t="s">
        <v>1968</v>
      </c>
      <c r="I38" t="s">
        <v>1971</v>
      </c>
      <c r="J38" t="s">
        <v>1992</v>
      </c>
      <c r="K38" t="s">
        <v>1986</v>
      </c>
      <c r="L38" t="s">
        <v>170</v>
      </c>
      <c r="M38" t="s">
        <v>55</v>
      </c>
      <c r="O38" s="6">
        <v>1</v>
      </c>
    </row>
    <row r="39" spans="1:15" x14ac:dyDescent="0.25">
      <c r="A39" t="s">
        <v>725</v>
      </c>
      <c r="B39" t="s">
        <v>86</v>
      </c>
      <c r="C39">
        <v>0</v>
      </c>
      <c r="D39">
        <v>1.81</v>
      </c>
      <c r="E39" t="s">
        <v>94</v>
      </c>
      <c r="F39" t="s">
        <v>41</v>
      </c>
      <c r="G39" t="s">
        <v>1965</v>
      </c>
      <c r="H39" t="s">
        <v>1968</v>
      </c>
      <c r="I39" t="s">
        <v>1971</v>
      </c>
      <c r="J39" t="s">
        <v>1991</v>
      </c>
      <c r="K39" t="s">
        <v>1986</v>
      </c>
      <c r="L39" t="s">
        <v>170</v>
      </c>
      <c r="M39" t="s">
        <v>55</v>
      </c>
      <c r="N39" s="6">
        <v>2</v>
      </c>
    </row>
    <row r="40" spans="1:15" x14ac:dyDescent="0.25">
      <c r="A40" t="s">
        <v>725</v>
      </c>
      <c r="B40" t="s">
        <v>86</v>
      </c>
      <c r="C40">
        <v>0</v>
      </c>
      <c r="D40">
        <v>1.81</v>
      </c>
      <c r="E40" t="s">
        <v>94</v>
      </c>
      <c r="F40" t="s">
        <v>41</v>
      </c>
      <c r="G40" t="s">
        <v>1965</v>
      </c>
      <c r="H40" t="s">
        <v>1968</v>
      </c>
      <c r="I40" t="s">
        <v>1971</v>
      </c>
      <c r="J40" t="s">
        <v>1992</v>
      </c>
      <c r="K40" t="s">
        <v>1986</v>
      </c>
      <c r="L40" t="s">
        <v>170</v>
      </c>
      <c r="M40" t="s">
        <v>55</v>
      </c>
      <c r="O40" s="6">
        <v>1</v>
      </c>
    </row>
    <row r="41" spans="1:15" x14ac:dyDescent="0.25">
      <c r="A41" t="s">
        <v>725</v>
      </c>
      <c r="B41" t="s">
        <v>86</v>
      </c>
      <c r="C41">
        <v>0</v>
      </c>
      <c r="D41">
        <v>1.81</v>
      </c>
      <c r="E41" t="s">
        <v>94</v>
      </c>
      <c r="F41" t="s">
        <v>41</v>
      </c>
      <c r="G41" t="s">
        <v>1965</v>
      </c>
      <c r="H41" t="s">
        <v>1968</v>
      </c>
      <c r="I41" t="s">
        <v>1971</v>
      </c>
      <c r="J41" t="s">
        <v>1992</v>
      </c>
      <c r="K41" t="s">
        <v>1986</v>
      </c>
      <c r="L41" t="s">
        <v>170</v>
      </c>
      <c r="M41" t="s">
        <v>55</v>
      </c>
      <c r="O41" s="6">
        <v>1</v>
      </c>
    </row>
    <row r="42" spans="1:15" x14ac:dyDescent="0.25">
      <c r="A42" t="s">
        <v>725</v>
      </c>
      <c r="B42" t="s">
        <v>86</v>
      </c>
      <c r="C42">
        <v>0</v>
      </c>
      <c r="D42">
        <v>1.81</v>
      </c>
      <c r="E42" t="s">
        <v>94</v>
      </c>
      <c r="F42" t="s">
        <v>41</v>
      </c>
      <c r="G42" t="s">
        <v>1965</v>
      </c>
      <c r="H42" t="s">
        <v>1968</v>
      </c>
      <c r="I42" t="s">
        <v>1971</v>
      </c>
      <c r="J42" t="s">
        <v>1992</v>
      </c>
      <c r="K42" t="s">
        <v>1986</v>
      </c>
      <c r="L42" t="s">
        <v>170</v>
      </c>
      <c r="M42" t="s">
        <v>55</v>
      </c>
      <c r="O42" s="6">
        <v>1</v>
      </c>
    </row>
    <row r="43" spans="1:15" x14ac:dyDescent="0.25">
      <c r="A43" t="s">
        <v>725</v>
      </c>
      <c r="B43" t="s">
        <v>86</v>
      </c>
      <c r="C43">
        <v>0</v>
      </c>
      <c r="D43">
        <v>1.81</v>
      </c>
      <c r="E43" t="s">
        <v>94</v>
      </c>
      <c r="F43" t="s">
        <v>41</v>
      </c>
      <c r="G43" t="s">
        <v>1965</v>
      </c>
      <c r="H43" t="s">
        <v>1968</v>
      </c>
      <c r="I43" t="s">
        <v>1971</v>
      </c>
      <c r="J43" t="s">
        <v>1992</v>
      </c>
      <c r="K43" t="s">
        <v>1986</v>
      </c>
      <c r="L43" t="s">
        <v>170</v>
      </c>
      <c r="M43" t="s">
        <v>55</v>
      </c>
      <c r="O43" s="6">
        <v>1</v>
      </c>
    </row>
    <row r="44" spans="1:15" x14ac:dyDescent="0.25">
      <c r="A44" t="s">
        <v>725</v>
      </c>
      <c r="B44" t="s">
        <v>86</v>
      </c>
      <c r="C44">
        <v>0</v>
      </c>
      <c r="D44">
        <v>1.81</v>
      </c>
      <c r="E44" t="s">
        <v>94</v>
      </c>
      <c r="F44" t="s">
        <v>41</v>
      </c>
      <c r="G44" t="s">
        <v>1965</v>
      </c>
      <c r="H44" t="s">
        <v>1968</v>
      </c>
      <c r="I44" t="s">
        <v>1971</v>
      </c>
      <c r="J44" t="s">
        <v>1992</v>
      </c>
      <c r="K44" t="s">
        <v>1986</v>
      </c>
      <c r="L44" t="s">
        <v>170</v>
      </c>
      <c r="M44" t="s">
        <v>55</v>
      </c>
      <c r="O44" s="6">
        <v>1</v>
      </c>
    </row>
    <row r="45" spans="1:15" x14ac:dyDescent="0.25">
      <c r="A45" t="s">
        <v>725</v>
      </c>
      <c r="B45" t="s">
        <v>86</v>
      </c>
      <c r="C45">
        <v>0</v>
      </c>
      <c r="D45">
        <v>1.81</v>
      </c>
      <c r="E45" t="s">
        <v>94</v>
      </c>
      <c r="F45" t="s">
        <v>41</v>
      </c>
      <c r="G45" t="s">
        <v>1965</v>
      </c>
      <c r="H45" t="s">
        <v>1968</v>
      </c>
      <c r="I45" t="s">
        <v>1971</v>
      </c>
      <c r="J45" t="s">
        <v>1993</v>
      </c>
      <c r="K45" t="s">
        <v>1986</v>
      </c>
      <c r="L45" t="s">
        <v>170</v>
      </c>
      <c r="M45" t="s">
        <v>55</v>
      </c>
      <c r="O45" s="6">
        <v>1</v>
      </c>
    </row>
    <row r="46" spans="1:15" x14ac:dyDescent="0.25">
      <c r="A46" t="s">
        <v>725</v>
      </c>
      <c r="B46" t="s">
        <v>86</v>
      </c>
      <c r="C46">
        <v>0</v>
      </c>
      <c r="D46">
        <v>1.81</v>
      </c>
      <c r="E46" t="s">
        <v>94</v>
      </c>
      <c r="F46" t="s">
        <v>41</v>
      </c>
      <c r="G46" t="s">
        <v>1965</v>
      </c>
      <c r="H46" t="s">
        <v>1968</v>
      </c>
      <c r="I46" t="s">
        <v>1971</v>
      </c>
      <c r="J46" t="s">
        <v>1992</v>
      </c>
      <c r="K46" t="s">
        <v>1986</v>
      </c>
      <c r="L46" t="s">
        <v>170</v>
      </c>
      <c r="M46" t="s">
        <v>55</v>
      </c>
      <c r="O46" s="6">
        <v>3</v>
      </c>
    </row>
    <row r="47" spans="1:15" x14ac:dyDescent="0.25">
      <c r="A47" t="s">
        <v>725</v>
      </c>
      <c r="B47" t="s">
        <v>86</v>
      </c>
      <c r="C47">
        <v>0</v>
      </c>
      <c r="D47">
        <v>1.81</v>
      </c>
      <c r="E47" t="s">
        <v>94</v>
      </c>
      <c r="F47" t="s">
        <v>41</v>
      </c>
      <c r="G47" t="s">
        <v>1965</v>
      </c>
      <c r="H47" t="s">
        <v>1968</v>
      </c>
      <c r="I47" t="s">
        <v>1971</v>
      </c>
      <c r="J47" t="s">
        <v>1992</v>
      </c>
      <c r="K47" t="s">
        <v>1986</v>
      </c>
      <c r="L47" t="s">
        <v>170</v>
      </c>
      <c r="M47" t="s">
        <v>55</v>
      </c>
      <c r="O47" s="6">
        <v>1</v>
      </c>
    </row>
    <row r="48" spans="1:15" x14ac:dyDescent="0.25">
      <c r="A48" t="s">
        <v>725</v>
      </c>
      <c r="B48" t="s">
        <v>86</v>
      </c>
      <c r="C48">
        <v>0</v>
      </c>
      <c r="D48">
        <v>1.81</v>
      </c>
      <c r="E48" t="s">
        <v>94</v>
      </c>
      <c r="F48" t="s">
        <v>41</v>
      </c>
      <c r="G48" t="s">
        <v>1965</v>
      </c>
      <c r="H48" t="s">
        <v>1968</v>
      </c>
      <c r="I48" t="s">
        <v>1971</v>
      </c>
      <c r="J48" t="s">
        <v>1992</v>
      </c>
      <c r="K48" t="s">
        <v>1986</v>
      </c>
      <c r="L48" t="s">
        <v>170</v>
      </c>
      <c r="M48" t="s">
        <v>55</v>
      </c>
      <c r="O48" s="6">
        <v>3</v>
      </c>
    </row>
    <row r="49" spans="1:15" x14ac:dyDescent="0.25">
      <c r="A49" t="s">
        <v>725</v>
      </c>
      <c r="B49" t="s">
        <v>86</v>
      </c>
      <c r="C49">
        <v>0</v>
      </c>
      <c r="D49">
        <v>1.81</v>
      </c>
      <c r="E49" t="s">
        <v>94</v>
      </c>
      <c r="F49" t="s">
        <v>41</v>
      </c>
      <c r="G49" t="s">
        <v>1965</v>
      </c>
      <c r="H49" t="s">
        <v>1968</v>
      </c>
      <c r="I49" t="s">
        <v>1971</v>
      </c>
      <c r="J49" t="s">
        <v>1991</v>
      </c>
      <c r="K49" t="s">
        <v>1986</v>
      </c>
      <c r="L49" t="s">
        <v>170</v>
      </c>
      <c r="M49" t="s">
        <v>55</v>
      </c>
      <c r="N49" s="6">
        <v>1</v>
      </c>
    </row>
    <row r="50" spans="1:15" x14ac:dyDescent="0.25">
      <c r="A50" t="s">
        <v>725</v>
      </c>
      <c r="B50" t="s">
        <v>86</v>
      </c>
      <c r="C50">
        <v>0</v>
      </c>
      <c r="D50">
        <v>1.81</v>
      </c>
      <c r="E50" t="s">
        <v>94</v>
      </c>
      <c r="F50" t="s">
        <v>41</v>
      </c>
      <c r="G50" t="s">
        <v>1965</v>
      </c>
      <c r="H50" t="s">
        <v>1968</v>
      </c>
      <c r="I50" t="s">
        <v>1971</v>
      </c>
      <c r="J50" t="s">
        <v>1992</v>
      </c>
      <c r="K50" t="s">
        <v>1986</v>
      </c>
      <c r="L50" t="s">
        <v>170</v>
      </c>
      <c r="M50" t="s">
        <v>55</v>
      </c>
      <c r="O50" s="6">
        <v>2</v>
      </c>
    </row>
    <row r="51" spans="1:15" x14ac:dyDescent="0.25">
      <c r="A51" t="s">
        <v>725</v>
      </c>
      <c r="B51" t="s">
        <v>86</v>
      </c>
      <c r="C51">
        <v>0</v>
      </c>
      <c r="D51">
        <v>1.81</v>
      </c>
      <c r="E51" t="s">
        <v>94</v>
      </c>
      <c r="F51" t="s">
        <v>41</v>
      </c>
      <c r="G51" t="s">
        <v>1965</v>
      </c>
      <c r="H51" t="s">
        <v>1968</v>
      </c>
      <c r="I51" t="s">
        <v>1971</v>
      </c>
      <c r="J51" t="s">
        <v>1992</v>
      </c>
      <c r="K51" t="s">
        <v>1986</v>
      </c>
      <c r="L51" t="s">
        <v>170</v>
      </c>
      <c r="M51" t="s">
        <v>55</v>
      </c>
      <c r="O51" s="6">
        <v>1</v>
      </c>
    </row>
    <row r="52" spans="1:15" x14ac:dyDescent="0.25">
      <c r="A52" t="s">
        <v>725</v>
      </c>
      <c r="B52" t="s">
        <v>86</v>
      </c>
      <c r="C52">
        <v>2.61</v>
      </c>
      <c r="D52">
        <v>3.82</v>
      </c>
      <c r="E52" t="s">
        <v>94</v>
      </c>
      <c r="F52" t="s">
        <v>40</v>
      </c>
      <c r="G52" t="s">
        <v>1965</v>
      </c>
      <c r="H52" t="s">
        <v>1968</v>
      </c>
      <c r="I52" t="s">
        <v>1971</v>
      </c>
    </row>
    <row r="53" spans="1:15" x14ac:dyDescent="0.25">
      <c r="A53" t="s">
        <v>918</v>
      </c>
      <c r="B53" t="s">
        <v>86</v>
      </c>
      <c r="C53">
        <v>0</v>
      </c>
      <c r="D53">
        <v>1.81</v>
      </c>
      <c r="E53" t="s">
        <v>94</v>
      </c>
      <c r="F53" t="s">
        <v>41</v>
      </c>
      <c r="G53" t="s">
        <v>1967</v>
      </c>
      <c r="H53" t="s">
        <v>1968</v>
      </c>
      <c r="I53" t="s">
        <v>1970</v>
      </c>
      <c r="J53" t="s">
        <v>1993</v>
      </c>
      <c r="K53" t="s">
        <v>1986</v>
      </c>
      <c r="L53" t="s">
        <v>170</v>
      </c>
      <c r="M53" t="s">
        <v>55</v>
      </c>
      <c r="O53" s="6">
        <v>1</v>
      </c>
    </row>
    <row r="54" spans="1:15" x14ac:dyDescent="0.25">
      <c r="A54" t="s">
        <v>918</v>
      </c>
      <c r="B54" t="s">
        <v>86</v>
      </c>
      <c r="C54">
        <v>0</v>
      </c>
      <c r="D54">
        <v>1.81</v>
      </c>
      <c r="E54" t="s">
        <v>94</v>
      </c>
      <c r="F54" t="s">
        <v>41</v>
      </c>
      <c r="G54" t="s">
        <v>1967</v>
      </c>
      <c r="H54" t="s">
        <v>1968</v>
      </c>
      <c r="I54" t="s">
        <v>1970</v>
      </c>
      <c r="J54" t="s">
        <v>1993</v>
      </c>
      <c r="K54" t="s">
        <v>1986</v>
      </c>
      <c r="L54" t="s">
        <v>170</v>
      </c>
      <c r="M54" t="s">
        <v>55</v>
      </c>
      <c r="O54" s="6">
        <v>1</v>
      </c>
    </row>
    <row r="55" spans="1:15" x14ac:dyDescent="0.25">
      <c r="A55" t="s">
        <v>918</v>
      </c>
      <c r="B55" t="s">
        <v>86</v>
      </c>
      <c r="C55">
        <v>0</v>
      </c>
      <c r="D55">
        <v>1.81</v>
      </c>
      <c r="E55" t="s">
        <v>94</v>
      </c>
      <c r="F55" t="s">
        <v>41</v>
      </c>
      <c r="G55" t="s">
        <v>1967</v>
      </c>
      <c r="H55" t="s">
        <v>1968</v>
      </c>
      <c r="I55" t="s">
        <v>1970</v>
      </c>
      <c r="J55" t="s">
        <v>1993</v>
      </c>
      <c r="K55" t="s">
        <v>1986</v>
      </c>
      <c r="L55" t="s">
        <v>170</v>
      </c>
      <c r="M55" t="s">
        <v>55</v>
      </c>
      <c r="O55" s="6">
        <v>1</v>
      </c>
    </row>
    <row r="56" spans="1:15" x14ac:dyDescent="0.25">
      <c r="A56" t="s">
        <v>918</v>
      </c>
      <c r="B56" t="s">
        <v>86</v>
      </c>
      <c r="C56">
        <v>0</v>
      </c>
      <c r="D56">
        <v>1.81</v>
      </c>
      <c r="E56" t="s">
        <v>94</v>
      </c>
      <c r="F56" t="s">
        <v>41</v>
      </c>
      <c r="G56" t="s">
        <v>1967</v>
      </c>
      <c r="H56" t="s">
        <v>1968</v>
      </c>
      <c r="I56" t="s">
        <v>1970</v>
      </c>
      <c r="J56" t="s">
        <v>1993</v>
      </c>
      <c r="K56" t="s">
        <v>1986</v>
      </c>
      <c r="L56" t="s">
        <v>170</v>
      </c>
      <c r="M56" t="s">
        <v>55</v>
      </c>
      <c r="O56" s="6">
        <v>1</v>
      </c>
    </row>
    <row r="57" spans="1:15" x14ac:dyDescent="0.25">
      <c r="A57" t="s">
        <v>918</v>
      </c>
      <c r="B57" t="s">
        <v>86</v>
      </c>
      <c r="C57">
        <v>0</v>
      </c>
      <c r="D57">
        <v>1.81</v>
      </c>
      <c r="E57" t="s">
        <v>94</v>
      </c>
      <c r="F57" t="s">
        <v>41</v>
      </c>
      <c r="G57" t="s">
        <v>1967</v>
      </c>
      <c r="H57" t="s">
        <v>1968</v>
      </c>
      <c r="I57" t="s">
        <v>1970</v>
      </c>
      <c r="J57" t="s">
        <v>1993</v>
      </c>
      <c r="K57" t="s">
        <v>1986</v>
      </c>
      <c r="L57" t="s">
        <v>170</v>
      </c>
      <c r="M57" t="s">
        <v>55</v>
      </c>
      <c r="O57" s="6">
        <v>1</v>
      </c>
    </row>
    <row r="58" spans="1:15" x14ac:dyDescent="0.25">
      <c r="A58" t="s">
        <v>918</v>
      </c>
      <c r="B58" t="s">
        <v>86</v>
      </c>
      <c r="C58">
        <v>0</v>
      </c>
      <c r="D58">
        <v>1.81</v>
      </c>
      <c r="E58" t="s">
        <v>94</v>
      </c>
      <c r="F58" t="s">
        <v>41</v>
      </c>
      <c r="G58" t="s">
        <v>1967</v>
      </c>
      <c r="H58" t="s">
        <v>1968</v>
      </c>
      <c r="I58" t="s">
        <v>1970</v>
      </c>
      <c r="J58" t="s">
        <v>1992</v>
      </c>
      <c r="K58" t="s">
        <v>1986</v>
      </c>
      <c r="L58" t="s">
        <v>170</v>
      </c>
      <c r="M58" t="s">
        <v>55</v>
      </c>
      <c r="O58" s="6">
        <v>1</v>
      </c>
    </row>
    <row r="59" spans="1:15" x14ac:dyDescent="0.25">
      <c r="A59" t="s">
        <v>918</v>
      </c>
      <c r="B59" t="s">
        <v>86</v>
      </c>
      <c r="C59">
        <v>0</v>
      </c>
      <c r="D59">
        <v>1.81</v>
      </c>
      <c r="E59" t="s">
        <v>94</v>
      </c>
      <c r="F59" t="s">
        <v>41</v>
      </c>
      <c r="G59" t="s">
        <v>1967</v>
      </c>
      <c r="H59" t="s">
        <v>1968</v>
      </c>
      <c r="I59" t="s">
        <v>1970</v>
      </c>
      <c r="J59" t="s">
        <v>1992</v>
      </c>
      <c r="K59" t="s">
        <v>1986</v>
      </c>
      <c r="L59" t="s">
        <v>170</v>
      </c>
      <c r="M59" t="s">
        <v>55</v>
      </c>
      <c r="O59" s="6">
        <v>2</v>
      </c>
    </row>
    <row r="60" spans="1:15" x14ac:dyDescent="0.25">
      <c r="A60" t="s">
        <v>918</v>
      </c>
      <c r="B60" t="s">
        <v>86</v>
      </c>
      <c r="C60">
        <v>0</v>
      </c>
      <c r="D60">
        <v>1.81</v>
      </c>
      <c r="E60" t="s">
        <v>94</v>
      </c>
      <c r="F60" t="s">
        <v>41</v>
      </c>
      <c r="G60" t="s">
        <v>1967</v>
      </c>
      <c r="H60" t="s">
        <v>1968</v>
      </c>
      <c r="I60" t="s">
        <v>1970</v>
      </c>
      <c r="J60" t="s">
        <v>1993</v>
      </c>
      <c r="K60" t="s">
        <v>1986</v>
      </c>
      <c r="L60" t="s">
        <v>170</v>
      </c>
      <c r="M60" t="s">
        <v>55</v>
      </c>
      <c r="O60" s="6">
        <v>1</v>
      </c>
    </row>
    <row r="61" spans="1:15" x14ac:dyDescent="0.25">
      <c r="A61" t="s">
        <v>918</v>
      </c>
      <c r="B61" t="s">
        <v>86</v>
      </c>
      <c r="C61">
        <v>0</v>
      </c>
      <c r="D61">
        <v>1.81</v>
      </c>
      <c r="E61" t="s">
        <v>94</v>
      </c>
      <c r="F61" t="s">
        <v>41</v>
      </c>
      <c r="G61" t="s">
        <v>1967</v>
      </c>
      <c r="H61" t="s">
        <v>1968</v>
      </c>
      <c r="I61" t="s">
        <v>1970</v>
      </c>
      <c r="J61" t="s">
        <v>1993</v>
      </c>
      <c r="K61" t="s">
        <v>1986</v>
      </c>
      <c r="L61" t="s">
        <v>170</v>
      </c>
      <c r="M61" t="s">
        <v>55</v>
      </c>
      <c r="O61" s="6">
        <v>1</v>
      </c>
    </row>
    <row r="62" spans="1:15" x14ac:dyDescent="0.25">
      <c r="A62" t="s">
        <v>918</v>
      </c>
      <c r="B62" t="s">
        <v>86</v>
      </c>
      <c r="C62">
        <v>0</v>
      </c>
      <c r="D62">
        <v>1.81</v>
      </c>
      <c r="E62" t="s">
        <v>94</v>
      </c>
      <c r="F62" t="s">
        <v>41</v>
      </c>
      <c r="G62" t="s">
        <v>1967</v>
      </c>
      <c r="H62" t="s">
        <v>1968</v>
      </c>
      <c r="I62" t="s">
        <v>1970</v>
      </c>
      <c r="J62" t="s">
        <v>1992</v>
      </c>
      <c r="K62" t="s">
        <v>1986</v>
      </c>
      <c r="L62" t="s">
        <v>170</v>
      </c>
      <c r="M62" t="s">
        <v>55</v>
      </c>
      <c r="O62" s="6">
        <v>1</v>
      </c>
    </row>
    <row r="63" spans="1:15" x14ac:dyDescent="0.25">
      <c r="A63" t="s">
        <v>918</v>
      </c>
      <c r="B63" t="s">
        <v>86</v>
      </c>
      <c r="C63">
        <v>0</v>
      </c>
      <c r="D63">
        <v>1.81</v>
      </c>
      <c r="E63" t="s">
        <v>94</v>
      </c>
      <c r="F63" t="s">
        <v>41</v>
      </c>
      <c r="G63" t="s">
        <v>1967</v>
      </c>
      <c r="H63" t="s">
        <v>1968</v>
      </c>
      <c r="I63" t="s">
        <v>1970</v>
      </c>
      <c r="J63" t="s">
        <v>1992</v>
      </c>
      <c r="K63" t="s">
        <v>1986</v>
      </c>
      <c r="L63" t="s">
        <v>170</v>
      </c>
      <c r="M63" t="s">
        <v>55</v>
      </c>
      <c r="O63" s="6">
        <v>1</v>
      </c>
    </row>
    <row r="64" spans="1:15" x14ac:dyDescent="0.25">
      <c r="A64" t="s">
        <v>918</v>
      </c>
      <c r="B64" t="s">
        <v>86</v>
      </c>
      <c r="C64">
        <v>0</v>
      </c>
      <c r="D64">
        <v>1.81</v>
      </c>
      <c r="E64" t="s">
        <v>94</v>
      </c>
      <c r="F64" t="s">
        <v>41</v>
      </c>
      <c r="G64" t="s">
        <v>1967</v>
      </c>
      <c r="H64" t="s">
        <v>1968</v>
      </c>
      <c r="I64" t="s">
        <v>1970</v>
      </c>
      <c r="J64" t="s">
        <v>1992</v>
      </c>
      <c r="K64" t="s">
        <v>1986</v>
      </c>
      <c r="L64" t="s">
        <v>170</v>
      </c>
      <c r="M64" t="s">
        <v>55</v>
      </c>
      <c r="O64" s="6">
        <v>1</v>
      </c>
    </row>
    <row r="65" spans="1:15" x14ac:dyDescent="0.25">
      <c r="A65" t="s">
        <v>918</v>
      </c>
      <c r="B65" t="s">
        <v>86</v>
      </c>
      <c r="C65">
        <v>0</v>
      </c>
      <c r="D65">
        <v>1.81</v>
      </c>
      <c r="E65" t="s">
        <v>94</v>
      </c>
      <c r="F65" t="s">
        <v>41</v>
      </c>
      <c r="G65" t="s">
        <v>1967</v>
      </c>
      <c r="H65" t="s">
        <v>1968</v>
      </c>
      <c r="I65" t="s">
        <v>1970</v>
      </c>
      <c r="J65" t="s">
        <v>1992</v>
      </c>
      <c r="K65" t="s">
        <v>1986</v>
      </c>
      <c r="L65" t="s">
        <v>170</v>
      </c>
      <c r="M65" t="s">
        <v>55</v>
      </c>
      <c r="O65" s="6">
        <v>1</v>
      </c>
    </row>
    <row r="66" spans="1:15" x14ac:dyDescent="0.25">
      <c r="A66" t="s">
        <v>918</v>
      </c>
      <c r="B66" t="s">
        <v>86</v>
      </c>
      <c r="C66">
        <v>0</v>
      </c>
      <c r="D66">
        <v>1.81</v>
      </c>
      <c r="E66" t="s">
        <v>94</v>
      </c>
      <c r="F66" t="s">
        <v>41</v>
      </c>
      <c r="G66" t="s">
        <v>1967</v>
      </c>
      <c r="H66" t="s">
        <v>1968</v>
      </c>
      <c r="I66" t="s">
        <v>1970</v>
      </c>
      <c r="J66" t="s">
        <v>1991</v>
      </c>
      <c r="K66" t="s">
        <v>1986</v>
      </c>
      <c r="L66" t="s">
        <v>170</v>
      </c>
      <c r="M66" t="s">
        <v>55</v>
      </c>
      <c r="N66" s="6">
        <v>1</v>
      </c>
    </row>
    <row r="67" spans="1:15" x14ac:dyDescent="0.25">
      <c r="A67" t="s">
        <v>918</v>
      </c>
      <c r="B67" t="s">
        <v>86</v>
      </c>
      <c r="C67">
        <v>0</v>
      </c>
      <c r="D67">
        <v>1.81</v>
      </c>
      <c r="E67" t="s">
        <v>94</v>
      </c>
      <c r="F67" t="s">
        <v>41</v>
      </c>
      <c r="G67" t="s">
        <v>1967</v>
      </c>
      <c r="H67" t="s">
        <v>1968</v>
      </c>
      <c r="I67" t="s">
        <v>1970</v>
      </c>
      <c r="J67" t="s">
        <v>1992</v>
      </c>
      <c r="K67" t="s">
        <v>1986</v>
      </c>
      <c r="L67" t="s">
        <v>170</v>
      </c>
      <c r="M67" t="s">
        <v>55</v>
      </c>
      <c r="O67" s="6">
        <v>2</v>
      </c>
    </row>
    <row r="68" spans="1:15" x14ac:dyDescent="0.25">
      <c r="A68" t="s">
        <v>918</v>
      </c>
      <c r="B68" t="s">
        <v>86</v>
      </c>
      <c r="C68">
        <v>0</v>
      </c>
      <c r="D68">
        <v>1.81</v>
      </c>
      <c r="E68" t="s">
        <v>94</v>
      </c>
      <c r="F68" t="s">
        <v>41</v>
      </c>
      <c r="G68" t="s">
        <v>1967</v>
      </c>
      <c r="H68" t="s">
        <v>1968</v>
      </c>
      <c r="I68" t="s">
        <v>1970</v>
      </c>
      <c r="J68" t="s">
        <v>1993</v>
      </c>
      <c r="K68" t="s">
        <v>1986</v>
      </c>
      <c r="L68" t="s">
        <v>170</v>
      </c>
      <c r="M68" t="s">
        <v>55</v>
      </c>
      <c r="O68" s="6">
        <v>1</v>
      </c>
    </row>
    <row r="69" spans="1:15" x14ac:dyDescent="0.25">
      <c r="A69" t="s">
        <v>918</v>
      </c>
      <c r="B69" t="s">
        <v>86</v>
      </c>
      <c r="C69">
        <v>0</v>
      </c>
      <c r="D69">
        <v>1.81</v>
      </c>
      <c r="E69" t="s">
        <v>94</v>
      </c>
      <c r="F69" t="s">
        <v>41</v>
      </c>
      <c r="G69" t="s">
        <v>1967</v>
      </c>
      <c r="H69" t="s">
        <v>1968</v>
      </c>
      <c r="I69" t="s">
        <v>1970</v>
      </c>
      <c r="J69" t="s">
        <v>1993</v>
      </c>
      <c r="K69" t="s">
        <v>1986</v>
      </c>
      <c r="L69" t="s">
        <v>170</v>
      </c>
      <c r="M69" t="s">
        <v>55</v>
      </c>
      <c r="O69" s="6">
        <v>1</v>
      </c>
    </row>
    <row r="70" spans="1:15" x14ac:dyDescent="0.25">
      <c r="A70" t="s">
        <v>918</v>
      </c>
      <c r="B70" t="s">
        <v>86</v>
      </c>
      <c r="C70">
        <v>0</v>
      </c>
      <c r="D70">
        <v>1.81</v>
      </c>
      <c r="E70" t="s">
        <v>94</v>
      </c>
      <c r="F70" t="s">
        <v>41</v>
      </c>
      <c r="G70" t="s">
        <v>1967</v>
      </c>
      <c r="H70" t="s">
        <v>1968</v>
      </c>
      <c r="I70" t="s">
        <v>1970</v>
      </c>
      <c r="J70" t="s">
        <v>1993</v>
      </c>
      <c r="K70" t="s">
        <v>1986</v>
      </c>
      <c r="L70" t="s">
        <v>170</v>
      </c>
      <c r="M70" t="s">
        <v>55</v>
      </c>
      <c r="O70" s="6">
        <v>2</v>
      </c>
    </row>
    <row r="71" spans="1:15" x14ac:dyDescent="0.25">
      <c r="A71" t="s">
        <v>918</v>
      </c>
      <c r="B71" t="s">
        <v>86</v>
      </c>
      <c r="C71">
        <v>0</v>
      </c>
      <c r="D71">
        <v>1.81</v>
      </c>
      <c r="E71" t="s">
        <v>94</v>
      </c>
      <c r="F71" t="s">
        <v>41</v>
      </c>
      <c r="G71" t="s">
        <v>1967</v>
      </c>
      <c r="H71" t="s">
        <v>1968</v>
      </c>
      <c r="I71" t="s">
        <v>1970</v>
      </c>
      <c r="J71" t="s">
        <v>1992</v>
      </c>
      <c r="K71" t="s">
        <v>1986</v>
      </c>
      <c r="L71" t="s">
        <v>170</v>
      </c>
      <c r="M71" t="s">
        <v>55</v>
      </c>
      <c r="O71" s="6">
        <v>1</v>
      </c>
    </row>
    <row r="72" spans="1:15" x14ac:dyDescent="0.25">
      <c r="A72" t="s">
        <v>918</v>
      </c>
      <c r="B72" t="s">
        <v>86</v>
      </c>
      <c r="C72">
        <v>0</v>
      </c>
      <c r="D72">
        <v>1.81</v>
      </c>
      <c r="E72" t="s">
        <v>94</v>
      </c>
      <c r="F72" t="s">
        <v>41</v>
      </c>
      <c r="G72" t="s">
        <v>1967</v>
      </c>
      <c r="H72" t="s">
        <v>1968</v>
      </c>
      <c r="I72" t="s">
        <v>1970</v>
      </c>
      <c r="J72" t="s">
        <v>1992</v>
      </c>
      <c r="K72" t="s">
        <v>1986</v>
      </c>
      <c r="L72" t="s">
        <v>170</v>
      </c>
      <c r="M72" t="s">
        <v>55</v>
      </c>
      <c r="O72" s="6">
        <v>1</v>
      </c>
    </row>
    <row r="73" spans="1:15" x14ac:dyDescent="0.25">
      <c r="A73" t="s">
        <v>918</v>
      </c>
      <c r="B73" t="s">
        <v>86</v>
      </c>
      <c r="C73">
        <v>0</v>
      </c>
      <c r="D73">
        <v>1.81</v>
      </c>
      <c r="E73" t="s">
        <v>94</v>
      </c>
      <c r="F73" t="s">
        <v>41</v>
      </c>
      <c r="G73" t="s">
        <v>1967</v>
      </c>
      <c r="H73" t="s">
        <v>1968</v>
      </c>
      <c r="I73" t="s">
        <v>1970</v>
      </c>
      <c r="J73" t="s">
        <v>1993</v>
      </c>
      <c r="K73" t="s">
        <v>1986</v>
      </c>
      <c r="L73" t="s">
        <v>170</v>
      </c>
      <c r="M73" t="s">
        <v>55</v>
      </c>
      <c r="O73" s="6">
        <v>1</v>
      </c>
    </row>
    <row r="74" spans="1:15" x14ac:dyDescent="0.25">
      <c r="A74" t="s">
        <v>918</v>
      </c>
      <c r="B74" t="s">
        <v>86</v>
      </c>
      <c r="C74">
        <v>0</v>
      </c>
      <c r="D74">
        <v>1.81</v>
      </c>
      <c r="E74" t="s">
        <v>94</v>
      </c>
      <c r="F74" t="s">
        <v>41</v>
      </c>
      <c r="G74" t="s">
        <v>1967</v>
      </c>
      <c r="H74" t="s">
        <v>1968</v>
      </c>
      <c r="I74" t="s">
        <v>1970</v>
      </c>
      <c r="J74" t="s">
        <v>1993</v>
      </c>
      <c r="K74" t="s">
        <v>1986</v>
      </c>
      <c r="L74" t="s">
        <v>170</v>
      </c>
      <c r="M74" t="s">
        <v>55</v>
      </c>
      <c r="O74" s="6">
        <v>1</v>
      </c>
    </row>
    <row r="75" spans="1:15" x14ac:dyDescent="0.25">
      <c r="A75" t="s">
        <v>918</v>
      </c>
      <c r="B75" t="s">
        <v>86</v>
      </c>
      <c r="C75">
        <v>0</v>
      </c>
      <c r="D75">
        <v>1.81</v>
      </c>
      <c r="E75" t="s">
        <v>94</v>
      </c>
      <c r="F75" t="s">
        <v>41</v>
      </c>
      <c r="G75" t="s">
        <v>1967</v>
      </c>
      <c r="H75" t="s">
        <v>1968</v>
      </c>
      <c r="I75" t="s">
        <v>1970</v>
      </c>
      <c r="J75" t="s">
        <v>1993</v>
      </c>
      <c r="K75" t="s">
        <v>1986</v>
      </c>
      <c r="L75" t="s">
        <v>170</v>
      </c>
      <c r="M75" t="s">
        <v>55</v>
      </c>
      <c r="N75" t="s">
        <v>104</v>
      </c>
      <c r="O75" s="6">
        <v>1</v>
      </c>
    </row>
    <row r="76" spans="1:15" x14ac:dyDescent="0.25">
      <c r="A76" t="s">
        <v>918</v>
      </c>
      <c r="B76" t="s">
        <v>86</v>
      </c>
      <c r="C76">
        <v>2.61</v>
      </c>
      <c r="D76">
        <v>3.82</v>
      </c>
      <c r="E76" t="s">
        <v>94</v>
      </c>
      <c r="F76" t="s">
        <v>40</v>
      </c>
      <c r="G76" t="s">
        <v>1967</v>
      </c>
      <c r="H76" t="s">
        <v>1968</v>
      </c>
      <c r="I76" t="s">
        <v>1970</v>
      </c>
    </row>
    <row r="77" spans="1:15" x14ac:dyDescent="0.25">
      <c r="A77" t="s">
        <v>1437</v>
      </c>
      <c r="B77" t="s">
        <v>86</v>
      </c>
      <c r="C77">
        <v>0</v>
      </c>
      <c r="D77">
        <v>1.81</v>
      </c>
      <c r="E77" t="s">
        <v>56</v>
      </c>
      <c r="F77" t="s">
        <v>41</v>
      </c>
      <c r="G77" t="s">
        <v>1966</v>
      </c>
      <c r="H77" t="s">
        <v>1962</v>
      </c>
      <c r="I77" t="s">
        <v>1970</v>
      </c>
      <c r="J77" t="s">
        <v>1993</v>
      </c>
      <c r="K77" t="s">
        <v>1986</v>
      </c>
      <c r="L77" t="s">
        <v>170</v>
      </c>
      <c r="M77" t="s">
        <v>55</v>
      </c>
      <c r="O77" s="6">
        <v>1</v>
      </c>
    </row>
    <row r="78" spans="1:15" x14ac:dyDescent="0.25">
      <c r="A78" t="s">
        <v>1437</v>
      </c>
      <c r="B78" t="s">
        <v>86</v>
      </c>
      <c r="C78">
        <v>0</v>
      </c>
      <c r="D78">
        <v>1.81</v>
      </c>
      <c r="E78" t="s">
        <v>56</v>
      </c>
      <c r="F78" t="s">
        <v>41</v>
      </c>
      <c r="G78" t="s">
        <v>1966</v>
      </c>
      <c r="H78" t="s">
        <v>1962</v>
      </c>
      <c r="I78" t="s">
        <v>1970</v>
      </c>
      <c r="J78" t="s">
        <v>1993</v>
      </c>
      <c r="K78" t="s">
        <v>1986</v>
      </c>
      <c r="L78" t="s">
        <v>170</v>
      </c>
      <c r="M78" t="s">
        <v>55</v>
      </c>
      <c r="O78" s="6">
        <v>1</v>
      </c>
    </row>
    <row r="79" spans="1:15" x14ac:dyDescent="0.25">
      <c r="A79" t="s">
        <v>1437</v>
      </c>
      <c r="B79" t="s">
        <v>86</v>
      </c>
      <c r="C79">
        <v>0</v>
      </c>
      <c r="D79">
        <v>1.81</v>
      </c>
      <c r="E79" t="s">
        <v>56</v>
      </c>
      <c r="F79" t="s">
        <v>41</v>
      </c>
      <c r="G79" t="s">
        <v>1966</v>
      </c>
      <c r="H79" t="s">
        <v>1962</v>
      </c>
      <c r="I79" t="s">
        <v>1970</v>
      </c>
      <c r="J79" t="s">
        <v>1992</v>
      </c>
      <c r="K79" t="s">
        <v>1986</v>
      </c>
      <c r="L79" t="s">
        <v>170</v>
      </c>
      <c r="M79" t="s">
        <v>55</v>
      </c>
      <c r="O79" s="6">
        <v>1</v>
      </c>
    </row>
    <row r="80" spans="1:15" x14ac:dyDescent="0.25">
      <c r="A80" t="s">
        <v>1437</v>
      </c>
      <c r="B80" t="s">
        <v>86</v>
      </c>
      <c r="C80">
        <v>2.61</v>
      </c>
      <c r="D80">
        <v>3.82</v>
      </c>
      <c r="E80" t="s">
        <v>107</v>
      </c>
      <c r="F80" t="s">
        <v>40</v>
      </c>
      <c r="G80" t="s">
        <v>1966</v>
      </c>
      <c r="H80" t="s">
        <v>1963</v>
      </c>
      <c r="I80" t="s">
        <v>1970</v>
      </c>
    </row>
    <row r="81" spans="1:15" x14ac:dyDescent="0.25">
      <c r="A81" s="4" t="s">
        <v>1494</v>
      </c>
      <c r="B81" s="4" t="s">
        <v>86</v>
      </c>
      <c r="C81" s="4">
        <v>0</v>
      </c>
      <c r="D81" s="4">
        <v>1.81</v>
      </c>
      <c r="E81" s="4" t="s">
        <v>94</v>
      </c>
      <c r="F81" s="4" t="s">
        <v>40</v>
      </c>
      <c r="G81" s="4" t="s">
        <v>1965</v>
      </c>
      <c r="H81" s="4" t="s">
        <v>1968</v>
      </c>
      <c r="I81" s="4" t="s">
        <v>106</v>
      </c>
      <c r="J81" s="4"/>
      <c r="K81" s="4"/>
      <c r="L81" s="4"/>
      <c r="M81" s="4"/>
      <c r="N81" s="4"/>
      <c r="O81" s="4"/>
    </row>
    <row r="82" spans="1:15" x14ac:dyDescent="0.25">
      <c r="A82" s="4" t="s">
        <v>1494</v>
      </c>
      <c r="B82" s="4" t="s">
        <v>86</v>
      </c>
      <c r="C82" s="4">
        <v>2.61</v>
      </c>
      <c r="D82" s="4">
        <v>3.82</v>
      </c>
      <c r="E82" s="4" t="s">
        <v>63</v>
      </c>
      <c r="F82" s="4" t="s">
        <v>40</v>
      </c>
      <c r="G82" s="4" t="s">
        <v>1965</v>
      </c>
      <c r="H82" s="4" t="s">
        <v>1968</v>
      </c>
      <c r="I82" s="4" t="s">
        <v>106</v>
      </c>
      <c r="J82" s="4"/>
      <c r="K82" s="4"/>
      <c r="L82" s="4"/>
      <c r="M82" s="4"/>
      <c r="N82" s="4"/>
      <c r="O82" s="4"/>
    </row>
    <row r="83" spans="1:15" x14ac:dyDescent="0.25">
      <c r="A83" t="s">
        <v>1613</v>
      </c>
      <c r="B83" t="s">
        <v>86</v>
      </c>
      <c r="C83">
        <v>0</v>
      </c>
      <c r="D83">
        <v>1.81</v>
      </c>
      <c r="E83" t="s">
        <v>94</v>
      </c>
      <c r="F83" t="s">
        <v>41</v>
      </c>
      <c r="G83" t="s">
        <v>1965</v>
      </c>
      <c r="H83" t="s">
        <v>1963</v>
      </c>
      <c r="I83" t="s">
        <v>1971</v>
      </c>
      <c r="J83" t="s">
        <v>1993</v>
      </c>
      <c r="K83" t="s">
        <v>1986</v>
      </c>
      <c r="L83" t="s">
        <v>1367</v>
      </c>
      <c r="M83" t="s">
        <v>55</v>
      </c>
      <c r="N83" t="s">
        <v>104</v>
      </c>
      <c r="O83" s="6">
        <v>1</v>
      </c>
    </row>
    <row r="84" spans="1:15" x14ac:dyDescent="0.25">
      <c r="A84" t="s">
        <v>1613</v>
      </c>
      <c r="B84" t="s">
        <v>86</v>
      </c>
      <c r="C84">
        <v>2.61</v>
      </c>
      <c r="D84">
        <v>3.82</v>
      </c>
      <c r="E84" t="s">
        <v>56</v>
      </c>
      <c r="F84" t="s">
        <v>40</v>
      </c>
      <c r="G84" t="s">
        <v>1965</v>
      </c>
      <c r="H84" t="s">
        <v>1963</v>
      </c>
      <c r="I84" t="s">
        <v>1971</v>
      </c>
    </row>
    <row r="85" spans="1:15" x14ac:dyDescent="0.25">
      <c r="A85" t="s">
        <v>1646</v>
      </c>
      <c r="B85" t="s">
        <v>86</v>
      </c>
      <c r="C85">
        <v>0</v>
      </c>
      <c r="D85">
        <v>1.81</v>
      </c>
      <c r="E85" t="s">
        <v>77</v>
      </c>
      <c r="F85" t="s">
        <v>40</v>
      </c>
      <c r="G85" t="s">
        <v>1966</v>
      </c>
      <c r="H85" t="s">
        <v>1962</v>
      </c>
      <c r="I85" t="s">
        <v>1970</v>
      </c>
    </row>
    <row r="86" spans="1:15" x14ac:dyDescent="0.25">
      <c r="A86" t="s">
        <v>1646</v>
      </c>
      <c r="B86" t="s">
        <v>86</v>
      </c>
      <c r="C86">
        <v>2.61</v>
      </c>
      <c r="D86">
        <v>3.82</v>
      </c>
      <c r="E86" t="s">
        <v>77</v>
      </c>
      <c r="F86" t="s">
        <v>40</v>
      </c>
      <c r="G86" t="s">
        <v>1965</v>
      </c>
      <c r="H86" t="s">
        <v>1963</v>
      </c>
      <c r="I86" t="s">
        <v>1970</v>
      </c>
    </row>
    <row r="87" spans="1:15" x14ac:dyDescent="0.25">
      <c r="A87" t="s">
        <v>1677</v>
      </c>
      <c r="B87" t="s">
        <v>86</v>
      </c>
      <c r="C87">
        <v>0</v>
      </c>
      <c r="D87">
        <v>1.81</v>
      </c>
      <c r="E87" t="s">
        <v>113</v>
      </c>
      <c r="F87" t="s">
        <v>40</v>
      </c>
      <c r="G87" t="s">
        <v>1965</v>
      </c>
      <c r="H87" t="s">
        <v>1963</v>
      </c>
      <c r="I87" t="s">
        <v>1971</v>
      </c>
    </row>
    <row r="88" spans="1:15" x14ac:dyDescent="0.25">
      <c r="A88" t="s">
        <v>1677</v>
      </c>
      <c r="B88" t="s">
        <v>86</v>
      </c>
      <c r="C88">
        <v>2.61</v>
      </c>
      <c r="D88">
        <v>3.82</v>
      </c>
      <c r="E88" t="s">
        <v>101</v>
      </c>
      <c r="F88" t="s">
        <v>40</v>
      </c>
      <c r="G88" t="s">
        <v>1965</v>
      </c>
      <c r="H88" t="s">
        <v>1963</v>
      </c>
      <c r="I88" t="s">
        <v>1971</v>
      </c>
    </row>
    <row r="89" spans="1:15" x14ac:dyDescent="0.25">
      <c r="A89" t="s">
        <v>1708</v>
      </c>
      <c r="B89" t="s">
        <v>86</v>
      </c>
      <c r="C89">
        <v>0</v>
      </c>
      <c r="D89">
        <v>1.81</v>
      </c>
      <c r="E89" t="s">
        <v>101</v>
      </c>
      <c r="F89" t="s">
        <v>41</v>
      </c>
      <c r="G89" t="s">
        <v>1966</v>
      </c>
      <c r="H89" t="s">
        <v>1962</v>
      </c>
      <c r="I89" t="s">
        <v>1970</v>
      </c>
      <c r="J89" t="s">
        <v>1993</v>
      </c>
      <c r="K89" t="s">
        <v>1985</v>
      </c>
      <c r="L89" t="s">
        <v>1367</v>
      </c>
      <c r="M89" t="s">
        <v>55</v>
      </c>
      <c r="O89" s="6">
        <v>1</v>
      </c>
    </row>
    <row r="90" spans="1:15" x14ac:dyDescent="0.25">
      <c r="A90" t="s">
        <v>1708</v>
      </c>
      <c r="B90" t="s">
        <v>86</v>
      </c>
      <c r="C90">
        <v>0</v>
      </c>
      <c r="D90">
        <v>1.81</v>
      </c>
      <c r="E90" t="s">
        <v>101</v>
      </c>
      <c r="F90" t="s">
        <v>41</v>
      </c>
      <c r="G90" t="s">
        <v>1966</v>
      </c>
      <c r="H90" t="s">
        <v>1962</v>
      </c>
      <c r="I90" t="s">
        <v>1970</v>
      </c>
      <c r="J90" t="s">
        <v>1993</v>
      </c>
      <c r="K90" t="s">
        <v>1985</v>
      </c>
      <c r="L90" t="s">
        <v>1367</v>
      </c>
      <c r="M90" t="s">
        <v>55</v>
      </c>
      <c r="O90" s="6">
        <v>1</v>
      </c>
    </row>
    <row r="91" spans="1:15" x14ac:dyDescent="0.25">
      <c r="A91" t="s">
        <v>1708</v>
      </c>
      <c r="B91" t="s">
        <v>86</v>
      </c>
      <c r="C91">
        <v>0</v>
      </c>
      <c r="D91">
        <v>1.81</v>
      </c>
      <c r="E91" t="s">
        <v>101</v>
      </c>
      <c r="F91" t="s">
        <v>41</v>
      </c>
      <c r="G91" t="s">
        <v>1966</v>
      </c>
      <c r="H91" t="s">
        <v>1962</v>
      </c>
      <c r="I91" t="s">
        <v>1970</v>
      </c>
      <c r="J91" t="s">
        <v>1993</v>
      </c>
      <c r="K91" t="s">
        <v>1988</v>
      </c>
      <c r="L91" t="s">
        <v>1367</v>
      </c>
      <c r="M91" t="s">
        <v>55</v>
      </c>
      <c r="N91" t="s">
        <v>104</v>
      </c>
      <c r="O91" s="6">
        <v>1</v>
      </c>
    </row>
    <row r="92" spans="1:15" x14ac:dyDescent="0.25">
      <c r="A92" t="s">
        <v>1708</v>
      </c>
      <c r="B92" t="s">
        <v>86</v>
      </c>
      <c r="C92">
        <v>0</v>
      </c>
      <c r="D92">
        <v>1.81</v>
      </c>
      <c r="E92" t="s">
        <v>101</v>
      </c>
      <c r="F92" t="s">
        <v>41</v>
      </c>
      <c r="G92" t="s">
        <v>1966</v>
      </c>
      <c r="H92" t="s">
        <v>1962</v>
      </c>
      <c r="I92" t="s">
        <v>1970</v>
      </c>
      <c r="J92" t="s">
        <v>1993</v>
      </c>
      <c r="K92" t="s">
        <v>1988</v>
      </c>
      <c r="L92" t="s">
        <v>1367</v>
      </c>
      <c r="M92" t="s">
        <v>55</v>
      </c>
      <c r="O92" s="6">
        <v>1</v>
      </c>
    </row>
    <row r="93" spans="1:15" x14ac:dyDescent="0.25">
      <c r="A93" t="s">
        <v>1708</v>
      </c>
      <c r="B93" t="s">
        <v>86</v>
      </c>
      <c r="C93">
        <v>2.61</v>
      </c>
      <c r="D93">
        <v>3.82</v>
      </c>
      <c r="E93" t="s">
        <v>101</v>
      </c>
      <c r="F93" t="s">
        <v>40</v>
      </c>
      <c r="G93" t="s">
        <v>1965</v>
      </c>
      <c r="H93" t="s">
        <v>1963</v>
      </c>
      <c r="I93" t="s">
        <v>1970</v>
      </c>
    </row>
    <row r="94" spans="1:15" x14ac:dyDescent="0.25">
      <c r="A94" t="s">
        <v>1748</v>
      </c>
      <c r="B94" t="s">
        <v>86</v>
      </c>
      <c r="C94">
        <v>0</v>
      </c>
      <c r="D94">
        <v>1.81</v>
      </c>
      <c r="E94" t="s">
        <v>77</v>
      </c>
      <c r="F94" t="s">
        <v>40</v>
      </c>
      <c r="G94" t="s">
        <v>1966</v>
      </c>
      <c r="H94" t="s">
        <v>1962</v>
      </c>
      <c r="I94" t="s">
        <v>44</v>
      </c>
    </row>
    <row r="95" spans="1:15" x14ac:dyDescent="0.25">
      <c r="A95" t="s">
        <v>1748</v>
      </c>
      <c r="B95" t="s">
        <v>86</v>
      </c>
      <c r="C95">
        <v>2.61</v>
      </c>
      <c r="D95">
        <v>3.82</v>
      </c>
      <c r="E95" t="s">
        <v>101</v>
      </c>
      <c r="F95" t="s">
        <v>40</v>
      </c>
      <c r="G95" t="s">
        <v>1965</v>
      </c>
      <c r="H95" t="s">
        <v>1963</v>
      </c>
      <c r="I95" t="s">
        <v>44</v>
      </c>
    </row>
    <row r="96" spans="1:15" x14ac:dyDescent="0.25">
      <c r="A96" t="s">
        <v>1783</v>
      </c>
      <c r="B96" t="s">
        <v>86</v>
      </c>
      <c r="C96">
        <v>0</v>
      </c>
      <c r="D96">
        <v>1.81</v>
      </c>
      <c r="E96" t="s">
        <v>46</v>
      </c>
      <c r="F96" t="s">
        <v>40</v>
      </c>
      <c r="G96" t="s">
        <v>1966</v>
      </c>
      <c r="H96" t="s">
        <v>1962</v>
      </c>
      <c r="I96" t="s">
        <v>1970</v>
      </c>
    </row>
    <row r="97" spans="1:9" x14ac:dyDescent="0.25">
      <c r="A97" t="s">
        <v>1783</v>
      </c>
      <c r="B97" t="s">
        <v>86</v>
      </c>
      <c r="C97">
        <v>2.61</v>
      </c>
      <c r="D97">
        <v>3.82</v>
      </c>
      <c r="E97" t="s">
        <v>46</v>
      </c>
      <c r="F97" t="s">
        <v>40</v>
      </c>
      <c r="G97" t="s">
        <v>1965</v>
      </c>
      <c r="H97" t="s">
        <v>1963</v>
      </c>
      <c r="I97" t="s">
        <v>1970</v>
      </c>
    </row>
    <row r="98" spans="1:9" x14ac:dyDescent="0.25">
      <c r="A98" t="s">
        <v>1816</v>
      </c>
      <c r="B98" t="s">
        <v>86</v>
      </c>
      <c r="C98">
        <v>0</v>
      </c>
      <c r="D98">
        <v>1.81</v>
      </c>
      <c r="E98" t="s">
        <v>77</v>
      </c>
      <c r="F98" t="s">
        <v>40</v>
      </c>
      <c r="G98" t="s">
        <v>1965</v>
      </c>
      <c r="H98" t="s">
        <v>1962</v>
      </c>
      <c r="I98" t="s">
        <v>1970</v>
      </c>
    </row>
    <row r="99" spans="1:9" x14ac:dyDescent="0.25">
      <c r="A99" t="s">
        <v>1816</v>
      </c>
      <c r="B99" t="s">
        <v>86</v>
      </c>
      <c r="C99">
        <v>2.61</v>
      </c>
      <c r="D99">
        <v>3.82</v>
      </c>
      <c r="E99" t="s">
        <v>77</v>
      </c>
      <c r="F99" t="s">
        <v>40</v>
      </c>
      <c r="G99" t="s">
        <v>1965</v>
      </c>
      <c r="H99" t="s">
        <v>1963</v>
      </c>
      <c r="I99" t="s">
        <v>1970</v>
      </c>
    </row>
    <row r="100" spans="1:9" x14ac:dyDescent="0.25">
      <c r="A100" t="s">
        <v>1847</v>
      </c>
      <c r="B100" t="s">
        <v>86</v>
      </c>
      <c r="C100">
        <v>0</v>
      </c>
      <c r="D100">
        <v>1.81</v>
      </c>
      <c r="E100" t="s">
        <v>94</v>
      </c>
      <c r="F100" t="s">
        <v>40</v>
      </c>
      <c r="G100" t="s">
        <v>1967</v>
      </c>
      <c r="H100" t="s">
        <v>1963</v>
      </c>
      <c r="I100" t="s">
        <v>1971</v>
      </c>
    </row>
    <row r="101" spans="1:9" x14ac:dyDescent="0.25">
      <c r="A101" t="s">
        <v>1847</v>
      </c>
      <c r="B101" t="s">
        <v>86</v>
      </c>
      <c r="C101">
        <v>2.61</v>
      </c>
      <c r="D101">
        <v>3.82</v>
      </c>
      <c r="E101" t="s">
        <v>56</v>
      </c>
      <c r="F101" t="s">
        <v>40</v>
      </c>
      <c r="G101" t="s">
        <v>1967</v>
      </c>
      <c r="H101" t="s">
        <v>1963</v>
      </c>
      <c r="I101" t="s">
        <v>1971</v>
      </c>
    </row>
    <row r="102" spans="1:9" x14ac:dyDescent="0.25">
      <c r="A102" t="s">
        <v>1875</v>
      </c>
      <c r="B102" t="s">
        <v>86</v>
      </c>
      <c r="C102">
        <v>0</v>
      </c>
      <c r="D102">
        <v>1.81</v>
      </c>
      <c r="E102" t="s">
        <v>101</v>
      </c>
      <c r="F102" t="s">
        <v>40</v>
      </c>
      <c r="G102" t="s">
        <v>1967</v>
      </c>
      <c r="H102" t="s">
        <v>1968</v>
      </c>
      <c r="I102" t="s">
        <v>1971</v>
      </c>
    </row>
    <row r="103" spans="1:9" x14ac:dyDescent="0.25">
      <c r="A103" t="s">
        <v>1875</v>
      </c>
      <c r="B103" t="s">
        <v>86</v>
      </c>
      <c r="C103">
        <v>2.61</v>
      </c>
      <c r="D103">
        <v>3.82</v>
      </c>
      <c r="E103" t="s">
        <v>101</v>
      </c>
      <c r="F103" t="s">
        <v>40</v>
      </c>
      <c r="G103" t="s">
        <v>1967</v>
      </c>
      <c r="H103" t="s">
        <v>1968</v>
      </c>
      <c r="I103" t="s">
        <v>1970</v>
      </c>
    </row>
    <row r="104" spans="1:9" x14ac:dyDescent="0.25">
      <c r="A104" t="s">
        <v>1913</v>
      </c>
      <c r="B104" t="s">
        <v>86</v>
      </c>
      <c r="C104">
        <v>0</v>
      </c>
      <c r="D104">
        <v>1.81</v>
      </c>
      <c r="E104" t="s">
        <v>83</v>
      </c>
      <c r="F104" t="s">
        <v>40</v>
      </c>
      <c r="G104" t="s">
        <v>1961</v>
      </c>
      <c r="H104" t="s">
        <v>1968</v>
      </c>
      <c r="I104" t="s">
        <v>1971</v>
      </c>
    </row>
    <row r="105" spans="1:9" x14ac:dyDescent="0.25">
      <c r="A105" t="s">
        <v>1913</v>
      </c>
      <c r="B105" t="s">
        <v>86</v>
      </c>
      <c r="C105">
        <v>2.61</v>
      </c>
      <c r="D105">
        <v>3.82</v>
      </c>
      <c r="E105" t="s">
        <v>46</v>
      </c>
      <c r="F105" t="s">
        <v>40</v>
      </c>
      <c r="G105" t="s">
        <v>1961</v>
      </c>
      <c r="H105" t="s">
        <v>1968</v>
      </c>
      <c r="I105" t="s">
        <v>1971</v>
      </c>
    </row>
    <row r="106" spans="1:9" x14ac:dyDescent="0.25">
      <c r="A106" t="s">
        <v>1246</v>
      </c>
      <c r="B106" t="s">
        <v>86</v>
      </c>
      <c r="C106">
        <v>0</v>
      </c>
      <c r="D106">
        <v>0</v>
      </c>
      <c r="E106" t="s">
        <v>46</v>
      </c>
      <c r="F106" t="s">
        <v>40</v>
      </c>
      <c r="G106" t="s">
        <v>1967</v>
      </c>
      <c r="H106" t="s">
        <v>1968</v>
      </c>
      <c r="I106" t="s">
        <v>1970</v>
      </c>
    </row>
    <row r="107" spans="1:9" x14ac:dyDescent="0.25">
      <c r="A107" t="s">
        <v>1246</v>
      </c>
      <c r="B107" t="s">
        <v>86</v>
      </c>
      <c r="C107">
        <v>2.61</v>
      </c>
      <c r="D107">
        <v>3.82</v>
      </c>
      <c r="E107" t="s">
        <v>99</v>
      </c>
      <c r="F107" t="s">
        <v>40</v>
      </c>
      <c r="G107" t="s">
        <v>1967</v>
      </c>
      <c r="H107" t="s">
        <v>1963</v>
      </c>
      <c r="I107" t="s">
        <v>44</v>
      </c>
    </row>
    <row r="108" spans="1:9" x14ac:dyDescent="0.25">
      <c r="A108" t="s">
        <v>1268</v>
      </c>
      <c r="B108" t="s">
        <v>86</v>
      </c>
      <c r="C108">
        <v>0</v>
      </c>
      <c r="D108">
        <v>1.81</v>
      </c>
      <c r="E108" t="s">
        <v>83</v>
      </c>
      <c r="F108" t="s">
        <v>40</v>
      </c>
      <c r="G108" t="s">
        <v>1966</v>
      </c>
      <c r="H108" t="s">
        <v>1963</v>
      </c>
      <c r="I108" t="s">
        <v>1971</v>
      </c>
    </row>
    <row r="109" spans="1:9" x14ac:dyDescent="0.25">
      <c r="A109" t="s">
        <v>1268</v>
      </c>
      <c r="B109" t="s">
        <v>86</v>
      </c>
      <c r="C109">
        <v>2.61</v>
      </c>
      <c r="D109">
        <v>3.82</v>
      </c>
      <c r="F109" t="s">
        <v>40</v>
      </c>
      <c r="G109" t="s">
        <v>1965</v>
      </c>
      <c r="H109" t="s">
        <v>1963</v>
      </c>
      <c r="I109" t="s">
        <v>1971</v>
      </c>
    </row>
    <row r="110" spans="1:9" x14ac:dyDescent="0.25">
      <c r="A110" t="s">
        <v>1296</v>
      </c>
      <c r="B110" t="s">
        <v>86</v>
      </c>
      <c r="C110">
        <v>0</v>
      </c>
      <c r="D110">
        <v>1.81</v>
      </c>
      <c r="E110" t="s">
        <v>67</v>
      </c>
      <c r="F110" t="s">
        <v>40</v>
      </c>
      <c r="G110" t="s">
        <v>1967</v>
      </c>
      <c r="H110" t="s">
        <v>1968</v>
      </c>
      <c r="I110" t="s">
        <v>1971</v>
      </c>
    </row>
    <row r="111" spans="1:9" x14ac:dyDescent="0.25">
      <c r="A111" t="s">
        <v>1296</v>
      </c>
      <c r="B111" t="s">
        <v>86</v>
      </c>
      <c r="C111">
        <v>2.61</v>
      </c>
      <c r="D111">
        <v>3.82</v>
      </c>
      <c r="E111" t="s">
        <v>1312</v>
      </c>
      <c r="F111" t="s">
        <v>40</v>
      </c>
      <c r="G111" t="s">
        <v>1967</v>
      </c>
      <c r="H111" t="s">
        <v>1968</v>
      </c>
      <c r="I111" t="s">
        <v>1971</v>
      </c>
    </row>
    <row r="112" spans="1:9" x14ac:dyDescent="0.25">
      <c r="A112" t="s">
        <v>1296</v>
      </c>
      <c r="B112" t="s">
        <v>86</v>
      </c>
      <c r="C112">
        <v>2.61</v>
      </c>
      <c r="D112">
        <v>3.82</v>
      </c>
      <c r="E112" t="s">
        <v>1312</v>
      </c>
      <c r="F112" t="s">
        <v>40</v>
      </c>
      <c r="G112" t="s">
        <v>1967</v>
      </c>
      <c r="H112" t="s">
        <v>1968</v>
      </c>
      <c r="I112" t="s">
        <v>1971</v>
      </c>
    </row>
    <row r="113" spans="1:9" x14ac:dyDescent="0.25">
      <c r="A113" t="s">
        <v>1323</v>
      </c>
      <c r="B113" t="s">
        <v>86</v>
      </c>
      <c r="C113">
        <v>2.61</v>
      </c>
      <c r="D113">
        <v>3.82</v>
      </c>
      <c r="E113" t="s">
        <v>126</v>
      </c>
      <c r="F113" t="s">
        <v>40</v>
      </c>
      <c r="G113" t="s">
        <v>1961</v>
      </c>
      <c r="H113" t="s">
        <v>1968</v>
      </c>
      <c r="I113" t="s">
        <v>1971</v>
      </c>
    </row>
    <row r="114" spans="1:9" x14ac:dyDescent="0.25">
      <c r="A114" t="s">
        <v>1323</v>
      </c>
      <c r="B114" t="s">
        <v>86</v>
      </c>
      <c r="C114">
        <v>0</v>
      </c>
      <c r="D114">
        <v>1.81</v>
      </c>
      <c r="E114" t="s">
        <v>1342</v>
      </c>
      <c r="F114" t="s">
        <v>40</v>
      </c>
      <c r="G114" t="s">
        <v>1967</v>
      </c>
      <c r="H114" t="s">
        <v>1973</v>
      </c>
      <c r="I114" t="s">
        <v>1971</v>
      </c>
    </row>
    <row r="115" spans="1:9" x14ac:dyDescent="0.25">
      <c r="A115" t="s">
        <v>1347</v>
      </c>
      <c r="B115" t="s">
        <v>86</v>
      </c>
      <c r="C115">
        <v>0</v>
      </c>
      <c r="D115">
        <v>1.81</v>
      </c>
      <c r="E115" t="s">
        <v>67</v>
      </c>
      <c r="F115" t="s">
        <v>40</v>
      </c>
      <c r="G115" t="s">
        <v>1967</v>
      </c>
      <c r="H115" t="s">
        <v>1969</v>
      </c>
      <c r="I115" t="s">
        <v>1971</v>
      </c>
    </row>
    <row r="116" spans="1:9" x14ac:dyDescent="0.25">
      <c r="A116" t="s">
        <v>1347</v>
      </c>
      <c r="B116" t="s">
        <v>86</v>
      </c>
      <c r="C116">
        <v>2.61</v>
      </c>
      <c r="D116">
        <v>3.82</v>
      </c>
      <c r="E116" t="s">
        <v>126</v>
      </c>
      <c r="F116" t="s">
        <v>40</v>
      </c>
      <c r="G116" t="s">
        <v>1967</v>
      </c>
      <c r="H116" t="s">
        <v>1969</v>
      </c>
      <c r="I116" t="s">
        <v>1971</v>
      </c>
    </row>
    <row r="117" spans="1:9" x14ac:dyDescent="0.25">
      <c r="A117" t="s">
        <v>1371</v>
      </c>
      <c r="B117" t="s">
        <v>86</v>
      </c>
      <c r="C117">
        <v>0</v>
      </c>
      <c r="D117">
        <v>1.81</v>
      </c>
      <c r="E117" t="s">
        <v>67</v>
      </c>
      <c r="F117" t="s">
        <v>40</v>
      </c>
      <c r="G117" t="s">
        <v>1961</v>
      </c>
      <c r="H117" t="s">
        <v>1969</v>
      </c>
      <c r="I117" t="s">
        <v>1970</v>
      </c>
    </row>
    <row r="118" spans="1:9" x14ac:dyDescent="0.25">
      <c r="A118" t="s">
        <v>1371</v>
      </c>
      <c r="B118" t="s">
        <v>86</v>
      </c>
      <c r="C118">
        <v>2.61</v>
      </c>
      <c r="D118">
        <v>3.82</v>
      </c>
      <c r="E118" t="s">
        <v>1312</v>
      </c>
      <c r="F118" t="s">
        <v>40</v>
      </c>
      <c r="G118" t="s">
        <v>1967</v>
      </c>
      <c r="H118" t="s">
        <v>1968</v>
      </c>
      <c r="I118" t="s">
        <v>1970</v>
      </c>
    </row>
    <row r="119" spans="1:9" x14ac:dyDescent="0.25">
      <c r="A119" t="s">
        <v>1398</v>
      </c>
      <c r="B119" t="s">
        <v>86</v>
      </c>
      <c r="C119">
        <v>0</v>
      </c>
      <c r="D119">
        <v>1.81</v>
      </c>
      <c r="E119" t="s">
        <v>1312</v>
      </c>
      <c r="F119" t="s">
        <v>40</v>
      </c>
      <c r="G119" t="s">
        <v>1967</v>
      </c>
      <c r="H119" t="s">
        <v>1962</v>
      </c>
      <c r="I119" t="s">
        <v>1970</v>
      </c>
    </row>
    <row r="120" spans="1:9" x14ac:dyDescent="0.25">
      <c r="A120" t="s">
        <v>1398</v>
      </c>
      <c r="B120" t="s">
        <v>86</v>
      </c>
      <c r="C120">
        <v>2.61</v>
      </c>
      <c r="D120">
        <v>3.82</v>
      </c>
      <c r="E120" t="s">
        <v>129</v>
      </c>
      <c r="F120" t="s">
        <v>40</v>
      </c>
      <c r="G120" t="s">
        <v>1967</v>
      </c>
      <c r="H120" t="s">
        <v>1963</v>
      </c>
      <c r="I120" t="s">
        <v>1971</v>
      </c>
    </row>
    <row r="122" spans="1:9" x14ac:dyDescent="0.25">
      <c r="A122" s="15" t="s">
        <v>2000</v>
      </c>
      <c r="B122" t="s">
        <v>2001</v>
      </c>
      <c r="D122" s="15" t="s">
        <v>2000</v>
      </c>
      <c r="E122" t="s">
        <v>2001</v>
      </c>
      <c r="F122" t="s">
        <v>2003</v>
      </c>
      <c r="G122" s="15"/>
      <c r="H122" s="15"/>
      <c r="I122" s="15"/>
    </row>
    <row r="123" spans="1:9" x14ac:dyDescent="0.25">
      <c r="A123" s="7" t="s">
        <v>86</v>
      </c>
      <c r="B123" s="6">
        <v>76</v>
      </c>
      <c r="D123" s="7" t="s">
        <v>86</v>
      </c>
      <c r="E123" s="6">
        <v>76</v>
      </c>
      <c r="F123" s="6">
        <v>5</v>
      </c>
    </row>
    <row r="124" spans="1:9" x14ac:dyDescent="0.25">
      <c r="A124" s="8" t="s">
        <v>1986</v>
      </c>
      <c r="B124" s="6">
        <v>69</v>
      </c>
      <c r="D124" s="8" t="s">
        <v>1986</v>
      </c>
      <c r="E124" s="6">
        <v>69</v>
      </c>
      <c r="F124" s="6">
        <v>5</v>
      </c>
    </row>
    <row r="125" spans="1:9" x14ac:dyDescent="0.25">
      <c r="A125" s="8" t="s">
        <v>1988</v>
      </c>
      <c r="B125" s="6">
        <v>3</v>
      </c>
      <c r="D125" s="87" t="s">
        <v>1993</v>
      </c>
      <c r="E125" s="6">
        <v>20</v>
      </c>
      <c r="F125" s="6">
        <v>0</v>
      </c>
    </row>
    <row r="126" spans="1:9" x14ac:dyDescent="0.25">
      <c r="A126" s="8" t="s">
        <v>1989</v>
      </c>
      <c r="B126" s="6">
        <v>1</v>
      </c>
      <c r="D126" s="87" t="s">
        <v>1991</v>
      </c>
      <c r="E126" s="6"/>
      <c r="F126" s="6">
        <v>5</v>
      </c>
    </row>
    <row r="127" spans="1:9" x14ac:dyDescent="0.25">
      <c r="A127" s="8" t="s">
        <v>1985</v>
      </c>
      <c r="B127" s="6">
        <v>3</v>
      </c>
      <c r="D127" s="87" t="s">
        <v>1992</v>
      </c>
      <c r="E127" s="6">
        <v>49</v>
      </c>
      <c r="F127" s="6">
        <v>0</v>
      </c>
    </row>
    <row r="128" spans="1:9" x14ac:dyDescent="0.25">
      <c r="A128" s="8" t="s">
        <v>2038</v>
      </c>
      <c r="B128" s="6"/>
      <c r="D128" s="8" t="s">
        <v>1988</v>
      </c>
      <c r="E128" s="6">
        <v>3</v>
      </c>
      <c r="F128" s="6">
        <v>0</v>
      </c>
    </row>
    <row r="129" spans="1:6" x14ac:dyDescent="0.25">
      <c r="A129" s="7" t="s">
        <v>2002</v>
      </c>
      <c r="B129" s="6">
        <v>76</v>
      </c>
      <c r="D129" s="87" t="s">
        <v>1993</v>
      </c>
      <c r="E129" s="6">
        <v>3</v>
      </c>
      <c r="F129" s="6">
        <v>0</v>
      </c>
    </row>
    <row r="130" spans="1:6" x14ac:dyDescent="0.25">
      <c r="D130" s="8" t="s">
        <v>1989</v>
      </c>
      <c r="E130" s="6">
        <v>1</v>
      </c>
      <c r="F130" s="6"/>
    </row>
    <row r="131" spans="1:6" x14ac:dyDescent="0.25">
      <c r="A131" s="15" t="s">
        <v>2000</v>
      </c>
      <c r="C131" s="15"/>
      <c r="D131" s="87" t="s">
        <v>1992</v>
      </c>
      <c r="E131" s="6">
        <v>1</v>
      </c>
      <c r="F131" s="6"/>
    </row>
    <row r="132" spans="1:6" x14ac:dyDescent="0.25">
      <c r="A132" s="7" t="s">
        <v>115</v>
      </c>
      <c r="D132" s="8" t="s">
        <v>1985</v>
      </c>
      <c r="E132" s="6">
        <v>3</v>
      </c>
      <c r="F132" s="6"/>
    </row>
    <row r="133" spans="1:6" x14ac:dyDescent="0.25">
      <c r="A133" s="7" t="s">
        <v>146</v>
      </c>
      <c r="D133" s="87" t="s">
        <v>1993</v>
      </c>
      <c r="E133" s="6">
        <v>3</v>
      </c>
      <c r="F133" s="6"/>
    </row>
    <row r="134" spans="1:6" x14ac:dyDescent="0.25">
      <c r="A134" s="7" t="s">
        <v>162</v>
      </c>
      <c r="D134" s="7" t="s">
        <v>2002</v>
      </c>
      <c r="E134" s="6">
        <v>76</v>
      </c>
      <c r="F134" s="6">
        <v>5</v>
      </c>
    </row>
    <row r="135" spans="1:6" x14ac:dyDescent="0.25">
      <c r="A135" s="7" t="s">
        <v>188</v>
      </c>
    </row>
    <row r="136" spans="1:6" x14ac:dyDescent="0.25">
      <c r="A136" s="7" t="s">
        <v>236</v>
      </c>
    </row>
    <row r="137" spans="1:6" x14ac:dyDescent="0.25">
      <c r="A137" s="7" t="s">
        <v>266</v>
      </c>
    </row>
    <row r="138" spans="1:6" x14ac:dyDescent="0.25">
      <c r="A138" s="7" t="s">
        <v>312</v>
      </c>
    </row>
    <row r="139" spans="1:6" x14ac:dyDescent="0.25">
      <c r="A139" s="7" t="s">
        <v>359</v>
      </c>
    </row>
    <row r="140" spans="1:6" x14ac:dyDescent="0.25">
      <c r="A140" s="7" t="s">
        <v>402</v>
      </c>
    </row>
    <row r="141" spans="1:6" x14ac:dyDescent="0.25">
      <c r="A141" s="7" t="s">
        <v>435</v>
      </c>
    </row>
    <row r="142" spans="1:6" x14ac:dyDescent="0.25">
      <c r="A142" s="7" t="s">
        <v>445</v>
      </c>
    </row>
    <row r="143" spans="1:6" x14ac:dyDescent="0.25">
      <c r="A143" s="7" t="s">
        <v>480</v>
      </c>
    </row>
    <row r="144" spans="1:6" x14ac:dyDescent="0.25">
      <c r="A144" s="7" t="s">
        <v>521</v>
      </c>
    </row>
    <row r="145" spans="1:1" x14ac:dyDescent="0.25">
      <c r="A145" s="7" t="s">
        <v>558</v>
      </c>
    </row>
    <row r="146" spans="1:1" x14ac:dyDescent="0.25">
      <c r="A146" s="7" t="s">
        <v>725</v>
      </c>
    </row>
    <row r="147" spans="1:1" x14ac:dyDescent="0.25">
      <c r="A147" s="7" t="s">
        <v>918</v>
      </c>
    </row>
    <row r="148" spans="1:1" x14ac:dyDescent="0.25">
      <c r="A148" s="7" t="s">
        <v>1437</v>
      </c>
    </row>
    <row r="149" spans="1:1" x14ac:dyDescent="0.25">
      <c r="A149" s="7" t="s">
        <v>1494</v>
      </c>
    </row>
    <row r="150" spans="1:1" x14ac:dyDescent="0.25">
      <c r="A150" s="7" t="s">
        <v>1613</v>
      </c>
    </row>
    <row r="151" spans="1:1" x14ac:dyDescent="0.25">
      <c r="A151" s="7" t="s">
        <v>1646</v>
      </c>
    </row>
    <row r="152" spans="1:1" x14ac:dyDescent="0.25">
      <c r="A152" s="7" t="s">
        <v>1677</v>
      </c>
    </row>
    <row r="153" spans="1:1" x14ac:dyDescent="0.25">
      <c r="A153" s="7" t="s">
        <v>1708</v>
      </c>
    </row>
    <row r="154" spans="1:1" x14ac:dyDescent="0.25">
      <c r="A154" s="7" t="s">
        <v>1748</v>
      </c>
    </row>
    <row r="155" spans="1:1" x14ac:dyDescent="0.25">
      <c r="A155" s="7" t="s">
        <v>1783</v>
      </c>
    </row>
    <row r="156" spans="1:1" x14ac:dyDescent="0.25">
      <c r="A156" s="7" t="s">
        <v>1816</v>
      </c>
    </row>
    <row r="157" spans="1:1" x14ac:dyDescent="0.25">
      <c r="A157" s="7" t="s">
        <v>1847</v>
      </c>
    </row>
    <row r="158" spans="1:1" x14ac:dyDescent="0.25">
      <c r="A158" s="7" t="s">
        <v>1875</v>
      </c>
    </row>
    <row r="159" spans="1:1" x14ac:dyDescent="0.25">
      <c r="A159" s="7" t="s">
        <v>1913</v>
      </c>
    </row>
    <row r="160" spans="1:1" x14ac:dyDescent="0.25">
      <c r="A160" s="7" t="s">
        <v>1246</v>
      </c>
    </row>
    <row r="161" spans="1:1" x14ac:dyDescent="0.25">
      <c r="A161" s="7" t="s">
        <v>1268</v>
      </c>
    </row>
    <row r="162" spans="1:1" x14ac:dyDescent="0.25">
      <c r="A162" s="7" t="s">
        <v>1296</v>
      </c>
    </row>
    <row r="163" spans="1:1" x14ac:dyDescent="0.25">
      <c r="A163" s="7" t="s">
        <v>1323</v>
      </c>
    </row>
    <row r="164" spans="1:1" x14ac:dyDescent="0.25">
      <c r="A164" s="7" t="s">
        <v>1347</v>
      </c>
    </row>
    <row r="165" spans="1:1" x14ac:dyDescent="0.25">
      <c r="A165" s="7" t="s">
        <v>1371</v>
      </c>
    </row>
    <row r="166" spans="1:1" x14ac:dyDescent="0.25">
      <c r="A166" s="7" t="s">
        <v>1398</v>
      </c>
    </row>
    <row r="167" spans="1:1" x14ac:dyDescent="0.25">
      <c r="A167" s="7" t="s">
        <v>2002</v>
      </c>
    </row>
    <row r="168" spans="1:1" x14ac:dyDescent="0.25">
      <c r="A168">
        <f>COUNTA(A132:A166)</f>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2EF4-89AC-49CE-BE25-69D59DB33A8C}">
  <dimension ref="A1:P215"/>
  <sheetViews>
    <sheetView topLeftCell="A157" workbookViewId="0">
      <selection activeCell="C192" sqref="C192"/>
    </sheetView>
  </sheetViews>
  <sheetFormatPr defaultRowHeight="15" x14ac:dyDescent="0.25"/>
  <cols>
    <col min="1" max="1" width="13.140625" bestFit="1" customWidth="1"/>
    <col min="3" max="3" width="22.28515625" bestFit="1" customWidth="1"/>
    <col min="4" max="4" width="17" bestFit="1" customWidth="1"/>
    <col min="6" max="6" width="22.28515625" bestFit="1" customWidth="1"/>
    <col min="7" max="7" width="17" bestFit="1" customWidth="1"/>
    <col min="8" max="8" width="18.140625" bestFit="1" customWidth="1"/>
    <col min="10" max="10" width="13.140625" bestFit="1" customWidth="1"/>
    <col min="11" max="11" width="17" bestFit="1" customWidth="1"/>
    <col min="12" max="12" width="18.140625" bestFit="1" customWidth="1"/>
    <col min="15" max="15" width="9.140625" style="88"/>
    <col min="16" max="16" width="9" style="88" customWidth="1"/>
  </cols>
  <sheetData>
    <row r="1" spans="1:16" ht="15.75" x14ac:dyDescent="0.25">
      <c r="A1" s="12" t="s">
        <v>2006</v>
      </c>
      <c r="B1" s="12" t="s">
        <v>1954</v>
      </c>
      <c r="C1" s="12" t="s">
        <v>1955</v>
      </c>
      <c r="D1" s="12" t="s">
        <v>1956</v>
      </c>
      <c r="E1" s="12" t="s">
        <v>1957</v>
      </c>
      <c r="F1" s="12" t="s">
        <v>1999</v>
      </c>
      <c r="G1" s="12" t="s">
        <v>1959</v>
      </c>
      <c r="H1" s="12" t="s">
        <v>1960</v>
      </c>
      <c r="I1" s="12" t="s">
        <v>1981</v>
      </c>
      <c r="J1" s="12" t="s">
        <v>1982</v>
      </c>
      <c r="K1" s="12" t="s">
        <v>1976</v>
      </c>
      <c r="L1" s="12" t="s">
        <v>1977</v>
      </c>
      <c r="M1" s="12" t="s">
        <v>1978</v>
      </c>
      <c r="N1" s="12" t="s">
        <v>1979</v>
      </c>
      <c r="O1" s="101" t="s">
        <v>1980</v>
      </c>
      <c r="P1" s="101" t="s">
        <v>1995</v>
      </c>
    </row>
    <row r="2" spans="1:16" x14ac:dyDescent="0.25">
      <c r="A2">
        <v>335</v>
      </c>
      <c r="B2" t="s">
        <v>115</v>
      </c>
      <c r="C2" t="s">
        <v>121</v>
      </c>
      <c r="D2">
        <v>0.22</v>
      </c>
      <c r="E2">
        <v>0.35</v>
      </c>
      <c r="F2" t="s">
        <v>122</v>
      </c>
      <c r="G2" t="s">
        <v>40</v>
      </c>
      <c r="H2" t="s">
        <v>1961</v>
      </c>
      <c r="I2" t="s">
        <v>1969</v>
      </c>
      <c r="J2" t="s">
        <v>1970</v>
      </c>
    </row>
    <row r="3" spans="1:16" x14ac:dyDescent="0.25">
      <c r="A3">
        <v>341</v>
      </c>
      <c r="B3" t="s">
        <v>115</v>
      </c>
      <c r="C3" t="s">
        <v>121</v>
      </c>
      <c r="D3">
        <v>1.53</v>
      </c>
      <c r="E3">
        <v>2.6</v>
      </c>
      <c r="F3" t="s">
        <v>129</v>
      </c>
      <c r="G3" t="s">
        <v>40</v>
      </c>
      <c r="H3" t="s">
        <v>1967</v>
      </c>
      <c r="I3" t="s">
        <v>1969</v>
      </c>
      <c r="J3" t="s">
        <v>1970</v>
      </c>
    </row>
    <row r="4" spans="1:16" x14ac:dyDescent="0.25">
      <c r="A4">
        <v>362</v>
      </c>
      <c r="B4" t="s">
        <v>146</v>
      </c>
      <c r="C4" t="s">
        <v>121</v>
      </c>
      <c r="D4">
        <v>0.22</v>
      </c>
      <c r="E4">
        <v>1.17</v>
      </c>
      <c r="F4" t="s">
        <v>122</v>
      </c>
      <c r="G4" t="s">
        <v>40</v>
      </c>
      <c r="H4" t="s">
        <v>1965</v>
      </c>
      <c r="I4" t="s">
        <v>1963</v>
      </c>
      <c r="J4" t="s">
        <v>1971</v>
      </c>
    </row>
    <row r="5" spans="1:16" x14ac:dyDescent="0.25">
      <c r="A5">
        <v>365</v>
      </c>
      <c r="B5" t="s">
        <v>146</v>
      </c>
      <c r="C5" t="s">
        <v>121</v>
      </c>
      <c r="D5">
        <v>1.53</v>
      </c>
      <c r="E5">
        <v>2.6</v>
      </c>
      <c r="F5" t="s">
        <v>155</v>
      </c>
      <c r="G5" t="s">
        <v>40</v>
      </c>
      <c r="H5" t="s">
        <v>1966</v>
      </c>
      <c r="I5" t="s">
        <v>1963</v>
      </c>
      <c r="J5" t="s">
        <v>1971</v>
      </c>
    </row>
    <row r="6" spans="1:16" x14ac:dyDescent="0.25">
      <c r="A6">
        <v>374</v>
      </c>
      <c r="B6" t="s">
        <v>162</v>
      </c>
      <c r="C6" t="s">
        <v>121</v>
      </c>
      <c r="D6">
        <v>0.22</v>
      </c>
      <c r="E6">
        <v>0.35</v>
      </c>
      <c r="F6" t="s">
        <v>122</v>
      </c>
      <c r="G6" t="s">
        <v>40</v>
      </c>
      <c r="H6" t="s">
        <v>1966</v>
      </c>
      <c r="I6" t="s">
        <v>1963</v>
      </c>
      <c r="J6" t="s">
        <v>1970</v>
      </c>
    </row>
    <row r="7" spans="1:16" x14ac:dyDescent="0.25">
      <c r="A7">
        <v>377</v>
      </c>
      <c r="B7" t="s">
        <v>162</v>
      </c>
      <c r="C7" t="s">
        <v>121</v>
      </c>
      <c r="D7">
        <v>1.53</v>
      </c>
      <c r="E7">
        <v>2.6</v>
      </c>
      <c r="F7" t="s">
        <v>126</v>
      </c>
      <c r="G7" t="s">
        <v>41</v>
      </c>
      <c r="H7" t="s">
        <v>1966</v>
      </c>
      <c r="I7" t="s">
        <v>1963</v>
      </c>
      <c r="J7" t="s">
        <v>1970</v>
      </c>
      <c r="K7" t="s">
        <v>1993</v>
      </c>
      <c r="L7" t="s">
        <v>1983</v>
      </c>
      <c r="M7" t="s">
        <v>170</v>
      </c>
      <c r="N7" t="s">
        <v>55</v>
      </c>
      <c r="P7" s="88">
        <v>1</v>
      </c>
    </row>
    <row r="8" spans="1:16" x14ac:dyDescent="0.25">
      <c r="A8">
        <v>392</v>
      </c>
      <c r="B8" t="s">
        <v>188</v>
      </c>
      <c r="C8" t="s">
        <v>121</v>
      </c>
      <c r="D8">
        <v>0.22</v>
      </c>
      <c r="E8">
        <v>0.35</v>
      </c>
      <c r="F8" t="s">
        <v>191</v>
      </c>
      <c r="G8" t="s">
        <v>40</v>
      </c>
      <c r="H8" t="s">
        <v>1966</v>
      </c>
      <c r="I8" t="s">
        <v>1963</v>
      </c>
      <c r="J8" t="s">
        <v>1971</v>
      </c>
    </row>
    <row r="9" spans="1:16" x14ac:dyDescent="0.25">
      <c r="A9" s="2">
        <v>401</v>
      </c>
      <c r="B9" s="2" t="s">
        <v>188</v>
      </c>
      <c r="C9" s="2" t="s">
        <v>121</v>
      </c>
      <c r="D9" s="2">
        <v>1.53</v>
      </c>
      <c r="E9" s="2">
        <v>2.6</v>
      </c>
      <c r="F9" s="2" t="s">
        <v>191</v>
      </c>
      <c r="G9" s="2" t="s">
        <v>41</v>
      </c>
      <c r="H9" s="2" t="s">
        <v>1966</v>
      </c>
      <c r="I9" s="2" t="s">
        <v>1963</v>
      </c>
      <c r="J9" s="2" t="s">
        <v>1971</v>
      </c>
      <c r="K9" s="2" t="s">
        <v>1991</v>
      </c>
      <c r="L9" s="2" t="s">
        <v>1985</v>
      </c>
      <c r="M9" s="2" t="s">
        <v>170</v>
      </c>
      <c r="N9" s="2" t="s">
        <v>55</v>
      </c>
      <c r="O9" s="102">
        <v>1</v>
      </c>
      <c r="P9" s="102"/>
    </row>
    <row r="10" spans="1:16" x14ac:dyDescent="0.25">
      <c r="A10">
        <v>431</v>
      </c>
      <c r="B10" t="s">
        <v>236</v>
      </c>
      <c r="C10" t="s">
        <v>121</v>
      </c>
      <c r="D10">
        <v>0.22</v>
      </c>
      <c r="E10">
        <v>0.35</v>
      </c>
      <c r="F10" t="s">
        <v>98</v>
      </c>
      <c r="G10" t="s">
        <v>40</v>
      </c>
      <c r="H10" t="s">
        <v>1967</v>
      </c>
      <c r="I10" t="s">
        <v>1968</v>
      </c>
      <c r="J10" t="s">
        <v>1971</v>
      </c>
    </row>
    <row r="11" spans="1:16" x14ac:dyDescent="0.25">
      <c r="A11">
        <v>434</v>
      </c>
      <c r="B11" t="s">
        <v>236</v>
      </c>
      <c r="C11" t="s">
        <v>121</v>
      </c>
      <c r="D11">
        <v>0.76</v>
      </c>
      <c r="E11">
        <v>0.76</v>
      </c>
      <c r="G11" t="s">
        <v>40</v>
      </c>
      <c r="H11" t="s">
        <v>1967</v>
      </c>
      <c r="I11" t="s">
        <v>1968</v>
      </c>
      <c r="J11" t="s">
        <v>1971</v>
      </c>
    </row>
    <row r="12" spans="1:16" x14ac:dyDescent="0.25">
      <c r="A12">
        <v>437</v>
      </c>
      <c r="B12" t="s">
        <v>236</v>
      </c>
      <c r="C12" t="s">
        <v>121</v>
      </c>
      <c r="D12">
        <v>1.17</v>
      </c>
      <c r="E12">
        <v>1.17</v>
      </c>
      <c r="G12" t="s">
        <v>40</v>
      </c>
      <c r="H12" t="s">
        <v>1967</v>
      </c>
      <c r="I12" t="s">
        <v>1968</v>
      </c>
      <c r="J12" t="s">
        <v>1971</v>
      </c>
    </row>
    <row r="13" spans="1:16" x14ac:dyDescent="0.25">
      <c r="A13">
        <v>440</v>
      </c>
      <c r="B13" t="s">
        <v>236</v>
      </c>
      <c r="C13" t="s">
        <v>121</v>
      </c>
      <c r="D13">
        <v>1.53</v>
      </c>
      <c r="E13">
        <v>2.6</v>
      </c>
      <c r="F13" t="s">
        <v>207</v>
      </c>
      <c r="G13" t="s">
        <v>41</v>
      </c>
      <c r="H13" t="s">
        <v>1967</v>
      </c>
      <c r="I13" t="s">
        <v>1968</v>
      </c>
      <c r="J13" t="s">
        <v>1971</v>
      </c>
      <c r="K13" t="s">
        <v>1992</v>
      </c>
      <c r="L13" t="s">
        <v>1985</v>
      </c>
      <c r="M13" t="s">
        <v>170</v>
      </c>
      <c r="N13" t="s">
        <v>55</v>
      </c>
      <c r="P13" s="88">
        <v>1</v>
      </c>
    </row>
    <row r="14" spans="1:16" x14ac:dyDescent="0.25">
      <c r="A14">
        <v>440</v>
      </c>
      <c r="B14" t="s">
        <v>236</v>
      </c>
      <c r="C14" t="s">
        <v>121</v>
      </c>
      <c r="D14">
        <v>1.53</v>
      </c>
      <c r="E14">
        <v>2.6</v>
      </c>
      <c r="F14" t="s">
        <v>207</v>
      </c>
      <c r="G14" t="s">
        <v>41</v>
      </c>
      <c r="H14" t="s">
        <v>1967</v>
      </c>
      <c r="I14" t="s">
        <v>1968</v>
      </c>
      <c r="J14" t="s">
        <v>1971</v>
      </c>
      <c r="K14" t="s">
        <v>1992</v>
      </c>
      <c r="L14" t="s">
        <v>1985</v>
      </c>
      <c r="M14" t="s">
        <v>170</v>
      </c>
      <c r="N14" t="s">
        <v>55</v>
      </c>
      <c r="P14" s="88">
        <v>2</v>
      </c>
    </row>
    <row r="15" spans="1:16" x14ac:dyDescent="0.25">
      <c r="A15">
        <v>455</v>
      </c>
      <c r="B15" t="s">
        <v>266</v>
      </c>
      <c r="C15" t="s">
        <v>121</v>
      </c>
      <c r="D15">
        <v>0.22</v>
      </c>
      <c r="E15">
        <v>0.35</v>
      </c>
      <c r="F15" t="s">
        <v>67</v>
      </c>
      <c r="G15" t="s">
        <v>40</v>
      </c>
      <c r="H15" t="s">
        <v>1967</v>
      </c>
      <c r="I15" t="s">
        <v>1968</v>
      </c>
      <c r="J15" t="s">
        <v>1970</v>
      </c>
    </row>
    <row r="16" spans="1:16" x14ac:dyDescent="0.25">
      <c r="A16">
        <v>458</v>
      </c>
      <c r="B16" t="s">
        <v>266</v>
      </c>
      <c r="C16" t="s">
        <v>121</v>
      </c>
      <c r="D16">
        <v>0.76</v>
      </c>
      <c r="E16">
        <v>0.76</v>
      </c>
      <c r="G16" t="s">
        <v>40</v>
      </c>
      <c r="H16" t="s">
        <v>1967</v>
      </c>
      <c r="I16" t="s">
        <v>1968</v>
      </c>
      <c r="J16" t="s">
        <v>1970</v>
      </c>
    </row>
    <row r="17" spans="1:16" x14ac:dyDescent="0.25">
      <c r="A17">
        <v>461</v>
      </c>
      <c r="B17" t="s">
        <v>266</v>
      </c>
      <c r="C17" t="s">
        <v>121</v>
      </c>
      <c r="D17">
        <v>1.17</v>
      </c>
      <c r="E17">
        <v>1.17</v>
      </c>
      <c r="G17" t="s">
        <v>40</v>
      </c>
      <c r="H17" t="s">
        <v>1967</v>
      </c>
      <c r="I17" t="s">
        <v>1968</v>
      </c>
      <c r="J17" t="s">
        <v>1970</v>
      </c>
    </row>
    <row r="18" spans="1:16" x14ac:dyDescent="0.25">
      <c r="A18">
        <v>473</v>
      </c>
      <c r="B18" t="s">
        <v>266</v>
      </c>
      <c r="C18" t="s">
        <v>121</v>
      </c>
      <c r="D18">
        <v>1.53</v>
      </c>
      <c r="E18">
        <v>2.6</v>
      </c>
      <c r="F18" t="s">
        <v>98</v>
      </c>
      <c r="G18" t="s">
        <v>41</v>
      </c>
      <c r="H18" t="s">
        <v>1967</v>
      </c>
      <c r="I18" t="s">
        <v>1968</v>
      </c>
      <c r="J18" t="s">
        <v>1972</v>
      </c>
      <c r="K18" t="s">
        <v>1992</v>
      </c>
      <c r="L18" t="s">
        <v>1983</v>
      </c>
      <c r="M18" t="s">
        <v>170</v>
      </c>
      <c r="N18" t="s">
        <v>55</v>
      </c>
      <c r="P18" s="88">
        <v>2</v>
      </c>
    </row>
    <row r="19" spans="1:16" x14ac:dyDescent="0.25">
      <c r="A19">
        <v>473</v>
      </c>
      <c r="B19" t="s">
        <v>266</v>
      </c>
      <c r="C19" t="s">
        <v>121</v>
      </c>
      <c r="D19">
        <v>1.53</v>
      </c>
      <c r="E19">
        <v>2.6</v>
      </c>
      <c r="F19" t="s">
        <v>98</v>
      </c>
      <c r="G19" t="s">
        <v>41</v>
      </c>
      <c r="H19" t="s">
        <v>1967</v>
      </c>
      <c r="I19" t="s">
        <v>1968</v>
      </c>
      <c r="J19" t="s">
        <v>1972</v>
      </c>
      <c r="K19" t="s">
        <v>1992</v>
      </c>
      <c r="L19" t="s">
        <v>1985</v>
      </c>
      <c r="M19" t="s">
        <v>170</v>
      </c>
      <c r="N19" t="s">
        <v>55</v>
      </c>
      <c r="P19" s="88">
        <v>3</v>
      </c>
    </row>
    <row r="20" spans="1:16" x14ac:dyDescent="0.25">
      <c r="A20">
        <v>473</v>
      </c>
      <c r="B20" t="s">
        <v>266</v>
      </c>
      <c r="C20" t="s">
        <v>121</v>
      </c>
      <c r="D20">
        <v>1.53</v>
      </c>
      <c r="E20">
        <v>2.6</v>
      </c>
      <c r="F20" t="s">
        <v>98</v>
      </c>
      <c r="G20" t="s">
        <v>41</v>
      </c>
      <c r="H20" t="s">
        <v>1967</v>
      </c>
      <c r="I20" t="s">
        <v>1968</v>
      </c>
      <c r="J20" t="s">
        <v>1972</v>
      </c>
      <c r="K20" t="s">
        <v>1992</v>
      </c>
      <c r="L20" t="s">
        <v>1983</v>
      </c>
      <c r="M20" t="s">
        <v>170</v>
      </c>
      <c r="N20" t="s">
        <v>55</v>
      </c>
      <c r="P20" s="88">
        <v>1</v>
      </c>
    </row>
    <row r="21" spans="1:16" x14ac:dyDescent="0.25">
      <c r="A21">
        <v>473</v>
      </c>
      <c r="B21" t="s">
        <v>266</v>
      </c>
      <c r="C21" t="s">
        <v>121</v>
      </c>
      <c r="D21">
        <v>1.53</v>
      </c>
      <c r="E21">
        <v>2.6</v>
      </c>
      <c r="F21" t="s">
        <v>98</v>
      </c>
      <c r="G21" t="s">
        <v>41</v>
      </c>
      <c r="H21" t="s">
        <v>1967</v>
      </c>
      <c r="I21" t="s">
        <v>1968</v>
      </c>
      <c r="J21" t="s">
        <v>1972</v>
      </c>
      <c r="K21" t="s">
        <v>1991</v>
      </c>
      <c r="L21" t="s">
        <v>1983</v>
      </c>
      <c r="M21" t="s">
        <v>170</v>
      </c>
      <c r="N21" t="s">
        <v>55</v>
      </c>
      <c r="O21" s="88">
        <v>1</v>
      </c>
    </row>
    <row r="22" spans="1:16" x14ac:dyDescent="0.25">
      <c r="A22">
        <v>473</v>
      </c>
      <c r="B22" t="s">
        <v>266</v>
      </c>
      <c r="C22" t="s">
        <v>121</v>
      </c>
      <c r="D22">
        <v>1.53</v>
      </c>
      <c r="E22">
        <v>2.6</v>
      </c>
      <c r="F22" t="s">
        <v>98</v>
      </c>
      <c r="G22" t="s">
        <v>41</v>
      </c>
      <c r="H22" t="s">
        <v>1967</v>
      </c>
      <c r="I22" t="s">
        <v>1968</v>
      </c>
      <c r="J22" t="s">
        <v>1972</v>
      </c>
      <c r="K22" t="s">
        <v>1992</v>
      </c>
      <c r="L22" t="s">
        <v>1985</v>
      </c>
      <c r="M22" t="s">
        <v>170</v>
      </c>
      <c r="N22" t="s">
        <v>55</v>
      </c>
      <c r="P22" s="88">
        <v>1</v>
      </c>
    </row>
    <row r="23" spans="1:16" x14ac:dyDescent="0.25">
      <c r="A23">
        <v>476</v>
      </c>
      <c r="B23" t="s">
        <v>266</v>
      </c>
      <c r="C23" t="s">
        <v>121</v>
      </c>
      <c r="D23">
        <v>0.22</v>
      </c>
      <c r="E23">
        <v>0.22</v>
      </c>
      <c r="G23" t="s">
        <v>41</v>
      </c>
      <c r="H23" t="s">
        <v>1967</v>
      </c>
      <c r="I23" t="s">
        <v>1968</v>
      </c>
      <c r="J23" t="s">
        <v>1970</v>
      </c>
      <c r="K23" t="s">
        <v>1992</v>
      </c>
      <c r="L23" t="s">
        <v>1983</v>
      </c>
      <c r="M23" t="s">
        <v>170</v>
      </c>
      <c r="N23" t="s">
        <v>301</v>
      </c>
      <c r="P23" s="88">
        <v>2</v>
      </c>
    </row>
    <row r="24" spans="1:16" x14ac:dyDescent="0.25">
      <c r="A24">
        <v>479</v>
      </c>
      <c r="B24" t="s">
        <v>236</v>
      </c>
      <c r="C24" t="s">
        <v>121</v>
      </c>
      <c r="D24">
        <v>0.22</v>
      </c>
      <c r="E24">
        <v>0.22</v>
      </c>
      <c r="G24" t="s">
        <v>41</v>
      </c>
      <c r="H24" t="s">
        <v>1967</v>
      </c>
      <c r="I24" t="s">
        <v>1968</v>
      </c>
      <c r="J24" t="s">
        <v>1971</v>
      </c>
      <c r="K24" t="s">
        <v>1992</v>
      </c>
      <c r="L24" t="s">
        <v>1983</v>
      </c>
      <c r="M24" t="s">
        <v>170</v>
      </c>
      <c r="N24" t="s">
        <v>301</v>
      </c>
      <c r="P24" s="88">
        <v>5</v>
      </c>
    </row>
    <row r="25" spans="1:16" x14ac:dyDescent="0.25">
      <c r="A25">
        <v>488</v>
      </c>
      <c r="B25" t="s">
        <v>312</v>
      </c>
      <c r="C25" t="s">
        <v>121</v>
      </c>
      <c r="D25">
        <v>0.22</v>
      </c>
      <c r="E25">
        <v>0.22</v>
      </c>
      <c r="G25" t="s">
        <v>40</v>
      </c>
      <c r="H25" t="s">
        <v>1967</v>
      </c>
      <c r="I25" t="s">
        <v>1968</v>
      </c>
      <c r="J25" t="s">
        <v>1970</v>
      </c>
    </row>
    <row r="26" spans="1:16" x14ac:dyDescent="0.25">
      <c r="A26">
        <v>491</v>
      </c>
      <c r="B26" t="s">
        <v>312</v>
      </c>
      <c r="C26" t="s">
        <v>121</v>
      </c>
      <c r="D26">
        <v>0.26</v>
      </c>
      <c r="E26">
        <v>0.35</v>
      </c>
      <c r="F26" t="s">
        <v>67</v>
      </c>
      <c r="G26" t="s">
        <v>40</v>
      </c>
      <c r="H26" t="s">
        <v>1967</v>
      </c>
      <c r="I26" t="s">
        <v>1968</v>
      </c>
      <c r="J26" t="s">
        <v>1970</v>
      </c>
    </row>
    <row r="27" spans="1:16" x14ac:dyDescent="0.25">
      <c r="A27">
        <v>494</v>
      </c>
      <c r="B27" t="s">
        <v>312</v>
      </c>
      <c r="C27" t="s">
        <v>121</v>
      </c>
      <c r="D27">
        <v>0.76</v>
      </c>
      <c r="E27">
        <v>0.76</v>
      </c>
      <c r="G27" t="s">
        <v>40</v>
      </c>
      <c r="H27" t="s">
        <v>1967</v>
      </c>
      <c r="I27" t="s">
        <v>1968</v>
      </c>
      <c r="J27" t="s">
        <v>1970</v>
      </c>
    </row>
    <row r="28" spans="1:16" x14ac:dyDescent="0.25">
      <c r="A28">
        <v>497</v>
      </c>
      <c r="B28" t="s">
        <v>312</v>
      </c>
      <c r="C28" t="s">
        <v>121</v>
      </c>
      <c r="D28">
        <v>1.17</v>
      </c>
      <c r="E28">
        <v>1.17</v>
      </c>
      <c r="G28" t="s">
        <v>40</v>
      </c>
      <c r="H28" t="s">
        <v>1967</v>
      </c>
      <c r="I28" t="s">
        <v>1968</v>
      </c>
      <c r="J28" t="s">
        <v>1970</v>
      </c>
    </row>
    <row r="29" spans="1:16" x14ac:dyDescent="0.25">
      <c r="A29">
        <v>500</v>
      </c>
      <c r="B29" t="s">
        <v>312</v>
      </c>
      <c r="C29" t="s">
        <v>121</v>
      </c>
      <c r="D29">
        <v>1.53</v>
      </c>
      <c r="E29">
        <v>2.6</v>
      </c>
      <c r="F29" t="s">
        <v>67</v>
      </c>
      <c r="G29" t="s">
        <v>41</v>
      </c>
      <c r="H29" t="s">
        <v>1967</v>
      </c>
      <c r="I29" t="s">
        <v>1968</v>
      </c>
      <c r="J29" t="s">
        <v>1970</v>
      </c>
      <c r="K29" t="s">
        <v>1992</v>
      </c>
      <c r="L29" t="s">
        <v>1984</v>
      </c>
      <c r="M29" t="s">
        <v>170</v>
      </c>
      <c r="N29" t="s">
        <v>55</v>
      </c>
      <c r="P29" s="88">
        <v>2</v>
      </c>
    </row>
    <row r="30" spans="1:16" x14ac:dyDescent="0.25">
      <c r="A30">
        <v>500</v>
      </c>
      <c r="B30" t="s">
        <v>312</v>
      </c>
      <c r="C30" t="s">
        <v>121</v>
      </c>
      <c r="D30">
        <v>1.53</v>
      </c>
      <c r="E30">
        <v>2.6</v>
      </c>
      <c r="F30" t="s">
        <v>67</v>
      </c>
      <c r="G30" t="s">
        <v>41</v>
      </c>
      <c r="H30" t="s">
        <v>1967</v>
      </c>
      <c r="I30" t="s">
        <v>1968</v>
      </c>
      <c r="J30" t="s">
        <v>1970</v>
      </c>
      <c r="K30" t="s">
        <v>1992</v>
      </c>
      <c r="L30" t="s">
        <v>1983</v>
      </c>
      <c r="M30" t="s">
        <v>170</v>
      </c>
      <c r="N30" t="s">
        <v>55</v>
      </c>
      <c r="P30" s="88">
        <v>3</v>
      </c>
    </row>
    <row r="31" spans="1:16" x14ac:dyDescent="0.25">
      <c r="A31">
        <v>500</v>
      </c>
      <c r="B31" t="s">
        <v>312</v>
      </c>
      <c r="C31" t="s">
        <v>121</v>
      </c>
      <c r="D31">
        <v>1.53</v>
      </c>
      <c r="E31">
        <v>2.6</v>
      </c>
      <c r="F31" t="s">
        <v>67</v>
      </c>
      <c r="G31" t="s">
        <v>41</v>
      </c>
      <c r="H31" t="s">
        <v>1967</v>
      </c>
      <c r="I31" t="s">
        <v>1968</v>
      </c>
      <c r="J31" t="s">
        <v>1970</v>
      </c>
      <c r="K31" t="s">
        <v>1991</v>
      </c>
      <c r="L31" t="s">
        <v>1983</v>
      </c>
      <c r="M31" t="s">
        <v>170</v>
      </c>
      <c r="N31" t="s">
        <v>55</v>
      </c>
      <c r="O31" s="88">
        <v>1</v>
      </c>
    </row>
    <row r="32" spans="1:16" x14ac:dyDescent="0.25">
      <c r="A32">
        <v>500</v>
      </c>
      <c r="B32" t="s">
        <v>312</v>
      </c>
      <c r="C32" t="s">
        <v>121</v>
      </c>
      <c r="D32">
        <v>1.53</v>
      </c>
      <c r="E32">
        <v>2.6</v>
      </c>
      <c r="F32" t="s">
        <v>67</v>
      </c>
      <c r="G32" t="s">
        <v>41</v>
      </c>
      <c r="H32" t="s">
        <v>1967</v>
      </c>
      <c r="I32" t="s">
        <v>1968</v>
      </c>
      <c r="J32" t="s">
        <v>1970</v>
      </c>
      <c r="K32" t="s">
        <v>1992</v>
      </c>
      <c r="L32" t="s">
        <v>1985</v>
      </c>
      <c r="M32" t="s">
        <v>170</v>
      </c>
      <c r="N32" t="s">
        <v>55</v>
      </c>
      <c r="P32" s="88">
        <v>1</v>
      </c>
    </row>
    <row r="33" spans="1:16" x14ac:dyDescent="0.25">
      <c r="A33">
        <v>500</v>
      </c>
      <c r="B33" t="s">
        <v>312</v>
      </c>
      <c r="C33" t="s">
        <v>121</v>
      </c>
      <c r="D33">
        <v>1.53</v>
      </c>
      <c r="E33">
        <v>2.6</v>
      </c>
      <c r="F33" t="s">
        <v>67</v>
      </c>
      <c r="G33" t="s">
        <v>41</v>
      </c>
      <c r="H33" t="s">
        <v>1967</v>
      </c>
      <c r="I33" t="s">
        <v>1968</v>
      </c>
      <c r="J33" t="s">
        <v>1970</v>
      </c>
      <c r="K33" t="s">
        <v>1992</v>
      </c>
      <c r="L33" t="s">
        <v>1985</v>
      </c>
      <c r="M33" t="s">
        <v>170</v>
      </c>
      <c r="N33" t="s">
        <v>55</v>
      </c>
      <c r="P33" s="88">
        <v>1</v>
      </c>
    </row>
    <row r="34" spans="1:16" x14ac:dyDescent="0.25">
      <c r="A34">
        <v>500</v>
      </c>
      <c r="B34" t="s">
        <v>312</v>
      </c>
      <c r="C34" t="s">
        <v>121</v>
      </c>
      <c r="D34">
        <v>1.53</v>
      </c>
      <c r="E34">
        <v>2.6</v>
      </c>
      <c r="F34" t="s">
        <v>67</v>
      </c>
      <c r="G34" t="s">
        <v>41</v>
      </c>
      <c r="H34" t="s">
        <v>1967</v>
      </c>
      <c r="I34" t="s">
        <v>1968</v>
      </c>
      <c r="J34" t="s">
        <v>1970</v>
      </c>
      <c r="K34" t="s">
        <v>1991</v>
      </c>
      <c r="L34" t="s">
        <v>1985</v>
      </c>
      <c r="M34" t="s">
        <v>170</v>
      </c>
      <c r="N34" t="s">
        <v>55</v>
      </c>
      <c r="O34" s="88">
        <v>1</v>
      </c>
    </row>
    <row r="35" spans="1:16" x14ac:dyDescent="0.25">
      <c r="A35">
        <v>518</v>
      </c>
      <c r="B35" t="s">
        <v>359</v>
      </c>
      <c r="C35" t="s">
        <v>121</v>
      </c>
      <c r="D35">
        <v>0.22</v>
      </c>
      <c r="E35">
        <v>0.22</v>
      </c>
      <c r="G35" t="s">
        <v>40</v>
      </c>
      <c r="H35" t="s">
        <v>1965</v>
      </c>
      <c r="I35" t="s">
        <v>1968</v>
      </c>
      <c r="J35" t="s">
        <v>1971</v>
      </c>
    </row>
    <row r="36" spans="1:16" x14ac:dyDescent="0.25">
      <c r="A36">
        <v>521</v>
      </c>
      <c r="B36" t="s">
        <v>359</v>
      </c>
      <c r="C36" t="s">
        <v>121</v>
      </c>
      <c r="D36">
        <v>0.26</v>
      </c>
      <c r="E36">
        <v>0.35</v>
      </c>
      <c r="F36" t="s">
        <v>67</v>
      </c>
      <c r="G36" t="s">
        <v>40</v>
      </c>
      <c r="H36" t="s">
        <v>1965</v>
      </c>
      <c r="I36" t="s">
        <v>1968</v>
      </c>
      <c r="J36" t="s">
        <v>1971</v>
      </c>
    </row>
    <row r="37" spans="1:16" x14ac:dyDescent="0.25">
      <c r="A37">
        <v>524</v>
      </c>
      <c r="B37" t="s">
        <v>359</v>
      </c>
      <c r="C37" t="s">
        <v>121</v>
      </c>
      <c r="D37">
        <v>0.76</v>
      </c>
      <c r="E37">
        <v>0.76</v>
      </c>
      <c r="G37" t="s">
        <v>40</v>
      </c>
      <c r="H37" t="s">
        <v>1965</v>
      </c>
      <c r="I37" t="s">
        <v>1968</v>
      </c>
      <c r="J37" t="s">
        <v>1971</v>
      </c>
    </row>
    <row r="38" spans="1:16" x14ac:dyDescent="0.25">
      <c r="A38">
        <v>527</v>
      </c>
      <c r="B38" t="s">
        <v>359</v>
      </c>
      <c r="C38" t="s">
        <v>121</v>
      </c>
      <c r="D38">
        <v>1.17</v>
      </c>
      <c r="E38">
        <v>1.17</v>
      </c>
      <c r="G38" t="s">
        <v>40</v>
      </c>
      <c r="H38" t="s">
        <v>1965</v>
      </c>
      <c r="I38" t="s">
        <v>1968</v>
      </c>
      <c r="J38" t="s">
        <v>1971</v>
      </c>
    </row>
    <row r="39" spans="1:16" x14ac:dyDescent="0.25">
      <c r="A39">
        <v>533</v>
      </c>
      <c r="B39" t="s">
        <v>359</v>
      </c>
      <c r="C39" t="s">
        <v>121</v>
      </c>
      <c r="D39">
        <v>1.53</v>
      </c>
      <c r="E39">
        <v>2.6</v>
      </c>
      <c r="F39" t="s">
        <v>39</v>
      </c>
      <c r="G39" t="s">
        <v>41</v>
      </c>
      <c r="H39" t="s">
        <v>1965</v>
      </c>
      <c r="I39" t="s">
        <v>1968</v>
      </c>
      <c r="J39" t="s">
        <v>1971</v>
      </c>
      <c r="K39" t="s">
        <v>1991</v>
      </c>
      <c r="L39" t="s">
        <v>1985</v>
      </c>
      <c r="M39" t="s">
        <v>170</v>
      </c>
      <c r="N39" t="s">
        <v>55</v>
      </c>
      <c r="O39" s="88">
        <v>1</v>
      </c>
    </row>
    <row r="40" spans="1:16" x14ac:dyDescent="0.25">
      <c r="A40">
        <v>533</v>
      </c>
      <c r="B40" t="s">
        <v>359</v>
      </c>
      <c r="C40" t="s">
        <v>121</v>
      </c>
      <c r="D40">
        <v>1.53</v>
      </c>
      <c r="E40">
        <v>2.6</v>
      </c>
      <c r="F40" t="s">
        <v>39</v>
      </c>
      <c r="G40" t="s">
        <v>41</v>
      </c>
      <c r="H40" t="s">
        <v>1965</v>
      </c>
      <c r="I40" t="s">
        <v>1968</v>
      </c>
      <c r="J40" t="s">
        <v>1971</v>
      </c>
      <c r="K40" t="s">
        <v>1993</v>
      </c>
      <c r="L40" t="s">
        <v>1983</v>
      </c>
      <c r="M40" t="s">
        <v>170</v>
      </c>
      <c r="N40" t="s">
        <v>55</v>
      </c>
      <c r="P40" s="88">
        <v>1</v>
      </c>
    </row>
    <row r="41" spans="1:16" x14ac:dyDescent="0.25">
      <c r="A41">
        <v>533</v>
      </c>
      <c r="B41" t="s">
        <v>359</v>
      </c>
      <c r="C41" t="s">
        <v>121</v>
      </c>
      <c r="D41">
        <v>1.53</v>
      </c>
      <c r="E41">
        <v>2.6</v>
      </c>
      <c r="F41" t="s">
        <v>39</v>
      </c>
      <c r="G41" t="s">
        <v>41</v>
      </c>
      <c r="H41" t="s">
        <v>1965</v>
      </c>
      <c r="I41" t="s">
        <v>1968</v>
      </c>
      <c r="J41" t="s">
        <v>1971</v>
      </c>
      <c r="K41" t="s">
        <v>1991</v>
      </c>
      <c r="L41" t="s">
        <v>1983</v>
      </c>
      <c r="M41" t="s">
        <v>170</v>
      </c>
      <c r="N41" t="s">
        <v>55</v>
      </c>
      <c r="O41" s="88">
        <v>1</v>
      </c>
      <c r="P41" s="88" t="s">
        <v>104</v>
      </c>
    </row>
    <row r="42" spans="1:16" x14ac:dyDescent="0.25">
      <c r="A42">
        <v>533</v>
      </c>
      <c r="B42" t="s">
        <v>359</v>
      </c>
      <c r="C42" t="s">
        <v>121</v>
      </c>
      <c r="D42">
        <v>1.53</v>
      </c>
      <c r="E42">
        <v>2.6</v>
      </c>
      <c r="F42" t="s">
        <v>39</v>
      </c>
      <c r="G42" t="s">
        <v>41</v>
      </c>
      <c r="H42" t="s">
        <v>1965</v>
      </c>
      <c r="I42" t="s">
        <v>1968</v>
      </c>
      <c r="J42" t="s">
        <v>1971</v>
      </c>
      <c r="K42" t="s">
        <v>1992</v>
      </c>
      <c r="L42" t="s">
        <v>1983</v>
      </c>
      <c r="M42" t="s">
        <v>170</v>
      </c>
      <c r="N42" t="s">
        <v>55</v>
      </c>
      <c r="O42" s="88" t="s">
        <v>104</v>
      </c>
      <c r="P42" s="88">
        <v>1</v>
      </c>
    </row>
    <row r="43" spans="1:16" x14ac:dyDescent="0.25">
      <c r="A43">
        <v>548</v>
      </c>
      <c r="B43" t="s">
        <v>402</v>
      </c>
      <c r="C43" t="s">
        <v>121</v>
      </c>
      <c r="D43">
        <v>0.22</v>
      </c>
      <c r="E43">
        <v>0.22</v>
      </c>
      <c r="G43" t="s">
        <v>41</v>
      </c>
      <c r="H43" t="s">
        <v>1965</v>
      </c>
      <c r="I43" t="s">
        <v>1968</v>
      </c>
      <c r="J43" t="s">
        <v>1970</v>
      </c>
      <c r="K43" t="s">
        <v>1992</v>
      </c>
      <c r="L43" t="s">
        <v>1986</v>
      </c>
      <c r="M43" t="s">
        <v>170</v>
      </c>
      <c r="N43" t="s">
        <v>55</v>
      </c>
      <c r="P43" s="88">
        <v>30</v>
      </c>
    </row>
    <row r="44" spans="1:16" x14ac:dyDescent="0.25">
      <c r="A44">
        <v>551</v>
      </c>
      <c r="B44" t="s">
        <v>402</v>
      </c>
      <c r="C44" t="s">
        <v>121</v>
      </c>
      <c r="D44">
        <v>0.26</v>
      </c>
      <c r="E44">
        <v>0.35</v>
      </c>
      <c r="F44" t="s">
        <v>90</v>
      </c>
      <c r="G44" t="s">
        <v>40</v>
      </c>
      <c r="H44" t="s">
        <v>1965</v>
      </c>
      <c r="I44" t="s">
        <v>1968</v>
      </c>
      <c r="J44" t="s">
        <v>1970</v>
      </c>
    </row>
    <row r="45" spans="1:16" x14ac:dyDescent="0.25">
      <c r="A45">
        <v>554</v>
      </c>
      <c r="B45" t="s">
        <v>402</v>
      </c>
      <c r="C45" t="s">
        <v>121</v>
      </c>
      <c r="D45">
        <v>0.76</v>
      </c>
      <c r="E45">
        <v>0.76</v>
      </c>
      <c r="G45" t="s">
        <v>40</v>
      </c>
      <c r="H45" t="s">
        <v>1965</v>
      </c>
      <c r="I45" t="s">
        <v>1968</v>
      </c>
      <c r="J45" t="s">
        <v>1971</v>
      </c>
    </row>
    <row r="46" spans="1:16" x14ac:dyDescent="0.25">
      <c r="A46">
        <v>557</v>
      </c>
      <c r="B46" t="s">
        <v>402</v>
      </c>
      <c r="C46" t="s">
        <v>121</v>
      </c>
      <c r="D46">
        <v>1.17</v>
      </c>
      <c r="E46">
        <v>1.17</v>
      </c>
      <c r="G46" t="s">
        <v>40</v>
      </c>
      <c r="H46" t="s">
        <v>1965</v>
      </c>
      <c r="I46" t="s">
        <v>1968</v>
      </c>
      <c r="J46" t="s">
        <v>1971</v>
      </c>
    </row>
    <row r="47" spans="1:16" x14ac:dyDescent="0.25">
      <c r="A47">
        <v>578</v>
      </c>
      <c r="B47" t="s">
        <v>402</v>
      </c>
      <c r="C47" t="s">
        <v>121</v>
      </c>
      <c r="D47">
        <v>1.53</v>
      </c>
      <c r="E47">
        <v>2.6</v>
      </c>
      <c r="F47" t="s">
        <v>111</v>
      </c>
      <c r="G47" t="s">
        <v>41</v>
      </c>
      <c r="H47" t="s">
        <v>1965</v>
      </c>
      <c r="I47" t="s">
        <v>1968</v>
      </c>
      <c r="J47" t="s">
        <v>1971</v>
      </c>
      <c r="K47" t="s">
        <v>1993</v>
      </c>
      <c r="L47" t="s">
        <v>1983</v>
      </c>
      <c r="M47" t="s">
        <v>170</v>
      </c>
      <c r="N47" t="s">
        <v>55</v>
      </c>
      <c r="P47" s="88">
        <v>1</v>
      </c>
    </row>
    <row r="48" spans="1:16" x14ac:dyDescent="0.25">
      <c r="A48">
        <v>587</v>
      </c>
      <c r="B48" t="s">
        <v>445</v>
      </c>
      <c r="C48" t="s">
        <v>121</v>
      </c>
      <c r="D48">
        <v>0.22</v>
      </c>
      <c r="E48">
        <v>0.22</v>
      </c>
      <c r="G48" t="s">
        <v>41</v>
      </c>
      <c r="H48" t="s">
        <v>1965</v>
      </c>
      <c r="I48" t="s">
        <v>1968</v>
      </c>
      <c r="J48" t="s">
        <v>1970</v>
      </c>
      <c r="K48" t="s">
        <v>1992</v>
      </c>
      <c r="L48" t="s">
        <v>1986</v>
      </c>
      <c r="M48" t="s">
        <v>170</v>
      </c>
      <c r="N48" t="s">
        <v>55</v>
      </c>
      <c r="P48" s="88">
        <v>15</v>
      </c>
    </row>
    <row r="49" spans="1:16" x14ac:dyDescent="0.25">
      <c r="A49">
        <v>590</v>
      </c>
      <c r="B49" t="s">
        <v>445</v>
      </c>
      <c r="C49" t="s">
        <v>121</v>
      </c>
      <c r="D49">
        <v>0.22</v>
      </c>
      <c r="E49">
        <v>0.35</v>
      </c>
      <c r="G49" t="s">
        <v>40</v>
      </c>
      <c r="H49" t="s">
        <v>1965</v>
      </c>
      <c r="I49" t="s">
        <v>1968</v>
      </c>
      <c r="J49" t="s">
        <v>1970</v>
      </c>
    </row>
    <row r="50" spans="1:16" x14ac:dyDescent="0.25">
      <c r="A50">
        <v>593</v>
      </c>
      <c r="B50" t="s">
        <v>445</v>
      </c>
      <c r="C50" t="s">
        <v>121</v>
      </c>
      <c r="D50">
        <v>0.76</v>
      </c>
      <c r="E50">
        <v>0.76</v>
      </c>
      <c r="G50" t="s">
        <v>40</v>
      </c>
      <c r="H50" t="s">
        <v>1965</v>
      </c>
      <c r="I50" t="s">
        <v>1969</v>
      </c>
      <c r="J50" t="s">
        <v>1970</v>
      </c>
    </row>
    <row r="51" spans="1:16" x14ac:dyDescent="0.25">
      <c r="A51">
        <v>596</v>
      </c>
      <c r="B51" t="s">
        <v>445</v>
      </c>
      <c r="C51" t="s">
        <v>121</v>
      </c>
      <c r="D51">
        <v>1.17</v>
      </c>
      <c r="E51">
        <v>1.17</v>
      </c>
      <c r="G51" t="s">
        <v>40</v>
      </c>
      <c r="H51" t="s">
        <v>1965</v>
      </c>
      <c r="I51" t="s">
        <v>1969</v>
      </c>
      <c r="J51" t="s">
        <v>1970</v>
      </c>
    </row>
    <row r="52" spans="1:16" x14ac:dyDescent="0.25">
      <c r="A52">
        <v>599</v>
      </c>
      <c r="B52" t="s">
        <v>445</v>
      </c>
      <c r="C52" t="s">
        <v>121</v>
      </c>
      <c r="D52">
        <v>1.53</v>
      </c>
      <c r="E52">
        <v>2.6</v>
      </c>
      <c r="G52" t="s">
        <v>41</v>
      </c>
      <c r="H52" t="s">
        <v>1965</v>
      </c>
      <c r="I52" t="s">
        <v>1969</v>
      </c>
      <c r="J52" t="s">
        <v>1970</v>
      </c>
      <c r="K52" t="s">
        <v>1993</v>
      </c>
      <c r="L52" t="s">
        <v>1988</v>
      </c>
      <c r="M52" t="s">
        <v>170</v>
      </c>
      <c r="N52" t="s">
        <v>55</v>
      </c>
      <c r="P52" s="88">
        <v>1</v>
      </c>
    </row>
    <row r="53" spans="1:16" x14ac:dyDescent="0.25">
      <c r="A53">
        <v>599</v>
      </c>
      <c r="B53" t="s">
        <v>445</v>
      </c>
      <c r="C53" t="s">
        <v>121</v>
      </c>
      <c r="D53">
        <v>1.53</v>
      </c>
      <c r="E53">
        <v>2.6</v>
      </c>
      <c r="G53" t="s">
        <v>41</v>
      </c>
      <c r="H53" t="s">
        <v>1965</v>
      </c>
      <c r="I53" t="s">
        <v>1969</v>
      </c>
      <c r="J53" t="s">
        <v>1970</v>
      </c>
      <c r="K53" t="s">
        <v>1991</v>
      </c>
      <c r="L53" t="s">
        <v>1985</v>
      </c>
      <c r="M53" t="s">
        <v>170</v>
      </c>
      <c r="N53" t="s">
        <v>55</v>
      </c>
      <c r="O53" s="88">
        <v>1</v>
      </c>
    </row>
    <row r="54" spans="1:16" x14ac:dyDescent="0.25">
      <c r="A54">
        <v>599</v>
      </c>
      <c r="B54" t="s">
        <v>445</v>
      </c>
      <c r="C54" t="s">
        <v>121</v>
      </c>
      <c r="D54">
        <v>1.53</v>
      </c>
      <c r="E54">
        <v>2.6</v>
      </c>
      <c r="G54" t="s">
        <v>41</v>
      </c>
      <c r="H54" t="s">
        <v>1965</v>
      </c>
      <c r="I54" t="s">
        <v>1969</v>
      </c>
      <c r="J54" t="s">
        <v>1970</v>
      </c>
      <c r="K54" t="s">
        <v>1992</v>
      </c>
      <c r="L54" t="s">
        <v>1985</v>
      </c>
      <c r="M54" t="s">
        <v>170</v>
      </c>
      <c r="N54" t="s">
        <v>55</v>
      </c>
      <c r="P54" s="88">
        <v>1</v>
      </c>
    </row>
    <row r="55" spans="1:16" x14ac:dyDescent="0.25">
      <c r="A55">
        <v>599</v>
      </c>
      <c r="B55" t="s">
        <v>445</v>
      </c>
      <c r="C55" t="s">
        <v>121</v>
      </c>
      <c r="D55">
        <v>1.53</v>
      </c>
      <c r="E55">
        <v>2.6</v>
      </c>
      <c r="G55" t="s">
        <v>41</v>
      </c>
      <c r="H55" t="s">
        <v>1965</v>
      </c>
      <c r="I55" t="s">
        <v>1969</v>
      </c>
      <c r="J55" t="s">
        <v>1970</v>
      </c>
      <c r="K55" t="s">
        <v>1992</v>
      </c>
      <c r="L55" t="s">
        <v>1986</v>
      </c>
      <c r="M55" t="s">
        <v>170</v>
      </c>
      <c r="N55" t="s">
        <v>55</v>
      </c>
      <c r="P55" s="88">
        <v>1</v>
      </c>
    </row>
    <row r="56" spans="1:16" x14ac:dyDescent="0.25">
      <c r="A56">
        <v>608</v>
      </c>
      <c r="B56" t="s">
        <v>480</v>
      </c>
      <c r="C56" t="s">
        <v>121</v>
      </c>
      <c r="D56">
        <v>0.22</v>
      </c>
      <c r="E56">
        <v>0.22</v>
      </c>
      <c r="G56" t="s">
        <v>41</v>
      </c>
      <c r="H56" t="s">
        <v>1965</v>
      </c>
      <c r="I56" t="s">
        <v>1968</v>
      </c>
      <c r="J56" t="s">
        <v>1970</v>
      </c>
      <c r="K56" t="s">
        <v>1992</v>
      </c>
      <c r="L56" t="s">
        <v>1986</v>
      </c>
      <c r="M56" t="s">
        <v>170</v>
      </c>
      <c r="N56" t="s">
        <v>301</v>
      </c>
      <c r="P56" s="88">
        <v>60</v>
      </c>
    </row>
    <row r="57" spans="1:16" x14ac:dyDescent="0.25">
      <c r="A57">
        <v>611</v>
      </c>
      <c r="B57" t="s">
        <v>480</v>
      </c>
      <c r="C57" t="s">
        <v>121</v>
      </c>
      <c r="D57">
        <v>0.22</v>
      </c>
      <c r="E57">
        <v>0.35</v>
      </c>
      <c r="F57" t="s">
        <v>83</v>
      </c>
      <c r="G57" t="s">
        <v>40</v>
      </c>
      <c r="H57" t="s">
        <v>1965</v>
      </c>
      <c r="I57" t="s">
        <v>1968</v>
      </c>
      <c r="J57" t="s">
        <v>1970</v>
      </c>
    </row>
    <row r="58" spans="1:16" x14ac:dyDescent="0.25">
      <c r="A58">
        <v>614</v>
      </c>
      <c r="B58" t="s">
        <v>480</v>
      </c>
      <c r="C58" t="s">
        <v>121</v>
      </c>
      <c r="D58">
        <v>0.76</v>
      </c>
      <c r="E58">
        <v>0.76</v>
      </c>
      <c r="G58" t="s">
        <v>40</v>
      </c>
      <c r="H58" t="s">
        <v>1965</v>
      </c>
      <c r="I58" t="s">
        <v>1963</v>
      </c>
      <c r="J58" t="s">
        <v>1970</v>
      </c>
    </row>
    <row r="59" spans="1:16" x14ac:dyDescent="0.25">
      <c r="A59">
        <v>617</v>
      </c>
      <c r="B59" t="s">
        <v>480</v>
      </c>
      <c r="C59" t="s">
        <v>121</v>
      </c>
      <c r="D59">
        <v>1.17</v>
      </c>
      <c r="E59">
        <v>1.17</v>
      </c>
      <c r="G59" t="s">
        <v>40</v>
      </c>
      <c r="H59" t="s">
        <v>1965</v>
      </c>
      <c r="I59" t="s">
        <v>1963</v>
      </c>
      <c r="J59" t="s">
        <v>1970</v>
      </c>
    </row>
    <row r="60" spans="1:16" x14ac:dyDescent="0.25">
      <c r="A60">
        <v>638</v>
      </c>
      <c r="B60" t="s">
        <v>480</v>
      </c>
      <c r="C60" t="s">
        <v>121</v>
      </c>
      <c r="D60">
        <v>1.53</v>
      </c>
      <c r="E60">
        <v>2.6</v>
      </c>
      <c r="F60" t="s">
        <v>83</v>
      </c>
      <c r="G60" t="s">
        <v>41</v>
      </c>
      <c r="H60" t="s">
        <v>1966</v>
      </c>
      <c r="I60" t="s">
        <v>1963</v>
      </c>
      <c r="J60" t="s">
        <v>1970</v>
      </c>
      <c r="K60" t="s">
        <v>1993</v>
      </c>
      <c r="L60" t="s">
        <v>1988</v>
      </c>
      <c r="M60" t="s">
        <v>170</v>
      </c>
      <c r="N60" t="s">
        <v>55</v>
      </c>
      <c r="P60" s="88">
        <v>1</v>
      </c>
    </row>
    <row r="61" spans="1:16" x14ac:dyDescent="0.25">
      <c r="A61">
        <v>638</v>
      </c>
      <c r="B61" t="s">
        <v>480</v>
      </c>
      <c r="C61" t="s">
        <v>121</v>
      </c>
      <c r="D61">
        <v>1.53</v>
      </c>
      <c r="E61">
        <v>2.6</v>
      </c>
      <c r="F61" t="s">
        <v>83</v>
      </c>
      <c r="G61" t="s">
        <v>41</v>
      </c>
      <c r="H61" t="s">
        <v>1966</v>
      </c>
      <c r="I61" t="s">
        <v>1963</v>
      </c>
      <c r="J61" t="s">
        <v>1970</v>
      </c>
      <c r="K61" t="s">
        <v>1992</v>
      </c>
      <c r="L61" t="s">
        <v>1985</v>
      </c>
      <c r="M61" t="s">
        <v>170</v>
      </c>
      <c r="N61" t="s">
        <v>55</v>
      </c>
      <c r="P61" s="88">
        <v>1</v>
      </c>
    </row>
    <row r="62" spans="1:16" x14ac:dyDescent="0.25">
      <c r="A62">
        <v>644</v>
      </c>
      <c r="B62" t="s">
        <v>521</v>
      </c>
      <c r="C62" t="s">
        <v>121</v>
      </c>
      <c r="D62">
        <v>0.22</v>
      </c>
      <c r="E62">
        <v>0.22</v>
      </c>
      <c r="G62" t="s">
        <v>41</v>
      </c>
      <c r="H62" t="s">
        <v>1974</v>
      </c>
      <c r="I62" t="s">
        <v>1962</v>
      </c>
      <c r="J62" t="s">
        <v>44</v>
      </c>
      <c r="K62" t="s">
        <v>1992</v>
      </c>
      <c r="L62" t="s">
        <v>1986</v>
      </c>
      <c r="M62" t="s">
        <v>170</v>
      </c>
      <c r="N62" t="s">
        <v>301</v>
      </c>
      <c r="P62" s="88">
        <v>5</v>
      </c>
    </row>
    <row r="63" spans="1:16" x14ac:dyDescent="0.25">
      <c r="A63">
        <v>647</v>
      </c>
      <c r="B63" t="s">
        <v>521</v>
      </c>
      <c r="C63" t="s">
        <v>121</v>
      </c>
      <c r="D63">
        <v>0.22</v>
      </c>
      <c r="E63">
        <v>0.35</v>
      </c>
      <c r="F63" t="s">
        <v>99</v>
      </c>
      <c r="G63" t="s">
        <v>40</v>
      </c>
      <c r="H63" t="s">
        <v>1974</v>
      </c>
      <c r="I63" t="s">
        <v>1962</v>
      </c>
      <c r="J63" t="s">
        <v>44</v>
      </c>
    </row>
    <row r="64" spans="1:16" x14ac:dyDescent="0.25">
      <c r="A64">
        <v>650</v>
      </c>
      <c r="B64" t="s">
        <v>521</v>
      </c>
      <c r="C64" t="s">
        <v>121</v>
      </c>
      <c r="D64">
        <v>0.76</v>
      </c>
      <c r="E64">
        <v>0.76</v>
      </c>
      <c r="G64" t="s">
        <v>40</v>
      </c>
      <c r="H64" t="s">
        <v>1974</v>
      </c>
      <c r="I64" t="s">
        <v>1962</v>
      </c>
      <c r="J64" t="s">
        <v>44</v>
      </c>
    </row>
    <row r="65" spans="1:15" x14ac:dyDescent="0.25">
      <c r="A65">
        <v>653</v>
      </c>
      <c r="B65" t="s">
        <v>521</v>
      </c>
      <c r="C65" t="s">
        <v>121</v>
      </c>
      <c r="D65">
        <v>1.17</v>
      </c>
      <c r="E65">
        <v>1.17</v>
      </c>
      <c r="G65" t="s">
        <v>40</v>
      </c>
      <c r="H65" t="s">
        <v>1974</v>
      </c>
      <c r="I65" t="s">
        <v>1962</v>
      </c>
      <c r="J65" t="s">
        <v>44</v>
      </c>
    </row>
    <row r="66" spans="1:15" x14ac:dyDescent="0.25">
      <c r="A66">
        <v>656</v>
      </c>
      <c r="B66" t="s">
        <v>521</v>
      </c>
      <c r="C66" t="s">
        <v>121</v>
      </c>
      <c r="D66">
        <v>1.53</v>
      </c>
      <c r="E66">
        <v>2.6</v>
      </c>
      <c r="F66" t="s">
        <v>46</v>
      </c>
      <c r="G66" t="s">
        <v>40</v>
      </c>
      <c r="H66" t="s">
        <v>1974</v>
      </c>
      <c r="I66" t="s">
        <v>1962</v>
      </c>
      <c r="J66" t="s">
        <v>44</v>
      </c>
    </row>
    <row r="67" spans="1:15" x14ac:dyDescent="0.25">
      <c r="A67">
        <v>683</v>
      </c>
      <c r="B67" t="s">
        <v>558</v>
      </c>
      <c r="C67" t="s">
        <v>121</v>
      </c>
      <c r="D67">
        <v>0.22</v>
      </c>
      <c r="E67">
        <v>0.22</v>
      </c>
      <c r="G67" t="s">
        <v>40</v>
      </c>
      <c r="H67" t="s">
        <v>1974</v>
      </c>
      <c r="I67" t="s">
        <v>1963</v>
      </c>
      <c r="J67" t="s">
        <v>1970</v>
      </c>
    </row>
    <row r="68" spans="1:15" x14ac:dyDescent="0.25">
      <c r="A68">
        <v>686</v>
      </c>
      <c r="B68" t="s">
        <v>558</v>
      </c>
      <c r="C68" t="s">
        <v>121</v>
      </c>
      <c r="D68">
        <v>0.26</v>
      </c>
      <c r="E68">
        <v>0.35</v>
      </c>
      <c r="F68" t="s">
        <v>99</v>
      </c>
      <c r="G68" t="s">
        <v>40</v>
      </c>
      <c r="H68" t="s">
        <v>1974</v>
      </c>
      <c r="I68" t="s">
        <v>1963</v>
      </c>
      <c r="J68" t="s">
        <v>1970</v>
      </c>
    </row>
    <row r="69" spans="1:15" x14ac:dyDescent="0.25">
      <c r="A69">
        <v>689</v>
      </c>
      <c r="B69" t="s">
        <v>558</v>
      </c>
      <c r="C69" t="s">
        <v>121</v>
      </c>
      <c r="D69">
        <v>0.76</v>
      </c>
      <c r="E69">
        <v>0.76</v>
      </c>
      <c r="G69" t="s">
        <v>40</v>
      </c>
      <c r="H69" t="s">
        <v>1974</v>
      </c>
      <c r="I69" t="s">
        <v>1963</v>
      </c>
      <c r="J69" t="s">
        <v>1970</v>
      </c>
    </row>
    <row r="70" spans="1:15" x14ac:dyDescent="0.25">
      <c r="A70">
        <v>692</v>
      </c>
      <c r="B70" t="s">
        <v>558</v>
      </c>
      <c r="C70" t="s">
        <v>121</v>
      </c>
      <c r="D70">
        <v>1.17</v>
      </c>
      <c r="E70">
        <v>1.17</v>
      </c>
      <c r="G70" t="s">
        <v>40</v>
      </c>
      <c r="H70" t="s">
        <v>1974</v>
      </c>
      <c r="I70" t="s">
        <v>1963</v>
      </c>
      <c r="J70" t="s">
        <v>1970</v>
      </c>
    </row>
    <row r="71" spans="1:15" x14ac:dyDescent="0.25">
      <c r="A71">
        <v>698</v>
      </c>
      <c r="B71" t="s">
        <v>558</v>
      </c>
      <c r="C71" t="s">
        <v>121</v>
      </c>
      <c r="D71">
        <v>1.53</v>
      </c>
      <c r="E71">
        <v>2.6</v>
      </c>
      <c r="F71" t="s">
        <v>46</v>
      </c>
      <c r="G71" t="s">
        <v>40</v>
      </c>
      <c r="H71" t="s">
        <v>1974</v>
      </c>
      <c r="I71" t="s">
        <v>1963</v>
      </c>
      <c r="J71" t="s">
        <v>1970</v>
      </c>
    </row>
    <row r="72" spans="1:15" x14ac:dyDescent="0.25">
      <c r="A72">
        <v>719</v>
      </c>
      <c r="B72" t="s">
        <v>725</v>
      </c>
      <c r="C72" t="s">
        <v>121</v>
      </c>
      <c r="D72">
        <v>0.22</v>
      </c>
      <c r="E72">
        <v>0.35</v>
      </c>
      <c r="F72" t="s">
        <v>99</v>
      </c>
      <c r="G72" t="s">
        <v>40</v>
      </c>
      <c r="H72" t="s">
        <v>1966</v>
      </c>
      <c r="I72" t="s">
        <v>1968</v>
      </c>
      <c r="J72" t="s">
        <v>1971</v>
      </c>
    </row>
    <row r="73" spans="1:15" x14ac:dyDescent="0.25">
      <c r="A73">
        <v>722</v>
      </c>
      <c r="B73" t="s">
        <v>725</v>
      </c>
      <c r="C73" t="s">
        <v>121</v>
      </c>
      <c r="D73">
        <v>0.76</v>
      </c>
      <c r="E73">
        <v>0.76</v>
      </c>
      <c r="F73" t="s">
        <v>108</v>
      </c>
      <c r="G73" t="s">
        <v>40</v>
      </c>
      <c r="H73" t="s">
        <v>1966</v>
      </c>
      <c r="I73" t="s">
        <v>1969</v>
      </c>
      <c r="J73" t="s">
        <v>1971</v>
      </c>
    </row>
    <row r="74" spans="1:15" x14ac:dyDescent="0.25">
      <c r="A74">
        <v>725</v>
      </c>
      <c r="B74" t="s">
        <v>725</v>
      </c>
      <c r="C74" t="s">
        <v>121</v>
      </c>
      <c r="D74">
        <v>1.17</v>
      </c>
      <c r="E74">
        <v>1.17</v>
      </c>
      <c r="F74" t="s">
        <v>108</v>
      </c>
      <c r="G74" t="s">
        <v>40</v>
      </c>
      <c r="H74" t="s">
        <v>1966</v>
      </c>
      <c r="I74" t="s">
        <v>1968</v>
      </c>
      <c r="J74" t="s">
        <v>1971</v>
      </c>
    </row>
    <row r="75" spans="1:15" x14ac:dyDescent="0.25">
      <c r="A75">
        <v>728</v>
      </c>
      <c r="B75" t="s">
        <v>725</v>
      </c>
      <c r="C75" t="s">
        <v>121</v>
      </c>
      <c r="D75">
        <v>1.53</v>
      </c>
      <c r="E75">
        <v>2.6</v>
      </c>
      <c r="F75" t="s">
        <v>99</v>
      </c>
      <c r="G75" t="s">
        <v>40</v>
      </c>
      <c r="H75" t="s">
        <v>1966</v>
      </c>
      <c r="I75" t="s">
        <v>1968</v>
      </c>
      <c r="J75" t="s">
        <v>1971</v>
      </c>
    </row>
    <row r="76" spans="1:15" x14ac:dyDescent="0.25">
      <c r="A76">
        <v>776</v>
      </c>
      <c r="B76" t="s">
        <v>918</v>
      </c>
      <c r="C76" t="s">
        <v>121</v>
      </c>
      <c r="D76">
        <v>0.22</v>
      </c>
      <c r="E76">
        <v>0.22</v>
      </c>
      <c r="G76" t="s">
        <v>40</v>
      </c>
      <c r="H76" t="s">
        <v>1965</v>
      </c>
      <c r="I76" t="s">
        <v>1963</v>
      </c>
      <c r="J76" t="s">
        <v>1971</v>
      </c>
    </row>
    <row r="77" spans="1:15" x14ac:dyDescent="0.25">
      <c r="A77">
        <v>779</v>
      </c>
      <c r="B77" t="s">
        <v>918</v>
      </c>
      <c r="C77" t="s">
        <v>121</v>
      </c>
      <c r="D77">
        <v>0.26</v>
      </c>
      <c r="E77">
        <v>0.35</v>
      </c>
      <c r="G77" t="s">
        <v>40</v>
      </c>
      <c r="H77" t="s">
        <v>1965</v>
      </c>
      <c r="I77" t="s">
        <v>1968</v>
      </c>
      <c r="J77" t="s">
        <v>1971</v>
      </c>
    </row>
    <row r="78" spans="1:15" x14ac:dyDescent="0.25">
      <c r="A78">
        <v>782</v>
      </c>
      <c r="B78" t="s">
        <v>918</v>
      </c>
      <c r="C78" t="s">
        <v>121</v>
      </c>
      <c r="D78">
        <v>0.76</v>
      </c>
      <c r="E78">
        <v>0.76</v>
      </c>
      <c r="G78" t="s">
        <v>40</v>
      </c>
      <c r="H78" t="s">
        <v>1965</v>
      </c>
      <c r="I78" t="s">
        <v>1968</v>
      </c>
      <c r="J78" t="s">
        <v>1971</v>
      </c>
    </row>
    <row r="79" spans="1:15" x14ac:dyDescent="0.25">
      <c r="A79">
        <v>785</v>
      </c>
      <c r="B79" t="s">
        <v>918</v>
      </c>
      <c r="C79" t="s">
        <v>121</v>
      </c>
      <c r="D79">
        <v>1.17</v>
      </c>
      <c r="E79">
        <v>1.17</v>
      </c>
      <c r="G79" t="s">
        <v>40</v>
      </c>
      <c r="H79" t="s">
        <v>1965</v>
      </c>
      <c r="I79" t="s">
        <v>1968</v>
      </c>
      <c r="J79" t="s">
        <v>1971</v>
      </c>
    </row>
    <row r="80" spans="1:15" x14ac:dyDescent="0.25">
      <c r="A80">
        <v>794</v>
      </c>
      <c r="B80" t="s">
        <v>918</v>
      </c>
      <c r="C80" t="s">
        <v>121</v>
      </c>
      <c r="D80">
        <v>1.53</v>
      </c>
      <c r="E80">
        <v>2.6</v>
      </c>
      <c r="F80" t="s">
        <v>78</v>
      </c>
      <c r="G80" t="s">
        <v>41</v>
      </c>
      <c r="H80" t="s">
        <v>1974</v>
      </c>
      <c r="I80" t="s">
        <v>1968</v>
      </c>
      <c r="J80" t="s">
        <v>1971</v>
      </c>
      <c r="K80" t="s">
        <v>1991</v>
      </c>
      <c r="L80" t="s">
        <v>1985</v>
      </c>
      <c r="M80" t="s">
        <v>170</v>
      </c>
      <c r="N80" t="s">
        <v>55</v>
      </c>
      <c r="O80" s="88">
        <v>1</v>
      </c>
    </row>
    <row r="81" spans="1:16" x14ac:dyDescent="0.25">
      <c r="A81">
        <v>794</v>
      </c>
      <c r="B81" t="s">
        <v>918</v>
      </c>
      <c r="C81" t="s">
        <v>121</v>
      </c>
      <c r="D81">
        <v>1.53</v>
      </c>
      <c r="E81">
        <v>2.6</v>
      </c>
      <c r="F81" t="s">
        <v>78</v>
      </c>
      <c r="G81" t="s">
        <v>41</v>
      </c>
      <c r="H81" t="s">
        <v>1974</v>
      </c>
      <c r="I81" t="s">
        <v>1968</v>
      </c>
      <c r="J81" t="s">
        <v>1971</v>
      </c>
      <c r="K81" t="s">
        <v>1991</v>
      </c>
      <c r="L81" t="s">
        <v>1985</v>
      </c>
      <c r="M81" t="s">
        <v>170</v>
      </c>
      <c r="N81" t="s">
        <v>55</v>
      </c>
      <c r="O81" s="88">
        <v>1</v>
      </c>
    </row>
    <row r="82" spans="1:16" x14ac:dyDescent="0.25">
      <c r="A82">
        <v>800</v>
      </c>
      <c r="B82" t="s">
        <v>1437</v>
      </c>
      <c r="C82" t="s">
        <v>121</v>
      </c>
      <c r="D82">
        <v>0.22</v>
      </c>
      <c r="E82">
        <v>0.22</v>
      </c>
      <c r="F82" t="s">
        <v>108</v>
      </c>
      <c r="G82" t="s">
        <v>40</v>
      </c>
      <c r="H82" t="s">
        <v>1974</v>
      </c>
      <c r="I82" t="s">
        <v>1963</v>
      </c>
      <c r="J82" t="s">
        <v>1970</v>
      </c>
    </row>
    <row r="83" spans="1:16" x14ac:dyDescent="0.25">
      <c r="A83">
        <v>803</v>
      </c>
      <c r="B83" t="s">
        <v>1437</v>
      </c>
      <c r="C83" t="s">
        <v>121</v>
      </c>
      <c r="D83">
        <v>0.26</v>
      </c>
      <c r="E83">
        <v>0.35</v>
      </c>
      <c r="F83" t="s">
        <v>104</v>
      </c>
      <c r="G83" t="s">
        <v>40</v>
      </c>
      <c r="H83" t="s">
        <v>1974</v>
      </c>
      <c r="I83" t="s">
        <v>1969</v>
      </c>
      <c r="J83" t="s">
        <v>1970</v>
      </c>
    </row>
    <row r="84" spans="1:16" x14ac:dyDescent="0.25">
      <c r="A84">
        <v>806</v>
      </c>
      <c r="B84" t="s">
        <v>1437</v>
      </c>
      <c r="C84" t="s">
        <v>121</v>
      </c>
      <c r="D84">
        <v>0.76</v>
      </c>
      <c r="E84">
        <v>0.76</v>
      </c>
      <c r="F84" t="s">
        <v>108</v>
      </c>
      <c r="G84" t="s">
        <v>40</v>
      </c>
      <c r="H84" t="s">
        <v>1974</v>
      </c>
      <c r="I84" t="s">
        <v>1973</v>
      </c>
      <c r="J84" t="s">
        <v>1970</v>
      </c>
    </row>
    <row r="85" spans="1:16" x14ac:dyDescent="0.25">
      <c r="A85">
        <v>809</v>
      </c>
      <c r="B85" t="s">
        <v>1437</v>
      </c>
      <c r="C85" t="s">
        <v>121</v>
      </c>
      <c r="D85">
        <v>1.17</v>
      </c>
      <c r="E85">
        <v>1.17</v>
      </c>
      <c r="F85" t="s">
        <v>108</v>
      </c>
      <c r="G85" t="s">
        <v>40</v>
      </c>
      <c r="H85" t="s">
        <v>1974</v>
      </c>
      <c r="I85" t="s">
        <v>1969</v>
      </c>
      <c r="J85" t="s">
        <v>1970</v>
      </c>
    </row>
    <row r="86" spans="1:16" x14ac:dyDescent="0.25">
      <c r="A86">
        <v>818</v>
      </c>
      <c r="B86" t="s">
        <v>1437</v>
      </c>
      <c r="C86" t="s">
        <v>121</v>
      </c>
      <c r="D86">
        <v>1.53</v>
      </c>
      <c r="E86">
        <v>2.6</v>
      </c>
      <c r="F86" t="s">
        <v>77</v>
      </c>
      <c r="G86" t="s">
        <v>40</v>
      </c>
      <c r="H86" t="s">
        <v>1974</v>
      </c>
      <c r="I86" t="s">
        <v>1963</v>
      </c>
      <c r="J86" t="s">
        <v>1970</v>
      </c>
    </row>
    <row r="87" spans="1:16" x14ac:dyDescent="0.25">
      <c r="A87" s="4">
        <v>836</v>
      </c>
      <c r="B87" s="4" t="s">
        <v>1494</v>
      </c>
      <c r="C87" s="4" t="s">
        <v>121</v>
      </c>
      <c r="D87" s="4">
        <v>0.22</v>
      </c>
      <c r="E87" s="4">
        <v>0.22</v>
      </c>
      <c r="F87" s="4"/>
      <c r="G87" s="4" t="s">
        <v>40</v>
      </c>
      <c r="H87" s="4" t="s">
        <v>1966</v>
      </c>
      <c r="I87" s="4" t="s">
        <v>1963</v>
      </c>
      <c r="J87" s="4" t="s">
        <v>106</v>
      </c>
      <c r="K87" s="4"/>
      <c r="L87" s="4"/>
      <c r="M87" s="4"/>
      <c r="N87" s="4"/>
      <c r="O87" s="103"/>
      <c r="P87" s="103"/>
    </row>
    <row r="88" spans="1:16" x14ac:dyDescent="0.25">
      <c r="A88" s="4">
        <v>839</v>
      </c>
      <c r="B88" s="4" t="s">
        <v>1494</v>
      </c>
      <c r="C88" s="4" t="s">
        <v>121</v>
      </c>
      <c r="D88" s="4">
        <v>0.26</v>
      </c>
      <c r="E88" s="4">
        <v>0.35</v>
      </c>
      <c r="F88" s="4" t="s">
        <v>112</v>
      </c>
      <c r="G88" s="4" t="s">
        <v>40</v>
      </c>
      <c r="H88" s="4" t="s">
        <v>1966</v>
      </c>
      <c r="I88" s="4" t="s">
        <v>1968</v>
      </c>
      <c r="J88" s="4" t="s">
        <v>106</v>
      </c>
      <c r="K88" s="4"/>
      <c r="L88" s="4"/>
      <c r="M88" s="4"/>
      <c r="N88" s="4"/>
      <c r="O88" s="103"/>
      <c r="P88" s="103"/>
    </row>
    <row r="89" spans="1:16" x14ac:dyDescent="0.25">
      <c r="A89" s="4">
        <v>842</v>
      </c>
      <c r="B89" s="4" t="s">
        <v>1494</v>
      </c>
      <c r="C89" s="4" t="s">
        <v>121</v>
      </c>
      <c r="D89" s="4">
        <v>0.76</v>
      </c>
      <c r="E89" s="4">
        <v>0.76</v>
      </c>
      <c r="F89" s="4"/>
      <c r="G89" s="4" t="s">
        <v>40</v>
      </c>
      <c r="H89" s="4" t="s">
        <v>1965</v>
      </c>
      <c r="I89" s="4" t="s">
        <v>1968</v>
      </c>
      <c r="J89" s="4" t="s">
        <v>106</v>
      </c>
      <c r="K89" s="4"/>
      <c r="L89" s="4"/>
      <c r="M89" s="4"/>
      <c r="N89" s="4"/>
      <c r="O89" s="103"/>
      <c r="P89" s="103"/>
    </row>
    <row r="90" spans="1:16" x14ac:dyDescent="0.25">
      <c r="A90" s="4">
        <v>845</v>
      </c>
      <c r="B90" s="4" t="s">
        <v>1494</v>
      </c>
      <c r="C90" s="4" t="s">
        <v>121</v>
      </c>
      <c r="D90" s="4">
        <v>1.17</v>
      </c>
      <c r="E90" s="4">
        <v>1.17</v>
      </c>
      <c r="F90" s="4"/>
      <c r="G90" s="4" t="s">
        <v>40</v>
      </c>
      <c r="H90" s="4" t="s">
        <v>1965</v>
      </c>
      <c r="I90" s="4" t="s">
        <v>1968</v>
      </c>
      <c r="J90" s="4" t="s">
        <v>106</v>
      </c>
      <c r="K90" s="4"/>
      <c r="L90" s="4"/>
      <c r="M90" s="4"/>
      <c r="N90" s="4"/>
      <c r="O90" s="103"/>
      <c r="P90" s="103"/>
    </row>
    <row r="91" spans="1:16" x14ac:dyDescent="0.25">
      <c r="A91" s="4">
        <v>848</v>
      </c>
      <c r="B91" s="4" t="s">
        <v>1494</v>
      </c>
      <c r="C91" s="4" t="s">
        <v>121</v>
      </c>
      <c r="D91" s="4">
        <v>1.53</v>
      </c>
      <c r="E91" s="4">
        <v>2.6</v>
      </c>
      <c r="F91" s="4" t="s">
        <v>74</v>
      </c>
      <c r="G91" s="4" t="s">
        <v>40</v>
      </c>
      <c r="H91" s="4" t="s">
        <v>1966</v>
      </c>
      <c r="I91" s="4" t="s">
        <v>1963</v>
      </c>
      <c r="J91" s="4" t="s">
        <v>106</v>
      </c>
      <c r="K91" s="4"/>
      <c r="L91" s="4"/>
      <c r="M91" s="4"/>
      <c r="N91" s="4"/>
      <c r="O91" s="103"/>
      <c r="P91" s="103"/>
    </row>
    <row r="92" spans="1:16" x14ac:dyDescent="0.25">
      <c r="A92">
        <v>875</v>
      </c>
      <c r="B92" t="s">
        <v>1613</v>
      </c>
      <c r="C92" t="s">
        <v>121</v>
      </c>
      <c r="D92">
        <v>0.22</v>
      </c>
      <c r="E92">
        <v>0.22</v>
      </c>
      <c r="G92" t="s">
        <v>40</v>
      </c>
      <c r="H92" t="s">
        <v>1974</v>
      </c>
      <c r="I92" t="s">
        <v>1963</v>
      </c>
      <c r="J92" t="s">
        <v>1971</v>
      </c>
    </row>
    <row r="93" spans="1:16" x14ac:dyDescent="0.25">
      <c r="A93">
        <v>878</v>
      </c>
      <c r="B93" t="s">
        <v>1613</v>
      </c>
      <c r="C93" t="s">
        <v>121</v>
      </c>
      <c r="D93">
        <v>0.26</v>
      </c>
      <c r="E93">
        <v>0.35</v>
      </c>
      <c r="F93" t="s">
        <v>74</v>
      </c>
      <c r="G93" t="s">
        <v>40</v>
      </c>
      <c r="H93" t="s">
        <v>1966</v>
      </c>
      <c r="I93" t="s">
        <v>1968</v>
      </c>
      <c r="J93" t="s">
        <v>1971</v>
      </c>
    </row>
    <row r="94" spans="1:16" x14ac:dyDescent="0.25">
      <c r="A94">
        <v>881</v>
      </c>
      <c r="B94" t="s">
        <v>1613</v>
      </c>
      <c r="C94" t="s">
        <v>121</v>
      </c>
      <c r="D94">
        <v>0.76</v>
      </c>
      <c r="E94">
        <v>0.76</v>
      </c>
      <c r="G94" t="s">
        <v>40</v>
      </c>
      <c r="H94" t="s">
        <v>1966</v>
      </c>
      <c r="I94" t="s">
        <v>1968</v>
      </c>
      <c r="J94" t="s">
        <v>1971</v>
      </c>
    </row>
    <row r="95" spans="1:16" x14ac:dyDescent="0.25">
      <c r="A95">
        <v>884</v>
      </c>
      <c r="B95" t="s">
        <v>1613</v>
      </c>
      <c r="C95" t="s">
        <v>121</v>
      </c>
      <c r="D95">
        <v>1.17</v>
      </c>
      <c r="E95">
        <v>1.17</v>
      </c>
      <c r="G95" t="s">
        <v>40</v>
      </c>
      <c r="H95" t="s">
        <v>1966</v>
      </c>
      <c r="I95" t="s">
        <v>1968</v>
      </c>
      <c r="J95" t="s">
        <v>1971</v>
      </c>
    </row>
    <row r="96" spans="1:16" x14ac:dyDescent="0.25">
      <c r="A96">
        <v>893</v>
      </c>
      <c r="B96" t="s">
        <v>1613</v>
      </c>
      <c r="C96" t="s">
        <v>121</v>
      </c>
      <c r="D96">
        <v>1.53</v>
      </c>
      <c r="E96">
        <v>2.6</v>
      </c>
      <c r="F96" t="s">
        <v>74</v>
      </c>
      <c r="G96" t="s">
        <v>40</v>
      </c>
      <c r="H96" t="s">
        <v>1974</v>
      </c>
      <c r="I96" t="s">
        <v>1968</v>
      </c>
      <c r="J96" t="s">
        <v>1971</v>
      </c>
    </row>
    <row r="97" spans="1:16" x14ac:dyDescent="0.25">
      <c r="A97">
        <v>911</v>
      </c>
      <c r="B97" t="s">
        <v>1646</v>
      </c>
      <c r="C97" t="s">
        <v>121</v>
      </c>
      <c r="D97">
        <v>0.22</v>
      </c>
      <c r="E97">
        <v>0.22</v>
      </c>
      <c r="G97" t="s">
        <v>40</v>
      </c>
      <c r="H97" t="s">
        <v>1966</v>
      </c>
      <c r="I97" t="s">
        <v>1963</v>
      </c>
      <c r="J97" t="s">
        <v>1970</v>
      </c>
    </row>
    <row r="98" spans="1:16" x14ac:dyDescent="0.25">
      <c r="A98">
        <v>914</v>
      </c>
      <c r="B98" t="s">
        <v>1646</v>
      </c>
      <c r="C98" t="s">
        <v>121</v>
      </c>
      <c r="D98">
        <v>0.26</v>
      </c>
      <c r="E98">
        <v>0.35</v>
      </c>
      <c r="F98" t="s">
        <v>101</v>
      </c>
      <c r="G98" t="s">
        <v>40</v>
      </c>
      <c r="H98" t="s">
        <v>1966</v>
      </c>
      <c r="I98" t="s">
        <v>1968</v>
      </c>
      <c r="J98" t="s">
        <v>1970</v>
      </c>
    </row>
    <row r="99" spans="1:16" x14ac:dyDescent="0.25">
      <c r="A99">
        <v>917</v>
      </c>
      <c r="B99" t="s">
        <v>1646</v>
      </c>
      <c r="C99" t="s">
        <v>121</v>
      </c>
      <c r="D99">
        <v>0.76</v>
      </c>
      <c r="E99">
        <v>0.76</v>
      </c>
      <c r="G99" t="s">
        <v>40</v>
      </c>
      <c r="H99" t="s">
        <v>1966</v>
      </c>
      <c r="I99" t="s">
        <v>1968</v>
      </c>
      <c r="J99" t="s">
        <v>1970</v>
      </c>
    </row>
    <row r="100" spans="1:16" x14ac:dyDescent="0.25">
      <c r="A100">
        <v>920</v>
      </c>
      <c r="B100" t="s">
        <v>1646</v>
      </c>
      <c r="C100" t="s">
        <v>121</v>
      </c>
      <c r="D100">
        <v>1.17</v>
      </c>
      <c r="E100">
        <v>1.17</v>
      </c>
      <c r="G100" t="s">
        <v>40</v>
      </c>
      <c r="H100" t="s">
        <v>1966</v>
      </c>
      <c r="I100" t="s">
        <v>1968</v>
      </c>
      <c r="J100" t="s">
        <v>1970</v>
      </c>
    </row>
    <row r="101" spans="1:16" x14ac:dyDescent="0.25">
      <c r="A101">
        <v>938</v>
      </c>
      <c r="B101" t="s">
        <v>1646</v>
      </c>
      <c r="C101" t="s">
        <v>121</v>
      </c>
      <c r="D101">
        <v>1.53</v>
      </c>
      <c r="E101">
        <v>2.6</v>
      </c>
      <c r="F101" t="s">
        <v>101</v>
      </c>
      <c r="G101" t="s">
        <v>41</v>
      </c>
      <c r="H101" t="s">
        <v>1974</v>
      </c>
      <c r="I101" t="s">
        <v>1968</v>
      </c>
      <c r="J101" t="s">
        <v>1970</v>
      </c>
      <c r="K101" t="s">
        <v>1993</v>
      </c>
      <c r="L101" t="s">
        <v>1985</v>
      </c>
      <c r="M101" t="s">
        <v>1367</v>
      </c>
      <c r="N101" t="s">
        <v>55</v>
      </c>
      <c r="P101" s="88">
        <v>1</v>
      </c>
    </row>
    <row r="102" spans="1:16" x14ac:dyDescent="0.25">
      <c r="A102">
        <v>947</v>
      </c>
      <c r="B102" t="s">
        <v>1677</v>
      </c>
      <c r="C102" t="s">
        <v>121</v>
      </c>
      <c r="D102">
        <v>0.22</v>
      </c>
      <c r="E102">
        <v>0.22</v>
      </c>
      <c r="G102" t="s">
        <v>40</v>
      </c>
      <c r="H102" t="s">
        <v>1966</v>
      </c>
      <c r="I102" t="s">
        <v>1968</v>
      </c>
      <c r="J102" t="s">
        <v>1970</v>
      </c>
    </row>
    <row r="103" spans="1:16" x14ac:dyDescent="0.25">
      <c r="A103">
        <v>950</v>
      </c>
      <c r="B103" t="s">
        <v>1677</v>
      </c>
      <c r="C103" t="s">
        <v>121</v>
      </c>
      <c r="D103">
        <v>0.26</v>
      </c>
      <c r="E103">
        <v>0.35</v>
      </c>
      <c r="F103" t="s">
        <v>99</v>
      </c>
      <c r="G103" t="s">
        <v>40</v>
      </c>
      <c r="H103" t="s">
        <v>1966</v>
      </c>
      <c r="I103" t="s">
        <v>1968</v>
      </c>
      <c r="J103" t="s">
        <v>1970</v>
      </c>
    </row>
    <row r="104" spans="1:16" x14ac:dyDescent="0.25">
      <c r="A104">
        <v>953</v>
      </c>
      <c r="B104" t="s">
        <v>1677</v>
      </c>
      <c r="C104" t="s">
        <v>121</v>
      </c>
      <c r="D104">
        <v>0.76</v>
      </c>
      <c r="E104">
        <v>0.76</v>
      </c>
      <c r="G104" t="s">
        <v>40</v>
      </c>
      <c r="H104" t="s">
        <v>1966</v>
      </c>
      <c r="I104" t="s">
        <v>1968</v>
      </c>
      <c r="J104" t="s">
        <v>1970</v>
      </c>
    </row>
    <row r="105" spans="1:16" x14ac:dyDescent="0.25">
      <c r="A105">
        <v>956</v>
      </c>
      <c r="B105" t="s">
        <v>1677</v>
      </c>
      <c r="C105" t="s">
        <v>121</v>
      </c>
      <c r="D105">
        <v>1.17</v>
      </c>
      <c r="E105">
        <v>1.17</v>
      </c>
      <c r="G105" t="s">
        <v>40</v>
      </c>
      <c r="H105" t="s">
        <v>1966</v>
      </c>
      <c r="I105" t="s">
        <v>1968</v>
      </c>
      <c r="J105" t="s">
        <v>1970</v>
      </c>
    </row>
    <row r="106" spans="1:16" x14ac:dyDescent="0.25">
      <c r="A106">
        <v>974</v>
      </c>
      <c r="B106" t="s">
        <v>1677</v>
      </c>
      <c r="C106" t="s">
        <v>121</v>
      </c>
      <c r="D106">
        <v>1.53</v>
      </c>
      <c r="E106">
        <v>2.6</v>
      </c>
      <c r="F106" t="s">
        <v>101</v>
      </c>
      <c r="G106" t="s">
        <v>40</v>
      </c>
      <c r="H106" t="s">
        <v>1966</v>
      </c>
      <c r="I106" t="s">
        <v>1968</v>
      </c>
      <c r="J106" t="s">
        <v>1970</v>
      </c>
    </row>
    <row r="107" spans="1:16" x14ac:dyDescent="0.25">
      <c r="A107">
        <v>983</v>
      </c>
      <c r="B107" t="s">
        <v>1708</v>
      </c>
      <c r="C107" t="s">
        <v>121</v>
      </c>
      <c r="D107">
        <v>0.22</v>
      </c>
      <c r="E107">
        <v>0.22</v>
      </c>
      <c r="G107" t="s">
        <v>40</v>
      </c>
      <c r="H107" t="s">
        <v>1966</v>
      </c>
      <c r="I107" t="s">
        <v>1963</v>
      </c>
      <c r="J107" t="s">
        <v>1970</v>
      </c>
    </row>
    <row r="108" spans="1:16" x14ac:dyDescent="0.25">
      <c r="A108">
        <v>986</v>
      </c>
      <c r="B108" t="s">
        <v>1708</v>
      </c>
      <c r="C108" t="s">
        <v>121</v>
      </c>
      <c r="D108">
        <v>0.26</v>
      </c>
      <c r="E108">
        <v>0.35</v>
      </c>
      <c r="F108" t="s">
        <v>101</v>
      </c>
      <c r="G108" t="s">
        <v>40</v>
      </c>
      <c r="H108" t="s">
        <v>1966</v>
      </c>
      <c r="I108" t="s">
        <v>1968</v>
      </c>
      <c r="J108" t="s">
        <v>1970</v>
      </c>
    </row>
    <row r="109" spans="1:16" x14ac:dyDescent="0.25">
      <c r="A109">
        <v>989</v>
      </c>
      <c r="B109" t="s">
        <v>1708</v>
      </c>
      <c r="C109" t="s">
        <v>121</v>
      </c>
      <c r="D109">
        <v>0.76</v>
      </c>
      <c r="E109">
        <v>0.76</v>
      </c>
      <c r="G109" t="s">
        <v>40</v>
      </c>
      <c r="H109" t="s">
        <v>1966</v>
      </c>
      <c r="I109" t="s">
        <v>1968</v>
      </c>
      <c r="J109" t="s">
        <v>1970</v>
      </c>
    </row>
    <row r="110" spans="1:16" x14ac:dyDescent="0.25">
      <c r="A110">
        <v>992</v>
      </c>
      <c r="B110" t="s">
        <v>1708</v>
      </c>
      <c r="C110" t="s">
        <v>121</v>
      </c>
      <c r="D110">
        <v>1.17</v>
      </c>
      <c r="E110">
        <v>1.17</v>
      </c>
      <c r="F110" t="s">
        <v>104</v>
      </c>
      <c r="G110" t="s">
        <v>40</v>
      </c>
      <c r="H110" t="s">
        <v>1966</v>
      </c>
      <c r="I110" t="s">
        <v>1968</v>
      </c>
      <c r="J110" t="s">
        <v>1970</v>
      </c>
    </row>
    <row r="111" spans="1:16" x14ac:dyDescent="0.25">
      <c r="A111">
        <v>995</v>
      </c>
      <c r="B111" t="s">
        <v>1708</v>
      </c>
      <c r="C111" t="s">
        <v>121</v>
      </c>
      <c r="D111">
        <v>1.53</v>
      </c>
      <c r="E111">
        <v>2.6</v>
      </c>
      <c r="F111" t="s">
        <v>101</v>
      </c>
      <c r="G111" t="s">
        <v>40</v>
      </c>
      <c r="H111" t="s">
        <v>1966</v>
      </c>
      <c r="I111" t="s">
        <v>1968</v>
      </c>
      <c r="J111" t="s">
        <v>1970</v>
      </c>
    </row>
    <row r="112" spans="1:16" x14ac:dyDescent="0.25">
      <c r="A112">
        <v>1019</v>
      </c>
      <c r="B112" t="s">
        <v>1748</v>
      </c>
      <c r="C112" t="s">
        <v>121</v>
      </c>
      <c r="D112">
        <v>0.22</v>
      </c>
      <c r="E112">
        <v>0.22</v>
      </c>
      <c r="G112" t="s">
        <v>40</v>
      </c>
      <c r="H112" t="s">
        <v>1974</v>
      </c>
      <c r="I112" t="s">
        <v>1962</v>
      </c>
      <c r="J112" t="s">
        <v>1972</v>
      </c>
    </row>
    <row r="113" spans="1:10" x14ac:dyDescent="0.25">
      <c r="A113">
        <v>1022</v>
      </c>
      <c r="B113" t="s">
        <v>1748</v>
      </c>
      <c r="C113" t="s">
        <v>121</v>
      </c>
      <c r="D113">
        <v>0.26</v>
      </c>
      <c r="E113">
        <v>0.35</v>
      </c>
      <c r="F113" t="s">
        <v>101</v>
      </c>
      <c r="G113" t="s">
        <v>40</v>
      </c>
      <c r="H113" t="s">
        <v>1974</v>
      </c>
      <c r="I113" t="s">
        <v>1962</v>
      </c>
      <c r="J113" t="s">
        <v>1972</v>
      </c>
    </row>
    <row r="114" spans="1:10" x14ac:dyDescent="0.25">
      <c r="A114">
        <v>1025</v>
      </c>
      <c r="B114" t="s">
        <v>1748</v>
      </c>
      <c r="C114" t="s">
        <v>121</v>
      </c>
      <c r="D114">
        <v>0.76</v>
      </c>
      <c r="E114">
        <v>0.76</v>
      </c>
      <c r="G114" t="s">
        <v>40</v>
      </c>
      <c r="H114" t="s">
        <v>1974</v>
      </c>
      <c r="I114" t="s">
        <v>1962</v>
      </c>
      <c r="J114" t="s">
        <v>1972</v>
      </c>
    </row>
    <row r="115" spans="1:10" x14ac:dyDescent="0.25">
      <c r="A115">
        <v>1028</v>
      </c>
      <c r="B115" t="s">
        <v>1748</v>
      </c>
      <c r="C115" t="s">
        <v>121</v>
      </c>
      <c r="D115">
        <v>1.17</v>
      </c>
      <c r="E115">
        <v>1.17</v>
      </c>
      <c r="G115" t="s">
        <v>40</v>
      </c>
      <c r="H115" t="s">
        <v>1974</v>
      </c>
      <c r="I115" t="s">
        <v>1962</v>
      </c>
      <c r="J115" t="s">
        <v>1972</v>
      </c>
    </row>
    <row r="116" spans="1:10" x14ac:dyDescent="0.25">
      <c r="A116">
        <v>1034</v>
      </c>
      <c r="B116" t="s">
        <v>1748</v>
      </c>
      <c r="C116" t="s">
        <v>121</v>
      </c>
      <c r="D116">
        <v>1.53</v>
      </c>
      <c r="E116">
        <v>2.6</v>
      </c>
      <c r="F116" t="s">
        <v>101</v>
      </c>
      <c r="G116" t="s">
        <v>40</v>
      </c>
      <c r="H116" t="s">
        <v>1975</v>
      </c>
      <c r="I116" t="s">
        <v>1962</v>
      </c>
      <c r="J116" t="s">
        <v>1972</v>
      </c>
    </row>
    <row r="117" spans="1:10" x14ac:dyDescent="0.25">
      <c r="A117">
        <v>1061</v>
      </c>
      <c r="B117" t="s">
        <v>1783</v>
      </c>
      <c r="C117" t="s">
        <v>121</v>
      </c>
      <c r="D117">
        <v>0.22</v>
      </c>
      <c r="E117">
        <v>0.22</v>
      </c>
      <c r="G117" t="s">
        <v>40</v>
      </c>
      <c r="H117" t="s">
        <v>1974</v>
      </c>
      <c r="I117" t="s">
        <v>1962</v>
      </c>
      <c r="J117" t="s">
        <v>1970</v>
      </c>
    </row>
    <row r="118" spans="1:10" x14ac:dyDescent="0.25">
      <c r="A118">
        <v>1070</v>
      </c>
      <c r="B118" t="s">
        <v>1783</v>
      </c>
      <c r="C118" t="s">
        <v>121</v>
      </c>
      <c r="D118">
        <v>0.26</v>
      </c>
      <c r="E118">
        <v>0.35</v>
      </c>
      <c r="F118" t="s">
        <v>99</v>
      </c>
      <c r="G118" t="s">
        <v>40</v>
      </c>
      <c r="H118" t="s">
        <v>1974</v>
      </c>
      <c r="I118" t="s">
        <v>1962</v>
      </c>
      <c r="J118" t="s">
        <v>1970</v>
      </c>
    </row>
    <row r="119" spans="1:10" x14ac:dyDescent="0.25">
      <c r="A119">
        <v>1076</v>
      </c>
      <c r="B119" t="s">
        <v>1783</v>
      </c>
      <c r="C119" t="s">
        <v>121</v>
      </c>
      <c r="D119">
        <v>0.76</v>
      </c>
      <c r="E119">
        <v>0.76</v>
      </c>
      <c r="G119" t="s">
        <v>40</v>
      </c>
      <c r="H119" t="s">
        <v>1974</v>
      </c>
      <c r="I119" t="s">
        <v>1962</v>
      </c>
      <c r="J119" t="s">
        <v>1970</v>
      </c>
    </row>
    <row r="120" spans="1:10" x14ac:dyDescent="0.25">
      <c r="A120">
        <v>1079</v>
      </c>
      <c r="B120" t="s">
        <v>1783</v>
      </c>
      <c r="C120" t="s">
        <v>121</v>
      </c>
      <c r="D120">
        <v>1.17</v>
      </c>
      <c r="E120">
        <v>1.17</v>
      </c>
      <c r="G120" t="s">
        <v>40</v>
      </c>
      <c r="H120" t="s">
        <v>1974</v>
      </c>
      <c r="I120" t="s">
        <v>1962</v>
      </c>
      <c r="J120" t="s">
        <v>1970</v>
      </c>
    </row>
    <row r="121" spans="1:10" x14ac:dyDescent="0.25">
      <c r="A121">
        <v>1085</v>
      </c>
      <c r="B121" t="s">
        <v>1783</v>
      </c>
      <c r="C121" t="s">
        <v>121</v>
      </c>
      <c r="D121">
        <v>1.53</v>
      </c>
      <c r="E121">
        <v>2.6</v>
      </c>
      <c r="F121" t="s">
        <v>99</v>
      </c>
      <c r="G121" t="s">
        <v>40</v>
      </c>
      <c r="H121" t="s">
        <v>1975</v>
      </c>
      <c r="I121" t="s">
        <v>1962</v>
      </c>
      <c r="J121" t="s">
        <v>1970</v>
      </c>
    </row>
    <row r="122" spans="1:10" x14ac:dyDescent="0.25">
      <c r="A122">
        <v>1127</v>
      </c>
      <c r="B122" t="s">
        <v>1816</v>
      </c>
      <c r="C122" t="s">
        <v>121</v>
      </c>
      <c r="D122">
        <v>0.22</v>
      </c>
      <c r="E122">
        <v>0.22</v>
      </c>
      <c r="G122" t="s">
        <v>40</v>
      </c>
      <c r="H122" t="s">
        <v>1966</v>
      </c>
      <c r="I122" t="s">
        <v>1962</v>
      </c>
      <c r="J122" t="s">
        <v>1970</v>
      </c>
    </row>
    <row r="123" spans="1:10" x14ac:dyDescent="0.25">
      <c r="A123">
        <v>1130</v>
      </c>
      <c r="B123" t="s">
        <v>1816</v>
      </c>
      <c r="C123" t="s">
        <v>121</v>
      </c>
      <c r="D123">
        <v>0.26</v>
      </c>
      <c r="E123">
        <v>0.35</v>
      </c>
      <c r="F123" t="s">
        <v>101</v>
      </c>
      <c r="G123" t="s">
        <v>40</v>
      </c>
      <c r="H123" t="s">
        <v>1965</v>
      </c>
      <c r="I123" t="s">
        <v>1968</v>
      </c>
      <c r="J123" t="s">
        <v>1970</v>
      </c>
    </row>
    <row r="124" spans="1:10" x14ac:dyDescent="0.25">
      <c r="A124">
        <v>1133</v>
      </c>
      <c r="B124" t="s">
        <v>1816</v>
      </c>
      <c r="C124" t="s">
        <v>121</v>
      </c>
      <c r="D124">
        <v>0.76</v>
      </c>
      <c r="E124">
        <v>0.76</v>
      </c>
      <c r="G124" t="s">
        <v>40</v>
      </c>
      <c r="H124" t="s">
        <v>1965</v>
      </c>
      <c r="I124" t="s">
        <v>1968</v>
      </c>
      <c r="J124" t="s">
        <v>1970</v>
      </c>
    </row>
    <row r="125" spans="1:10" x14ac:dyDescent="0.25">
      <c r="A125">
        <v>1136</v>
      </c>
      <c r="B125" t="s">
        <v>1816</v>
      </c>
      <c r="C125" t="s">
        <v>121</v>
      </c>
      <c r="D125">
        <v>1.17</v>
      </c>
      <c r="E125">
        <v>1.17</v>
      </c>
      <c r="G125" t="s">
        <v>40</v>
      </c>
      <c r="H125" t="s">
        <v>1965</v>
      </c>
      <c r="I125" t="s">
        <v>1963</v>
      </c>
      <c r="J125" t="s">
        <v>1970</v>
      </c>
    </row>
    <row r="126" spans="1:10" x14ac:dyDescent="0.25">
      <c r="A126">
        <v>1139</v>
      </c>
      <c r="B126" t="s">
        <v>1816</v>
      </c>
      <c r="C126" t="s">
        <v>121</v>
      </c>
      <c r="D126">
        <v>1.53</v>
      </c>
      <c r="E126">
        <v>2.6</v>
      </c>
      <c r="F126" t="s">
        <v>101</v>
      </c>
      <c r="G126" t="s">
        <v>40</v>
      </c>
      <c r="H126" t="s">
        <v>1966</v>
      </c>
      <c r="I126" t="s">
        <v>1968</v>
      </c>
      <c r="J126" t="s">
        <v>1970</v>
      </c>
    </row>
    <row r="127" spans="1:10" x14ac:dyDescent="0.25">
      <c r="A127">
        <v>1142</v>
      </c>
      <c r="B127" t="s">
        <v>1847</v>
      </c>
      <c r="C127" t="s">
        <v>121</v>
      </c>
      <c r="D127">
        <v>0.22</v>
      </c>
      <c r="E127">
        <v>0.22</v>
      </c>
      <c r="G127" t="s">
        <v>40</v>
      </c>
      <c r="H127" t="s">
        <v>1974</v>
      </c>
      <c r="I127" t="s">
        <v>1963</v>
      </c>
      <c r="J127" t="s">
        <v>1971</v>
      </c>
    </row>
    <row r="128" spans="1:10" x14ac:dyDescent="0.25">
      <c r="A128">
        <v>1145</v>
      </c>
      <c r="B128" t="s">
        <v>1847</v>
      </c>
      <c r="C128" t="s">
        <v>121</v>
      </c>
      <c r="D128">
        <v>0.26</v>
      </c>
      <c r="E128">
        <v>0.35</v>
      </c>
      <c r="F128" t="s">
        <v>1450</v>
      </c>
      <c r="G128" t="s">
        <v>40</v>
      </c>
      <c r="H128" t="s">
        <v>1974</v>
      </c>
      <c r="I128" t="s">
        <v>1968</v>
      </c>
      <c r="J128" t="s">
        <v>1971</v>
      </c>
    </row>
    <row r="129" spans="1:10" x14ac:dyDescent="0.25">
      <c r="A129">
        <v>1148</v>
      </c>
      <c r="B129" t="s">
        <v>1847</v>
      </c>
      <c r="C129" t="s">
        <v>121</v>
      </c>
      <c r="D129">
        <v>0.76</v>
      </c>
      <c r="E129">
        <v>0.76</v>
      </c>
      <c r="G129" t="s">
        <v>40</v>
      </c>
      <c r="H129" t="s">
        <v>1974</v>
      </c>
      <c r="I129" t="s">
        <v>1968</v>
      </c>
      <c r="J129" t="s">
        <v>1971</v>
      </c>
    </row>
    <row r="130" spans="1:10" x14ac:dyDescent="0.25">
      <c r="A130">
        <v>1151</v>
      </c>
      <c r="B130" t="s">
        <v>1847</v>
      </c>
      <c r="C130" t="s">
        <v>121</v>
      </c>
      <c r="D130">
        <v>1.17</v>
      </c>
      <c r="E130">
        <v>1.17</v>
      </c>
      <c r="G130" t="s">
        <v>40</v>
      </c>
      <c r="H130" t="s">
        <v>1974</v>
      </c>
      <c r="I130" t="s">
        <v>1968</v>
      </c>
      <c r="J130" t="s">
        <v>1971</v>
      </c>
    </row>
    <row r="131" spans="1:10" x14ac:dyDescent="0.25">
      <c r="A131">
        <v>1163</v>
      </c>
      <c r="B131" t="s">
        <v>1847</v>
      </c>
      <c r="C131" t="s">
        <v>121</v>
      </c>
      <c r="D131">
        <v>1.53</v>
      </c>
      <c r="E131">
        <v>2.6</v>
      </c>
      <c r="F131" t="s">
        <v>1450</v>
      </c>
      <c r="G131" t="s">
        <v>40</v>
      </c>
      <c r="H131" t="s">
        <v>1974</v>
      </c>
      <c r="I131" t="s">
        <v>1968</v>
      </c>
      <c r="J131" t="s">
        <v>1971</v>
      </c>
    </row>
    <row r="132" spans="1:10" x14ac:dyDescent="0.25">
      <c r="A132">
        <v>1178</v>
      </c>
      <c r="B132" t="s">
        <v>1875</v>
      </c>
      <c r="C132" t="s">
        <v>121</v>
      </c>
      <c r="D132">
        <v>0.22</v>
      </c>
      <c r="E132">
        <v>0.22</v>
      </c>
      <c r="G132" t="s">
        <v>40</v>
      </c>
      <c r="H132" t="s">
        <v>1965</v>
      </c>
      <c r="I132" t="s">
        <v>1963</v>
      </c>
      <c r="J132" t="s">
        <v>1970</v>
      </c>
    </row>
    <row r="133" spans="1:10" x14ac:dyDescent="0.25">
      <c r="A133">
        <v>1181</v>
      </c>
      <c r="B133" t="s">
        <v>1875</v>
      </c>
      <c r="C133" t="s">
        <v>121</v>
      </c>
      <c r="D133">
        <v>0.26</v>
      </c>
      <c r="E133">
        <v>0.35</v>
      </c>
      <c r="F133" t="s">
        <v>77</v>
      </c>
      <c r="G133" t="s">
        <v>40</v>
      </c>
      <c r="H133" t="s">
        <v>1965</v>
      </c>
      <c r="I133" t="s">
        <v>1963</v>
      </c>
      <c r="J133" t="s">
        <v>1970</v>
      </c>
    </row>
    <row r="134" spans="1:10" x14ac:dyDescent="0.25">
      <c r="A134">
        <v>1184</v>
      </c>
      <c r="B134" t="s">
        <v>1875</v>
      </c>
      <c r="C134" t="s">
        <v>121</v>
      </c>
      <c r="D134">
        <v>0.76</v>
      </c>
      <c r="E134">
        <v>0.76</v>
      </c>
      <c r="F134" t="s">
        <v>104</v>
      </c>
      <c r="G134" t="s">
        <v>40</v>
      </c>
      <c r="H134" t="s">
        <v>1965</v>
      </c>
      <c r="I134" t="s">
        <v>1963</v>
      </c>
      <c r="J134" t="s">
        <v>1971</v>
      </c>
    </row>
    <row r="135" spans="1:10" x14ac:dyDescent="0.25">
      <c r="A135">
        <v>1187</v>
      </c>
      <c r="B135" t="s">
        <v>1875</v>
      </c>
      <c r="C135" t="s">
        <v>121</v>
      </c>
      <c r="D135">
        <v>1.17</v>
      </c>
      <c r="E135">
        <v>1.17</v>
      </c>
      <c r="G135" t="s">
        <v>40</v>
      </c>
      <c r="H135" t="s">
        <v>1965</v>
      </c>
      <c r="I135" t="s">
        <v>1963</v>
      </c>
      <c r="J135" t="s">
        <v>1971</v>
      </c>
    </row>
    <row r="136" spans="1:10" x14ac:dyDescent="0.25">
      <c r="A136">
        <v>1205</v>
      </c>
      <c r="B136" t="s">
        <v>1875</v>
      </c>
      <c r="C136" t="s">
        <v>121</v>
      </c>
      <c r="D136">
        <v>1.53</v>
      </c>
      <c r="E136">
        <v>2.6</v>
      </c>
      <c r="F136" t="s">
        <v>77</v>
      </c>
      <c r="G136" t="s">
        <v>40</v>
      </c>
      <c r="H136" t="s">
        <v>1965</v>
      </c>
      <c r="I136" t="s">
        <v>1968</v>
      </c>
      <c r="J136" t="s">
        <v>1971</v>
      </c>
    </row>
    <row r="137" spans="1:10" x14ac:dyDescent="0.25">
      <c r="A137">
        <v>1229</v>
      </c>
      <c r="B137" t="s">
        <v>1913</v>
      </c>
      <c r="C137" t="s">
        <v>121</v>
      </c>
      <c r="D137">
        <v>0.22</v>
      </c>
      <c r="E137">
        <v>0.22</v>
      </c>
      <c r="G137" t="s">
        <v>40</v>
      </c>
      <c r="H137" t="s">
        <v>1967</v>
      </c>
      <c r="I137" t="s">
        <v>1968</v>
      </c>
      <c r="J137" t="s">
        <v>1971</v>
      </c>
    </row>
    <row r="138" spans="1:10" x14ac:dyDescent="0.25">
      <c r="A138">
        <v>1232</v>
      </c>
      <c r="B138" t="s">
        <v>1913</v>
      </c>
      <c r="C138" t="s">
        <v>121</v>
      </c>
      <c r="D138">
        <v>0.26</v>
      </c>
      <c r="E138">
        <v>0.35</v>
      </c>
      <c r="F138" t="s">
        <v>99</v>
      </c>
      <c r="G138" t="s">
        <v>40</v>
      </c>
      <c r="H138" t="s">
        <v>1967</v>
      </c>
      <c r="I138" t="s">
        <v>1968</v>
      </c>
      <c r="J138" t="s">
        <v>1971</v>
      </c>
    </row>
    <row r="139" spans="1:10" x14ac:dyDescent="0.25">
      <c r="A139">
        <v>1235</v>
      </c>
      <c r="B139" t="s">
        <v>1913</v>
      </c>
      <c r="C139" t="s">
        <v>121</v>
      </c>
      <c r="D139">
        <v>0.76</v>
      </c>
      <c r="E139">
        <v>0.76</v>
      </c>
      <c r="G139" t="s">
        <v>40</v>
      </c>
      <c r="H139" t="s">
        <v>1965</v>
      </c>
      <c r="I139" t="s">
        <v>1969</v>
      </c>
      <c r="J139" t="s">
        <v>1971</v>
      </c>
    </row>
    <row r="140" spans="1:10" x14ac:dyDescent="0.25">
      <c r="A140">
        <v>1238</v>
      </c>
      <c r="B140" t="s">
        <v>1913</v>
      </c>
      <c r="C140" t="s">
        <v>121</v>
      </c>
      <c r="D140">
        <v>1.17</v>
      </c>
      <c r="E140">
        <v>1.17</v>
      </c>
      <c r="G140" t="s">
        <v>40</v>
      </c>
      <c r="H140" t="s">
        <v>1965</v>
      </c>
      <c r="I140" t="s">
        <v>1968</v>
      </c>
      <c r="J140" t="s">
        <v>1971</v>
      </c>
    </row>
    <row r="141" spans="1:10" x14ac:dyDescent="0.25">
      <c r="A141">
        <v>1259</v>
      </c>
      <c r="B141" t="s">
        <v>1913</v>
      </c>
      <c r="C141" t="s">
        <v>121</v>
      </c>
      <c r="D141">
        <v>1.53</v>
      </c>
      <c r="E141">
        <v>2.6</v>
      </c>
      <c r="F141" t="s">
        <v>99</v>
      </c>
      <c r="G141" t="s">
        <v>40</v>
      </c>
      <c r="H141" t="s">
        <v>1965</v>
      </c>
      <c r="I141" t="s">
        <v>1969</v>
      </c>
      <c r="J141" t="s">
        <v>1971</v>
      </c>
    </row>
    <row r="142" spans="1:10" x14ac:dyDescent="0.25">
      <c r="A142">
        <v>1280</v>
      </c>
      <c r="B142" t="s">
        <v>1246</v>
      </c>
      <c r="C142" t="s">
        <v>121</v>
      </c>
      <c r="D142">
        <v>0.22</v>
      </c>
      <c r="E142">
        <v>0.22</v>
      </c>
      <c r="G142" t="s">
        <v>40</v>
      </c>
      <c r="H142" t="s">
        <v>1965</v>
      </c>
      <c r="I142" t="s">
        <v>1963</v>
      </c>
      <c r="J142" t="s">
        <v>1970</v>
      </c>
    </row>
    <row r="143" spans="1:10" x14ac:dyDescent="0.25">
      <c r="A143">
        <v>1283</v>
      </c>
      <c r="B143" t="s">
        <v>1246</v>
      </c>
      <c r="C143" t="s">
        <v>121</v>
      </c>
      <c r="D143">
        <v>0.26</v>
      </c>
      <c r="E143">
        <v>0.35</v>
      </c>
      <c r="F143" t="s">
        <v>80</v>
      </c>
      <c r="G143" t="s">
        <v>40</v>
      </c>
      <c r="H143" t="s">
        <v>1965</v>
      </c>
      <c r="I143" t="s">
        <v>1968</v>
      </c>
      <c r="J143" t="s">
        <v>1970</v>
      </c>
    </row>
    <row r="144" spans="1:10" x14ac:dyDescent="0.25">
      <c r="A144">
        <v>1289</v>
      </c>
      <c r="B144" t="s">
        <v>1246</v>
      </c>
      <c r="C144" t="s">
        <v>121</v>
      </c>
      <c r="D144">
        <v>0.76</v>
      </c>
      <c r="E144">
        <v>0.76</v>
      </c>
      <c r="G144" t="s">
        <v>40</v>
      </c>
      <c r="H144" t="s">
        <v>1965</v>
      </c>
      <c r="I144" t="s">
        <v>1968</v>
      </c>
      <c r="J144" t="s">
        <v>1970</v>
      </c>
    </row>
    <row r="145" spans="1:10" x14ac:dyDescent="0.25">
      <c r="A145">
        <v>1292</v>
      </c>
      <c r="B145" t="s">
        <v>1246</v>
      </c>
      <c r="C145" t="s">
        <v>121</v>
      </c>
      <c r="D145">
        <v>1.17</v>
      </c>
      <c r="E145">
        <v>1.17</v>
      </c>
      <c r="G145" t="s">
        <v>40</v>
      </c>
      <c r="H145" t="s">
        <v>1965</v>
      </c>
      <c r="I145" t="s">
        <v>1968</v>
      </c>
      <c r="J145" t="s">
        <v>1972</v>
      </c>
    </row>
    <row r="146" spans="1:10" x14ac:dyDescent="0.25">
      <c r="A146">
        <v>1298</v>
      </c>
      <c r="B146" t="s">
        <v>1246</v>
      </c>
      <c r="C146" t="s">
        <v>121</v>
      </c>
      <c r="D146">
        <v>1.53</v>
      </c>
      <c r="E146">
        <v>2.6</v>
      </c>
      <c r="F146" t="s">
        <v>80</v>
      </c>
      <c r="G146" t="s">
        <v>40</v>
      </c>
      <c r="H146" t="s">
        <v>1966</v>
      </c>
      <c r="I146" t="s">
        <v>1968</v>
      </c>
      <c r="J146" t="s">
        <v>1972</v>
      </c>
    </row>
    <row r="147" spans="1:10" x14ac:dyDescent="0.25">
      <c r="A147">
        <v>1307</v>
      </c>
      <c r="B147" t="s">
        <v>1268</v>
      </c>
      <c r="C147" t="s">
        <v>121</v>
      </c>
      <c r="D147">
        <v>0.22</v>
      </c>
      <c r="E147">
        <v>0.22</v>
      </c>
      <c r="G147" t="s">
        <v>40</v>
      </c>
      <c r="H147" t="s">
        <v>1966</v>
      </c>
      <c r="I147" t="s">
        <v>1962</v>
      </c>
      <c r="J147" t="s">
        <v>1970</v>
      </c>
    </row>
    <row r="148" spans="1:10" x14ac:dyDescent="0.25">
      <c r="A148">
        <v>1310</v>
      </c>
      <c r="B148" t="s">
        <v>1268</v>
      </c>
      <c r="C148" t="s">
        <v>121</v>
      </c>
      <c r="D148">
        <v>0.26</v>
      </c>
      <c r="E148">
        <v>0.35</v>
      </c>
      <c r="F148" t="s">
        <v>84</v>
      </c>
      <c r="G148" t="s">
        <v>40</v>
      </c>
      <c r="H148" t="s">
        <v>1966</v>
      </c>
      <c r="I148" t="s">
        <v>1963</v>
      </c>
      <c r="J148" t="s">
        <v>1970</v>
      </c>
    </row>
    <row r="149" spans="1:10" x14ac:dyDescent="0.25">
      <c r="A149">
        <v>1313</v>
      </c>
      <c r="B149" t="s">
        <v>1268</v>
      </c>
      <c r="C149" t="s">
        <v>121</v>
      </c>
      <c r="D149">
        <v>0.76</v>
      </c>
      <c r="E149">
        <v>0.76</v>
      </c>
      <c r="G149" t="s">
        <v>40</v>
      </c>
      <c r="H149" t="s">
        <v>1966</v>
      </c>
      <c r="I149" t="s">
        <v>1963</v>
      </c>
      <c r="J149" t="s">
        <v>1970</v>
      </c>
    </row>
    <row r="150" spans="1:10" x14ac:dyDescent="0.25">
      <c r="A150">
        <v>1316</v>
      </c>
      <c r="B150" t="s">
        <v>1268</v>
      </c>
      <c r="C150" t="s">
        <v>121</v>
      </c>
      <c r="D150">
        <v>1.17</v>
      </c>
      <c r="E150">
        <v>1.17</v>
      </c>
      <c r="G150" t="s">
        <v>40</v>
      </c>
      <c r="H150" t="s">
        <v>1966</v>
      </c>
      <c r="I150" t="s">
        <v>1963</v>
      </c>
      <c r="J150" t="s">
        <v>1970</v>
      </c>
    </row>
    <row r="151" spans="1:10" x14ac:dyDescent="0.25">
      <c r="A151">
        <v>1322</v>
      </c>
      <c r="B151" t="s">
        <v>1268</v>
      </c>
      <c r="C151" t="s">
        <v>121</v>
      </c>
      <c r="D151">
        <v>1.53</v>
      </c>
      <c r="E151">
        <v>2.6</v>
      </c>
      <c r="F151" t="s">
        <v>84</v>
      </c>
      <c r="G151" t="s">
        <v>40</v>
      </c>
      <c r="H151" t="s">
        <v>1966</v>
      </c>
      <c r="I151" t="s">
        <v>1968</v>
      </c>
      <c r="J151" t="s">
        <v>1970</v>
      </c>
    </row>
    <row r="152" spans="1:10" x14ac:dyDescent="0.25">
      <c r="A152">
        <v>1334</v>
      </c>
      <c r="B152" t="s">
        <v>1296</v>
      </c>
      <c r="C152" t="s">
        <v>121</v>
      </c>
      <c r="D152">
        <v>0.22</v>
      </c>
      <c r="E152">
        <v>0.22</v>
      </c>
      <c r="G152" t="s">
        <v>40</v>
      </c>
      <c r="H152" t="s">
        <v>1967</v>
      </c>
      <c r="I152" t="s">
        <v>1968</v>
      </c>
      <c r="J152" t="s">
        <v>1971</v>
      </c>
    </row>
    <row r="153" spans="1:10" x14ac:dyDescent="0.25">
      <c r="A153">
        <v>1337</v>
      </c>
      <c r="B153" t="s">
        <v>1296</v>
      </c>
      <c r="C153" t="s">
        <v>121</v>
      </c>
      <c r="D153">
        <v>0.26</v>
      </c>
      <c r="E153">
        <v>0.35</v>
      </c>
      <c r="F153" t="s">
        <v>59</v>
      </c>
      <c r="G153" t="s">
        <v>40</v>
      </c>
      <c r="H153" t="s">
        <v>1967</v>
      </c>
      <c r="I153" t="s">
        <v>1968</v>
      </c>
      <c r="J153" t="s">
        <v>1971</v>
      </c>
    </row>
    <row r="154" spans="1:10" x14ac:dyDescent="0.25">
      <c r="A154">
        <v>1340</v>
      </c>
      <c r="B154" t="s">
        <v>1296</v>
      </c>
      <c r="C154" t="s">
        <v>121</v>
      </c>
      <c r="D154">
        <v>0.76</v>
      </c>
      <c r="E154">
        <v>0.76</v>
      </c>
      <c r="G154" t="s">
        <v>40</v>
      </c>
      <c r="H154" t="s">
        <v>1967</v>
      </c>
      <c r="I154" t="s">
        <v>1968</v>
      </c>
      <c r="J154" t="s">
        <v>1971</v>
      </c>
    </row>
    <row r="155" spans="1:10" x14ac:dyDescent="0.25">
      <c r="A155">
        <v>1343</v>
      </c>
      <c r="B155" t="s">
        <v>1296</v>
      </c>
      <c r="C155" t="s">
        <v>121</v>
      </c>
      <c r="D155">
        <v>1.17</v>
      </c>
      <c r="E155">
        <v>1.17</v>
      </c>
      <c r="F155" t="s">
        <v>104</v>
      </c>
      <c r="G155" t="s">
        <v>40</v>
      </c>
      <c r="H155" t="s">
        <v>1967</v>
      </c>
      <c r="I155" t="s">
        <v>1968</v>
      </c>
      <c r="J155" t="s">
        <v>1971</v>
      </c>
    </row>
    <row r="156" spans="1:10" x14ac:dyDescent="0.25">
      <c r="A156">
        <v>1346</v>
      </c>
      <c r="B156" t="s">
        <v>1296</v>
      </c>
      <c r="C156" t="s">
        <v>121</v>
      </c>
      <c r="D156">
        <v>1.53</v>
      </c>
      <c r="E156">
        <v>2.6</v>
      </c>
      <c r="F156" t="s">
        <v>39</v>
      </c>
      <c r="G156" t="s">
        <v>40</v>
      </c>
      <c r="H156" t="s">
        <v>1967</v>
      </c>
      <c r="I156" t="s">
        <v>1968</v>
      </c>
      <c r="J156" t="s">
        <v>1971</v>
      </c>
    </row>
    <row r="157" spans="1:10" x14ac:dyDescent="0.25">
      <c r="A157">
        <v>1364</v>
      </c>
      <c r="B157" t="s">
        <v>1323</v>
      </c>
      <c r="C157" t="s">
        <v>121</v>
      </c>
      <c r="D157">
        <v>0.22</v>
      </c>
      <c r="E157">
        <v>0.22</v>
      </c>
      <c r="G157" t="s">
        <v>40</v>
      </c>
      <c r="H157" t="s">
        <v>1967</v>
      </c>
      <c r="I157" t="s">
        <v>1973</v>
      </c>
      <c r="J157" t="s">
        <v>1970</v>
      </c>
    </row>
    <row r="158" spans="1:10" x14ac:dyDescent="0.25">
      <c r="A158">
        <v>1367</v>
      </c>
      <c r="B158" t="s">
        <v>1323</v>
      </c>
      <c r="C158" t="s">
        <v>121</v>
      </c>
      <c r="D158">
        <v>0.26</v>
      </c>
      <c r="E158">
        <v>0.35</v>
      </c>
      <c r="F158" t="s">
        <v>1329</v>
      </c>
      <c r="G158" t="s">
        <v>40</v>
      </c>
      <c r="H158" t="s">
        <v>1967</v>
      </c>
      <c r="I158" t="s">
        <v>1973</v>
      </c>
      <c r="J158" t="s">
        <v>1970</v>
      </c>
    </row>
    <row r="159" spans="1:10" x14ac:dyDescent="0.25">
      <c r="A159">
        <v>1370</v>
      </c>
      <c r="B159" t="s">
        <v>1323</v>
      </c>
      <c r="C159" t="s">
        <v>121</v>
      </c>
      <c r="D159">
        <v>0.76</v>
      </c>
      <c r="E159">
        <v>0.76</v>
      </c>
      <c r="G159" t="s">
        <v>40</v>
      </c>
      <c r="H159" t="s">
        <v>1967</v>
      </c>
      <c r="I159" t="s">
        <v>1973</v>
      </c>
      <c r="J159" t="s">
        <v>1970</v>
      </c>
    </row>
    <row r="160" spans="1:10" x14ac:dyDescent="0.25">
      <c r="A160">
        <v>1373</v>
      </c>
      <c r="B160" t="s">
        <v>1323</v>
      </c>
      <c r="C160" t="s">
        <v>121</v>
      </c>
      <c r="D160">
        <v>1.17</v>
      </c>
      <c r="E160">
        <v>1.17</v>
      </c>
      <c r="G160" t="s">
        <v>40</v>
      </c>
      <c r="H160" t="s">
        <v>1967</v>
      </c>
      <c r="I160" t="s">
        <v>1973</v>
      </c>
      <c r="J160" t="s">
        <v>1970</v>
      </c>
    </row>
    <row r="161" spans="1:16" x14ac:dyDescent="0.25">
      <c r="A161">
        <v>1376</v>
      </c>
      <c r="B161" t="s">
        <v>1323</v>
      </c>
      <c r="C161" t="s">
        <v>121</v>
      </c>
      <c r="D161">
        <v>1.53</v>
      </c>
      <c r="E161">
        <v>2.6</v>
      </c>
      <c r="F161" t="s">
        <v>1329</v>
      </c>
      <c r="G161" t="s">
        <v>40</v>
      </c>
      <c r="H161" t="s">
        <v>1967</v>
      </c>
      <c r="I161" t="s">
        <v>1973</v>
      </c>
      <c r="J161" t="s">
        <v>1970</v>
      </c>
    </row>
    <row r="162" spans="1:16" x14ac:dyDescent="0.25">
      <c r="A162">
        <v>1394</v>
      </c>
      <c r="B162" t="s">
        <v>1347</v>
      </c>
      <c r="C162" t="s">
        <v>121</v>
      </c>
      <c r="D162">
        <v>0.22</v>
      </c>
      <c r="E162">
        <v>0.22</v>
      </c>
      <c r="G162" t="s">
        <v>40</v>
      </c>
      <c r="H162" t="s">
        <v>1967</v>
      </c>
      <c r="I162" t="s">
        <v>1969</v>
      </c>
      <c r="J162" t="s">
        <v>1971</v>
      </c>
    </row>
    <row r="163" spans="1:16" x14ac:dyDescent="0.25">
      <c r="A163">
        <v>1397</v>
      </c>
      <c r="B163" t="s">
        <v>1347</v>
      </c>
      <c r="C163" t="s">
        <v>121</v>
      </c>
      <c r="D163">
        <v>0.26</v>
      </c>
      <c r="E163">
        <v>0.35</v>
      </c>
      <c r="F163" t="s">
        <v>207</v>
      </c>
      <c r="G163" t="s">
        <v>40</v>
      </c>
      <c r="H163" t="s">
        <v>1967</v>
      </c>
      <c r="I163" t="s">
        <v>1969</v>
      </c>
      <c r="J163" t="s">
        <v>1971</v>
      </c>
    </row>
    <row r="164" spans="1:16" x14ac:dyDescent="0.25">
      <c r="A164">
        <v>1400</v>
      </c>
      <c r="B164" t="s">
        <v>1347</v>
      </c>
      <c r="C164" t="s">
        <v>121</v>
      </c>
      <c r="D164">
        <v>0.76</v>
      </c>
      <c r="E164">
        <v>0.76</v>
      </c>
      <c r="G164" t="s">
        <v>40</v>
      </c>
      <c r="H164" t="s">
        <v>1967</v>
      </c>
      <c r="I164" t="s">
        <v>1969</v>
      </c>
      <c r="J164" t="s">
        <v>1971</v>
      </c>
    </row>
    <row r="165" spans="1:16" x14ac:dyDescent="0.25">
      <c r="A165">
        <v>1403</v>
      </c>
      <c r="B165" t="s">
        <v>1347</v>
      </c>
      <c r="C165" t="s">
        <v>121</v>
      </c>
      <c r="D165">
        <v>1.17</v>
      </c>
      <c r="E165">
        <v>1.17</v>
      </c>
      <c r="G165" t="s">
        <v>40</v>
      </c>
      <c r="H165" t="s">
        <v>1967</v>
      </c>
      <c r="I165" t="s">
        <v>1969</v>
      </c>
      <c r="J165" t="s">
        <v>1971</v>
      </c>
    </row>
    <row r="166" spans="1:16" x14ac:dyDescent="0.25">
      <c r="A166">
        <v>1406</v>
      </c>
      <c r="B166" t="s">
        <v>1347</v>
      </c>
      <c r="C166" t="s">
        <v>121</v>
      </c>
      <c r="D166">
        <v>1.53</v>
      </c>
      <c r="E166">
        <v>2.6</v>
      </c>
      <c r="F166" t="s">
        <v>1364</v>
      </c>
      <c r="G166" t="s">
        <v>41</v>
      </c>
      <c r="H166" t="s">
        <v>1967</v>
      </c>
      <c r="I166" t="s">
        <v>1969</v>
      </c>
      <c r="J166" t="s">
        <v>1971</v>
      </c>
      <c r="K166" t="s">
        <v>1992</v>
      </c>
      <c r="L166" t="s">
        <v>1990</v>
      </c>
      <c r="M166" t="s">
        <v>1367</v>
      </c>
      <c r="N166" t="s">
        <v>55</v>
      </c>
      <c r="P166" s="88">
        <v>3</v>
      </c>
    </row>
    <row r="167" spans="1:16" x14ac:dyDescent="0.25">
      <c r="A167">
        <v>1409</v>
      </c>
      <c r="B167" t="s">
        <v>1371</v>
      </c>
      <c r="C167" t="s">
        <v>121</v>
      </c>
      <c r="D167">
        <v>0.22</v>
      </c>
      <c r="E167">
        <v>0.22</v>
      </c>
      <c r="G167" t="s">
        <v>40</v>
      </c>
      <c r="H167" t="s">
        <v>1961</v>
      </c>
      <c r="I167" t="s">
        <v>1969</v>
      </c>
      <c r="J167" t="s">
        <v>1970</v>
      </c>
    </row>
    <row r="168" spans="1:16" x14ac:dyDescent="0.25">
      <c r="A168">
        <v>1412</v>
      </c>
      <c r="B168" t="s">
        <v>1371</v>
      </c>
      <c r="C168" t="s">
        <v>121</v>
      </c>
      <c r="D168">
        <v>0.26</v>
      </c>
      <c r="E168">
        <v>0.35</v>
      </c>
      <c r="F168" t="s">
        <v>98</v>
      </c>
      <c r="G168" t="s">
        <v>40</v>
      </c>
      <c r="H168" t="s">
        <v>1961</v>
      </c>
      <c r="I168" t="s">
        <v>1969</v>
      </c>
      <c r="J168" t="s">
        <v>1970</v>
      </c>
    </row>
    <row r="169" spans="1:16" x14ac:dyDescent="0.25">
      <c r="A169">
        <v>1415</v>
      </c>
      <c r="B169" t="s">
        <v>1371</v>
      </c>
      <c r="C169" t="s">
        <v>121</v>
      </c>
      <c r="D169">
        <v>0.76</v>
      </c>
      <c r="E169">
        <v>0.76</v>
      </c>
      <c r="G169" t="s">
        <v>40</v>
      </c>
      <c r="H169" t="s">
        <v>1961</v>
      </c>
      <c r="I169" t="s">
        <v>1969</v>
      </c>
      <c r="J169" t="s">
        <v>1970</v>
      </c>
    </row>
    <row r="170" spans="1:16" x14ac:dyDescent="0.25">
      <c r="A170">
        <v>1418</v>
      </c>
      <c r="B170" t="s">
        <v>1371</v>
      </c>
      <c r="C170" t="s">
        <v>121</v>
      </c>
      <c r="D170">
        <v>1.17</v>
      </c>
      <c r="E170">
        <v>1.17</v>
      </c>
      <c r="G170" t="s">
        <v>40</v>
      </c>
      <c r="H170" t="s">
        <v>1967</v>
      </c>
      <c r="I170" t="s">
        <v>1969</v>
      </c>
      <c r="J170" t="s">
        <v>1970</v>
      </c>
    </row>
    <row r="171" spans="1:16" x14ac:dyDescent="0.25">
      <c r="A171">
        <v>1436</v>
      </c>
      <c r="B171" t="s">
        <v>1371</v>
      </c>
      <c r="C171" t="s">
        <v>121</v>
      </c>
      <c r="D171">
        <v>1.53</v>
      </c>
      <c r="E171">
        <v>2.6</v>
      </c>
      <c r="F171" t="s">
        <v>98</v>
      </c>
      <c r="G171" t="s">
        <v>40</v>
      </c>
      <c r="H171" t="s">
        <v>1967</v>
      </c>
      <c r="I171" t="s">
        <v>1969</v>
      </c>
      <c r="J171" t="s">
        <v>1970</v>
      </c>
    </row>
    <row r="172" spans="1:16" x14ac:dyDescent="0.25">
      <c r="A172">
        <v>1451</v>
      </c>
      <c r="B172" t="s">
        <v>1405</v>
      </c>
      <c r="C172" t="s">
        <v>121</v>
      </c>
      <c r="D172">
        <v>0.22</v>
      </c>
      <c r="E172">
        <v>0.22</v>
      </c>
      <c r="G172" t="s">
        <v>40</v>
      </c>
      <c r="H172" t="s">
        <v>1961</v>
      </c>
      <c r="I172" t="s">
        <v>1968</v>
      </c>
      <c r="J172" t="s">
        <v>1970</v>
      </c>
    </row>
    <row r="173" spans="1:16" x14ac:dyDescent="0.25">
      <c r="A173">
        <v>1454</v>
      </c>
      <c r="B173" t="s">
        <v>1405</v>
      </c>
      <c r="C173" t="s">
        <v>121</v>
      </c>
      <c r="D173">
        <v>0.26</v>
      </c>
      <c r="E173">
        <v>0.35</v>
      </c>
      <c r="F173" t="s">
        <v>1312</v>
      </c>
      <c r="G173" t="s">
        <v>40</v>
      </c>
      <c r="H173" t="s">
        <v>1961</v>
      </c>
      <c r="I173" t="s">
        <v>1968</v>
      </c>
      <c r="J173" t="s">
        <v>1970</v>
      </c>
    </row>
    <row r="174" spans="1:16" x14ac:dyDescent="0.25">
      <c r="A174">
        <v>1457</v>
      </c>
      <c r="B174" t="s">
        <v>1405</v>
      </c>
      <c r="C174" t="s">
        <v>121</v>
      </c>
      <c r="D174">
        <v>0.76</v>
      </c>
      <c r="E174">
        <v>0.76</v>
      </c>
      <c r="G174" t="s">
        <v>40</v>
      </c>
      <c r="H174" t="s">
        <v>1961</v>
      </c>
      <c r="I174" t="s">
        <v>1968</v>
      </c>
      <c r="J174" t="s">
        <v>1970</v>
      </c>
    </row>
    <row r="175" spans="1:16" x14ac:dyDescent="0.25">
      <c r="A175">
        <v>1460</v>
      </c>
      <c r="B175" t="s">
        <v>1405</v>
      </c>
      <c r="C175" t="s">
        <v>121</v>
      </c>
      <c r="D175">
        <v>1.17</v>
      </c>
      <c r="E175">
        <v>1.17</v>
      </c>
      <c r="G175" t="s">
        <v>40</v>
      </c>
      <c r="H175" t="s">
        <v>1961</v>
      </c>
      <c r="I175" t="s">
        <v>1968</v>
      </c>
      <c r="J175" t="s">
        <v>1970</v>
      </c>
    </row>
    <row r="176" spans="1:16" x14ac:dyDescent="0.25">
      <c r="A176">
        <v>1466</v>
      </c>
      <c r="B176" t="s">
        <v>1405</v>
      </c>
      <c r="C176" t="s">
        <v>121</v>
      </c>
      <c r="D176">
        <v>1.53</v>
      </c>
      <c r="E176">
        <v>2.6</v>
      </c>
      <c r="F176" t="s">
        <v>1312</v>
      </c>
      <c r="G176" t="s">
        <v>41</v>
      </c>
      <c r="H176" t="s">
        <v>1967</v>
      </c>
      <c r="I176" t="s">
        <v>1969</v>
      </c>
      <c r="J176" t="s">
        <v>1971</v>
      </c>
      <c r="K176" t="s">
        <v>1992</v>
      </c>
      <c r="L176" t="s">
        <v>1990</v>
      </c>
      <c r="M176" t="s">
        <v>1367</v>
      </c>
      <c r="N176" t="s">
        <v>55</v>
      </c>
      <c r="P176" s="88">
        <v>1</v>
      </c>
    </row>
    <row r="177" spans="1:16" x14ac:dyDescent="0.25">
      <c r="A177">
        <v>1466</v>
      </c>
      <c r="B177" t="s">
        <v>1405</v>
      </c>
      <c r="C177" t="s">
        <v>121</v>
      </c>
      <c r="D177">
        <v>1.53</v>
      </c>
      <c r="E177">
        <v>2.6</v>
      </c>
      <c r="F177" t="s">
        <v>1312</v>
      </c>
      <c r="G177" t="s">
        <v>41</v>
      </c>
      <c r="H177" t="s">
        <v>1967</v>
      </c>
      <c r="I177" t="s">
        <v>1969</v>
      </c>
      <c r="J177" t="s">
        <v>1971</v>
      </c>
      <c r="K177" t="s">
        <v>1991</v>
      </c>
      <c r="L177" t="s">
        <v>1990</v>
      </c>
      <c r="M177" t="s">
        <v>1367</v>
      </c>
      <c r="N177" t="s">
        <v>55</v>
      </c>
      <c r="O177" s="88">
        <v>1</v>
      </c>
    </row>
    <row r="179" spans="1:16" x14ac:dyDescent="0.25">
      <c r="A179" s="15" t="s">
        <v>2000</v>
      </c>
      <c r="C179" s="15" t="s">
        <v>2000</v>
      </c>
      <c r="D179" t="s">
        <v>2001</v>
      </c>
      <c r="F179" s="15" t="s">
        <v>2000</v>
      </c>
      <c r="G179" t="s">
        <v>2001</v>
      </c>
      <c r="H179" t="s">
        <v>2003</v>
      </c>
      <c r="I179" s="15"/>
      <c r="J179" s="15" t="s">
        <v>2000</v>
      </c>
      <c r="K179" t="s">
        <v>2001</v>
      </c>
      <c r="L179" t="s">
        <v>2003</v>
      </c>
      <c r="M179" s="15"/>
      <c r="N179" s="15"/>
      <c r="O179" s="104"/>
      <c r="P179" s="104"/>
    </row>
    <row r="180" spans="1:16" x14ac:dyDescent="0.25">
      <c r="A180" s="7" t="s">
        <v>115</v>
      </c>
      <c r="C180" s="7" t="s">
        <v>1983</v>
      </c>
      <c r="D180" s="6">
        <v>17</v>
      </c>
      <c r="F180" s="7" t="s">
        <v>1983</v>
      </c>
      <c r="G180" s="6">
        <v>17</v>
      </c>
      <c r="H180" s="6">
        <v>3</v>
      </c>
      <c r="J180" s="7" t="s">
        <v>1993</v>
      </c>
      <c r="K180" s="6">
        <v>6</v>
      </c>
      <c r="L180" s="6"/>
    </row>
    <row r="181" spans="1:16" x14ac:dyDescent="0.25">
      <c r="A181" s="7" t="s">
        <v>146</v>
      </c>
      <c r="C181" s="7" t="s">
        <v>1986</v>
      </c>
      <c r="D181" s="6">
        <v>111</v>
      </c>
      <c r="F181" s="7" t="s">
        <v>1986</v>
      </c>
      <c r="G181" s="6">
        <v>111</v>
      </c>
      <c r="H181" s="6"/>
      <c r="J181" s="7" t="s">
        <v>1991</v>
      </c>
      <c r="K181" s="6">
        <v>0</v>
      </c>
      <c r="L181" s="6">
        <v>10</v>
      </c>
    </row>
    <row r="182" spans="1:16" x14ac:dyDescent="0.25">
      <c r="A182" s="7" t="s">
        <v>162</v>
      </c>
      <c r="C182" s="7" t="s">
        <v>1988</v>
      </c>
      <c r="D182" s="6">
        <v>2</v>
      </c>
      <c r="F182" s="7" t="s">
        <v>1988</v>
      </c>
      <c r="G182" s="6">
        <v>2</v>
      </c>
      <c r="H182" s="6"/>
      <c r="J182" s="7" t="s">
        <v>1992</v>
      </c>
      <c r="K182" s="6">
        <v>142</v>
      </c>
      <c r="L182" s="6">
        <v>0</v>
      </c>
    </row>
    <row r="183" spans="1:16" x14ac:dyDescent="0.25">
      <c r="A183" s="7" t="s">
        <v>188</v>
      </c>
      <c r="C183" s="7" t="s">
        <v>1984</v>
      </c>
      <c r="D183" s="6">
        <v>2</v>
      </c>
      <c r="F183" s="7" t="s">
        <v>1984</v>
      </c>
      <c r="G183" s="6">
        <v>2</v>
      </c>
      <c r="H183" s="6"/>
      <c r="J183" s="7" t="s">
        <v>2038</v>
      </c>
      <c r="K183" s="6"/>
      <c r="L183" s="6"/>
    </row>
    <row r="184" spans="1:16" x14ac:dyDescent="0.25">
      <c r="A184" s="7" t="s">
        <v>236</v>
      </c>
      <c r="C184" s="7" t="s">
        <v>1985</v>
      </c>
      <c r="D184" s="6">
        <v>12</v>
      </c>
      <c r="F184" s="7" t="s">
        <v>1985</v>
      </c>
      <c r="G184" s="6">
        <v>12</v>
      </c>
      <c r="H184" s="6">
        <v>6</v>
      </c>
      <c r="J184" s="7" t="s">
        <v>2002</v>
      </c>
      <c r="K184" s="6">
        <v>148</v>
      </c>
      <c r="L184" s="6">
        <v>10</v>
      </c>
    </row>
    <row r="185" spans="1:16" x14ac:dyDescent="0.25">
      <c r="A185" s="7" t="s">
        <v>266</v>
      </c>
      <c r="C185" s="7" t="s">
        <v>1990</v>
      </c>
      <c r="D185" s="6">
        <v>4</v>
      </c>
      <c r="F185" s="7" t="s">
        <v>1990</v>
      </c>
      <c r="G185" s="6">
        <v>4</v>
      </c>
      <c r="H185" s="6">
        <v>1</v>
      </c>
    </row>
    <row r="186" spans="1:16" x14ac:dyDescent="0.25">
      <c r="A186" s="7" t="s">
        <v>312</v>
      </c>
      <c r="C186" s="7" t="s">
        <v>2002</v>
      </c>
      <c r="D186" s="6">
        <v>148</v>
      </c>
      <c r="F186" s="7" t="s">
        <v>2002</v>
      </c>
      <c r="G186" s="6">
        <v>148</v>
      </c>
      <c r="H186" s="6">
        <v>10</v>
      </c>
    </row>
    <row r="187" spans="1:16" x14ac:dyDescent="0.25">
      <c r="A187" s="7" t="s">
        <v>359</v>
      </c>
    </row>
    <row r="188" spans="1:16" x14ac:dyDescent="0.25">
      <c r="A188" s="7" t="s">
        <v>402</v>
      </c>
    </row>
    <row r="189" spans="1:16" x14ac:dyDescent="0.25">
      <c r="A189" s="7" t="s">
        <v>445</v>
      </c>
    </row>
    <row r="190" spans="1:16" x14ac:dyDescent="0.25">
      <c r="A190" s="7" t="s">
        <v>480</v>
      </c>
    </row>
    <row r="191" spans="1:16" x14ac:dyDescent="0.25">
      <c r="A191" s="7" t="s">
        <v>521</v>
      </c>
    </row>
    <row r="192" spans="1:16" x14ac:dyDescent="0.25">
      <c r="A192" s="7" t="s">
        <v>558</v>
      </c>
    </row>
    <row r="193" spans="1:1" x14ac:dyDescent="0.25">
      <c r="A193" s="7" t="s">
        <v>725</v>
      </c>
    </row>
    <row r="194" spans="1:1" x14ac:dyDescent="0.25">
      <c r="A194" s="7" t="s">
        <v>918</v>
      </c>
    </row>
    <row r="195" spans="1:1" x14ac:dyDescent="0.25">
      <c r="A195" s="7" t="s">
        <v>1437</v>
      </c>
    </row>
    <row r="196" spans="1:1" x14ac:dyDescent="0.25">
      <c r="A196" s="7" t="s">
        <v>1494</v>
      </c>
    </row>
    <row r="197" spans="1:1" x14ac:dyDescent="0.25">
      <c r="A197" s="7" t="s">
        <v>1613</v>
      </c>
    </row>
    <row r="198" spans="1:1" x14ac:dyDescent="0.25">
      <c r="A198" s="7" t="s">
        <v>1646</v>
      </c>
    </row>
    <row r="199" spans="1:1" x14ac:dyDescent="0.25">
      <c r="A199" s="7" t="s">
        <v>1677</v>
      </c>
    </row>
    <row r="200" spans="1:1" x14ac:dyDescent="0.25">
      <c r="A200" s="7" t="s">
        <v>1708</v>
      </c>
    </row>
    <row r="201" spans="1:1" x14ac:dyDescent="0.25">
      <c r="A201" s="7" t="s">
        <v>1748</v>
      </c>
    </row>
    <row r="202" spans="1:1" x14ac:dyDescent="0.25">
      <c r="A202" s="7" t="s">
        <v>1783</v>
      </c>
    </row>
    <row r="203" spans="1:1" x14ac:dyDescent="0.25">
      <c r="A203" s="7" t="s">
        <v>1816</v>
      </c>
    </row>
    <row r="204" spans="1:1" x14ac:dyDescent="0.25">
      <c r="A204" s="7" t="s">
        <v>1847</v>
      </c>
    </row>
    <row r="205" spans="1:1" x14ac:dyDescent="0.25">
      <c r="A205" s="7" t="s">
        <v>1875</v>
      </c>
    </row>
    <row r="206" spans="1:1" x14ac:dyDescent="0.25">
      <c r="A206" s="7" t="s">
        <v>1913</v>
      </c>
    </row>
    <row r="207" spans="1:1" x14ac:dyDescent="0.25">
      <c r="A207" s="7" t="s">
        <v>1246</v>
      </c>
    </row>
    <row r="208" spans="1:1" x14ac:dyDescent="0.25">
      <c r="A208" s="7" t="s">
        <v>1268</v>
      </c>
    </row>
    <row r="209" spans="1:1" x14ac:dyDescent="0.25">
      <c r="A209" s="7" t="s">
        <v>1296</v>
      </c>
    </row>
    <row r="210" spans="1:1" x14ac:dyDescent="0.25">
      <c r="A210" s="7" t="s">
        <v>1323</v>
      </c>
    </row>
    <row r="211" spans="1:1" x14ac:dyDescent="0.25">
      <c r="A211" s="7" t="s">
        <v>1347</v>
      </c>
    </row>
    <row r="212" spans="1:1" x14ac:dyDescent="0.25">
      <c r="A212" s="7" t="s">
        <v>1371</v>
      </c>
    </row>
    <row r="213" spans="1:1" x14ac:dyDescent="0.25">
      <c r="A213" s="7" t="s">
        <v>1405</v>
      </c>
    </row>
    <row r="214" spans="1:1" x14ac:dyDescent="0.25">
      <c r="A214" s="7" t="s">
        <v>2002</v>
      </c>
    </row>
    <row r="215" spans="1:1" x14ac:dyDescent="0.25">
      <c r="A215">
        <f>COUNTA(A180:A213)</f>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Fish Count Summary - RY2017</vt:lpstr>
      <vt:lpstr>Spawning Survey Data RY2017</vt:lpstr>
      <vt:lpstr>RAW iform_records RY2017</vt:lpstr>
      <vt:lpstr>Survey Summary Tables - RY2017</vt:lpstr>
      <vt:lpstr>Infographic Summary - RY2017</vt:lpstr>
      <vt:lpstr>Padden Creek - Data</vt:lpstr>
      <vt:lpstr>Connelly Creek + 30th St - Data</vt:lpstr>
      <vt:lpstr>Squalicum Creek - Data</vt:lpstr>
      <vt:lpstr>Whatcom Creek - Data</vt:lpstr>
      <vt:lpstr>Connelly Creek - Chart</vt:lpstr>
      <vt:lpstr>Padden Creek Discharge Chart</vt:lpstr>
      <vt:lpstr>Padden REACH DATA</vt:lpstr>
      <vt:lpstr>'Fish Count Summary - RY2017'!Print_Area</vt:lpstr>
      <vt:lpstr>'Padden Creek Discharge Chart'!Print_Area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iform_records_2017-12-19.xlsx</dc:creator>
  <cp:lastModifiedBy>Benjamin, Sara Brooke</cp:lastModifiedBy>
  <cp:lastPrinted>2018-08-20T01:31:19Z</cp:lastPrinted>
  <dcterms:created xsi:type="dcterms:W3CDTF">2014-03-07T16:08:25Z</dcterms:created>
  <dcterms:modified xsi:type="dcterms:W3CDTF">2018-09-29T00:42:33Z</dcterms:modified>
</cp:coreProperties>
</file>