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ytalhatamerlab/Dropbox/DHFR Project/Supporting Figures/12.MutationFrequencies/"/>
    </mc:Choice>
  </mc:AlternateContent>
  <xr:revisionPtr revIDLastSave="0" documentId="13_ncr:1_{493F5C24-2D30-F743-8E99-B72214086ADE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ResidueClustered" sheetId="1" r:id="rId1"/>
    <sheet name="AllMutationsSeperate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2" l="1"/>
  <c r="E42" i="2"/>
  <c r="F42" i="2"/>
  <c r="G42" i="2"/>
  <c r="H42" i="2"/>
  <c r="H43" i="2" s="1"/>
  <c r="I42" i="2"/>
  <c r="I43" i="2" s="1"/>
  <c r="J42" i="2"/>
  <c r="J43" i="2" s="1"/>
  <c r="K42" i="2"/>
  <c r="K43" i="2" s="1"/>
  <c r="L42" i="2"/>
  <c r="M42" i="2"/>
  <c r="N42" i="2"/>
  <c r="O42" i="2"/>
  <c r="P42" i="2"/>
  <c r="P43" i="2" s="1"/>
  <c r="Q42" i="2"/>
  <c r="Q43" i="2" s="1"/>
  <c r="R42" i="2"/>
  <c r="R43" i="2" s="1"/>
  <c r="S42" i="2"/>
  <c r="S43" i="2" s="1"/>
  <c r="T42" i="2"/>
  <c r="U42" i="2"/>
  <c r="V42" i="2"/>
  <c r="W42" i="2"/>
  <c r="X42" i="2"/>
  <c r="X43" i="2" s="1"/>
  <c r="C42" i="2"/>
  <c r="C43" i="2" s="1"/>
  <c r="D43" i="2"/>
  <c r="E43" i="2"/>
  <c r="F43" i="2"/>
  <c r="G43" i="2"/>
  <c r="L43" i="2"/>
  <c r="M43" i="2"/>
  <c r="N43" i="2"/>
  <c r="O43" i="2"/>
  <c r="T43" i="2"/>
  <c r="U43" i="2"/>
  <c r="V43" i="2"/>
  <c r="W43" i="2"/>
  <c r="H42" i="1" l="1"/>
  <c r="I42" i="1"/>
  <c r="J42" i="1"/>
  <c r="K42" i="1"/>
  <c r="L42" i="1"/>
  <c r="M42" i="1"/>
  <c r="N42" i="1"/>
  <c r="O42" i="1"/>
  <c r="P42" i="1"/>
  <c r="G42" i="1"/>
  <c r="C42" i="1" l="1"/>
  <c r="C43" i="1" s="1"/>
  <c r="D42" i="1"/>
  <c r="D43" i="1" s="1"/>
  <c r="E42" i="1"/>
  <c r="E43" i="1" s="1"/>
  <c r="G43" i="1"/>
  <c r="H43" i="1"/>
  <c r="I43" i="1"/>
  <c r="J43" i="1"/>
  <c r="K43" i="1"/>
  <c r="L43" i="1"/>
  <c r="M43" i="1"/>
  <c r="N43" i="1"/>
  <c r="O43" i="1"/>
  <c r="P43" i="1"/>
  <c r="B42" i="1"/>
  <c r="B43" i="1" s="1"/>
</calcChain>
</file>

<file path=xl/sharedStrings.xml><?xml version="1.0" encoding="utf-8"?>
<sst xmlns="http://schemas.openxmlformats.org/spreadsheetml/2006/main" count="135" uniqueCount="68">
  <si>
    <t>c-35t</t>
  </si>
  <si>
    <t>g-31a</t>
  </si>
  <si>
    <t>c-15g</t>
  </si>
  <si>
    <t>g-9a</t>
  </si>
  <si>
    <t>I5F</t>
  </si>
  <si>
    <t>M20I</t>
  </si>
  <si>
    <t>P21L/Q</t>
  </si>
  <si>
    <t>D27E</t>
  </si>
  <si>
    <t>L28R</t>
  </si>
  <si>
    <t>W30R/G/C/Y</t>
  </si>
  <si>
    <t>I94L</t>
  </si>
  <si>
    <t>R98P</t>
  </si>
  <si>
    <t>F153S/V/L</t>
  </si>
  <si>
    <t>Exp #</t>
  </si>
  <si>
    <t>A26T/V/S</t>
  </si>
  <si>
    <t>Total</t>
  </si>
  <si>
    <t>Frequency</t>
  </si>
  <si>
    <t>Final Genotype</t>
  </si>
  <si>
    <t>c-35t/L28R/W30R</t>
  </si>
  <si>
    <t>Final Genotype 2</t>
  </si>
  <si>
    <t>c-35t/D27E/L28R/W30Y</t>
  </si>
  <si>
    <t>c-35t/L28R</t>
  </si>
  <si>
    <t>g-31a/L28R/R98P</t>
  </si>
  <si>
    <t>c-35t/D27E/W30Y</t>
  </si>
  <si>
    <t>c-35t/P21Q/A26T/W30C</t>
  </si>
  <si>
    <t>g-31a/P21Q/A26T/W30R</t>
  </si>
  <si>
    <t>g-31a/g-9a/P21Q/A26T/W30R</t>
  </si>
  <si>
    <t>c-35t/D27E/F153S</t>
  </si>
  <si>
    <t>c-35t/F153S</t>
  </si>
  <si>
    <t>c-35t/L28R/F153S</t>
  </si>
  <si>
    <t>g-31a/L28R/A26T</t>
  </si>
  <si>
    <t>c-35t/W30R/A26T/R98P</t>
  </si>
  <si>
    <t>g-9a/L28R/F153S</t>
  </si>
  <si>
    <t>c-35t/D27E/F153L/L28R</t>
  </si>
  <si>
    <t>c-35t/F153S/L28R</t>
  </si>
  <si>
    <t>c-35t/W30G/A26T/L28R</t>
  </si>
  <si>
    <t>c-35t/W30R/I94L/A26T</t>
  </si>
  <si>
    <t>g-9a/D27E/F153V/L28R</t>
  </si>
  <si>
    <t>D27E/g-9a/F153S</t>
  </si>
  <si>
    <t>I94L/c-35t/W30R/A26T</t>
  </si>
  <si>
    <t>W30G/I94L/c-35t/A26S</t>
  </si>
  <si>
    <t>g-9a/W30R/L28R/A26T</t>
  </si>
  <si>
    <t>c-35t/P21L/L28R/A26V</t>
  </si>
  <si>
    <t>c-35t/P21L/L28R/A26T</t>
  </si>
  <si>
    <t>Promoter</t>
  </si>
  <si>
    <t>Madhu Morbidostat Experiment</t>
  </si>
  <si>
    <t>L28R/A26T</t>
  </si>
  <si>
    <t>c-35t/F153V/D27E/L28R/P21L</t>
  </si>
  <si>
    <t>c-35t/I94L/A26T/W30R</t>
  </si>
  <si>
    <t>c-35t/L28R/A26T</t>
  </si>
  <si>
    <t>c-35t/L28R/A26T/W30R</t>
  </si>
  <si>
    <t>P21Q</t>
  </si>
  <si>
    <t>P21L</t>
  </si>
  <si>
    <t>A26T</t>
  </si>
  <si>
    <t>A26V</t>
  </si>
  <si>
    <t>W30R</t>
  </si>
  <si>
    <t>W30G</t>
  </si>
  <si>
    <t>W30C</t>
  </si>
  <si>
    <t>W30Y</t>
  </si>
  <si>
    <t>F153S</t>
  </si>
  <si>
    <t>F153V</t>
  </si>
  <si>
    <t>F153L</t>
  </si>
  <si>
    <t>Experimentalist</t>
  </si>
  <si>
    <t>ET</t>
  </si>
  <si>
    <t>MSM</t>
  </si>
  <si>
    <t>YT-US</t>
  </si>
  <si>
    <t>TAYT-TR</t>
  </si>
  <si>
    <t>A26S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</si>
</sst>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43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colors>
    <mruColors>
      <color rgb="FFFF7F00"/>
      <color rgb="FF0000FF"/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98728043609901"/>
          <c:y val="0.10699588477366299"/>
          <c:w val="0.77578195033313102"/>
          <c:h val="0.5891477917112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6-8443-8934-53B252162F26}"/>
              </c:ext>
            </c:extLst>
          </c:dPt>
          <c:dPt>
            <c:idx val="1"/>
            <c:invertIfNegative val="0"/>
            <c:bubble3D val="0"/>
            <c:spPr>
              <a:pattFill prst="pct75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D6-8443-8934-53B252162F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D6-8443-8934-53B252162F2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D6-8443-8934-53B252162F26}"/>
              </c:ext>
            </c:extLst>
          </c:dPt>
          <c:dPt>
            <c:idx val="4"/>
            <c:invertIfNegative val="0"/>
            <c:bubble3D val="0"/>
            <c:spPr>
              <a:solidFill>
                <a:srgbClr val="00FFFF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D6-8443-8934-53B252162F2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D6-8443-8934-53B252162F2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FF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D6-8443-8934-53B252162F26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D6-8443-8934-53B252162F26}"/>
              </c:ext>
            </c:extLst>
          </c:dPt>
          <c:dPt>
            <c:idx val="8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D6-8443-8934-53B252162F26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CD6-8443-8934-53B252162F26}"/>
              </c:ext>
            </c:extLst>
          </c:dPt>
          <c:dPt>
            <c:idx val="10"/>
            <c:invertIfNegative val="0"/>
            <c:bubble3D val="0"/>
            <c:spPr>
              <a:solidFill>
                <a:srgbClr val="FF7F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CD6-8443-8934-53B252162F26}"/>
              </c:ext>
            </c:extLst>
          </c:dPt>
          <c:cat>
            <c:strRef>
              <c:f>ResidueClustered!$B$1:$P$1</c:f>
              <c:strCache>
                <c:ptCount val="11"/>
                <c:pt idx="0">
                  <c:v>Promoter</c:v>
                </c:pt>
                <c:pt idx="1">
                  <c:v>I5F</c:v>
                </c:pt>
                <c:pt idx="2">
                  <c:v>M20I</c:v>
                </c:pt>
                <c:pt idx="3">
                  <c:v>P21L/Q</c:v>
                </c:pt>
                <c:pt idx="4">
                  <c:v>A26T/V/S</c:v>
                </c:pt>
                <c:pt idx="5">
                  <c:v>D27E</c:v>
                </c:pt>
                <c:pt idx="6">
                  <c:v>L28R</c:v>
                </c:pt>
                <c:pt idx="7">
                  <c:v>W30R/G/C/Y</c:v>
                </c:pt>
                <c:pt idx="8">
                  <c:v>I94L</c:v>
                </c:pt>
                <c:pt idx="9">
                  <c:v>R98P</c:v>
                </c:pt>
                <c:pt idx="10">
                  <c:v>F153S/V/L</c:v>
                </c:pt>
              </c:strCache>
            </c:strRef>
          </c:cat>
          <c:val>
            <c:numRef>
              <c:f>ResidueClustered!$B$43:$P$43</c:f>
              <c:numCache>
                <c:formatCode>0.00</c:formatCode>
                <c:ptCount val="11"/>
                <c:pt idx="0">
                  <c:v>1</c:v>
                </c:pt>
                <c:pt idx="1">
                  <c:v>3.0303030303030304E-2</c:v>
                </c:pt>
                <c:pt idx="2">
                  <c:v>3.0303030303030304E-2</c:v>
                </c:pt>
                <c:pt idx="3">
                  <c:v>0.27272727272727271</c:v>
                </c:pt>
                <c:pt idx="4">
                  <c:v>0.66666666666666663</c:v>
                </c:pt>
                <c:pt idx="5">
                  <c:v>0.48484848484848486</c:v>
                </c:pt>
                <c:pt idx="6">
                  <c:v>0.90909090909090906</c:v>
                </c:pt>
                <c:pt idx="7">
                  <c:v>0.81818181818181823</c:v>
                </c:pt>
                <c:pt idx="8">
                  <c:v>0.15151515151515152</c:v>
                </c:pt>
                <c:pt idx="9">
                  <c:v>0.12121212121212122</c:v>
                </c:pt>
                <c:pt idx="1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CD6-8443-8934-53B25216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5"/>
        <c:axId val="-700653872"/>
        <c:axId val="-649615712"/>
      </c:barChart>
      <c:catAx>
        <c:axId val="-7006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 b="1">
                    <a:latin typeface="Arial" charset="0"/>
                    <a:ea typeface="Arial" charset="0"/>
                    <a:cs typeface="Arial" charset="0"/>
                  </a:rPr>
                  <a:t>Mutations Acquired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9615712"/>
        <c:crosses val="autoZero"/>
        <c:auto val="1"/>
        <c:lblAlgn val="ctr"/>
        <c:lblOffset val="100"/>
        <c:noMultiLvlLbl val="0"/>
      </c:catAx>
      <c:valAx>
        <c:axId val="-649615712"/>
        <c:scaling>
          <c:orientation val="minMax"/>
          <c:max val="1.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 b="1">
                    <a:latin typeface="Arial" charset="0"/>
                    <a:ea typeface="Arial" charset="0"/>
                    <a:cs typeface="Arial" charset="0"/>
                  </a:rPr>
                  <a:t>Observed</a:t>
                </a:r>
                <a:r>
                  <a:rPr lang="en-US" sz="1200" b="1" baseline="0">
                    <a:latin typeface="Arial" charset="0"/>
                    <a:ea typeface="Arial" charset="0"/>
                    <a:cs typeface="Arial" charset="0"/>
                  </a:rPr>
                  <a:t> Frequency</a:t>
                </a:r>
                <a:endParaRPr lang="en-US" sz="1200" b="1">
                  <a:latin typeface="Arial" charset="0"/>
                  <a:ea typeface="Arial" charset="0"/>
                  <a:cs typeface="Arial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7006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AllMutationsSeperate!$C$1</c:f>
              <c:strCache>
                <c:ptCount val="1"/>
                <c:pt idx="0">
                  <c:v>c-35t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AllMutationsSeperate!$C$43</c:f>
              <c:numCache>
                <c:formatCode>0.00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C-EB41-A7B2-FAE41EC88022}"/>
            </c:ext>
          </c:extLst>
        </c:ser>
        <c:ser>
          <c:idx val="1"/>
          <c:order val="1"/>
          <c:tx>
            <c:strRef>
              <c:f>AllMutationsSeperate!$D$1</c:f>
              <c:strCache>
                <c:ptCount val="1"/>
                <c:pt idx="0">
                  <c:v>g-31a</c:v>
                </c:pt>
              </c:strCache>
            </c:strRef>
          </c:tx>
          <c:spPr>
            <a:pattFill prst="wdDn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AllMutationsSeperate!$D$43</c:f>
              <c:numCache>
                <c:formatCode>0.00</c:formatCode>
                <c:ptCount val="1"/>
                <c:pt idx="0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C-EB41-A7B2-FAE41EC88022}"/>
            </c:ext>
          </c:extLst>
        </c:ser>
        <c:ser>
          <c:idx val="2"/>
          <c:order val="2"/>
          <c:tx>
            <c:strRef>
              <c:f>AllMutationsSeperate!$E$1</c:f>
              <c:strCache>
                <c:ptCount val="1"/>
                <c:pt idx="0">
                  <c:v>c-15g</c:v>
                </c:pt>
              </c:strCache>
            </c:strRef>
          </c:tx>
          <c:spPr>
            <a:pattFill prst="wd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AllMutationsSeperate!$E$43</c:f>
              <c:numCache>
                <c:formatCode>0.00</c:formatCode>
                <c:ptCount val="1"/>
                <c:pt idx="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C-EB41-A7B2-FAE41EC88022}"/>
            </c:ext>
          </c:extLst>
        </c:ser>
        <c:ser>
          <c:idx val="3"/>
          <c:order val="3"/>
          <c:tx>
            <c:strRef>
              <c:f>AllMutationsSeperate!$F$1</c:f>
              <c:strCache>
                <c:ptCount val="1"/>
                <c:pt idx="0">
                  <c:v>g-9a</c:v>
                </c:pt>
              </c:strCache>
            </c:strRef>
          </c:tx>
          <c:spPr>
            <a:pattFill prst="dkHorz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AllMutationsSeperate!$F$43</c:f>
              <c:numCache>
                <c:formatCode>0.00</c:formatCode>
                <c:ptCount val="1"/>
                <c:pt idx="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C-EB41-A7B2-FAE41EC88022}"/>
            </c:ext>
          </c:extLst>
        </c:ser>
        <c:ser>
          <c:idx val="4"/>
          <c:order val="4"/>
          <c:tx>
            <c:strRef>
              <c:f>AllMutationsSeperate!$G$1</c:f>
              <c:strCache>
                <c:ptCount val="1"/>
                <c:pt idx="0">
                  <c:v>I5F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AllMutationsSeperate!$G$43</c:f>
              <c:numCache>
                <c:formatCode>0.00</c:formatCode>
                <c:ptCount val="1"/>
                <c:pt idx="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C-EB41-A7B2-FAE41EC88022}"/>
            </c:ext>
          </c:extLst>
        </c:ser>
        <c:ser>
          <c:idx val="5"/>
          <c:order val="5"/>
          <c:tx>
            <c:strRef>
              <c:f>AllMutationsSeperate!$H$1</c:f>
              <c:strCache>
                <c:ptCount val="1"/>
                <c:pt idx="0">
                  <c:v>M20I</c:v>
                </c:pt>
              </c:strCache>
            </c:strRef>
          </c:tx>
          <c:spPr>
            <a:solidFill>
              <a:srgbClr val="7030A0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AllMutationsSeperate!$H$43</c:f>
              <c:numCache>
                <c:formatCode>0.00</c:formatCode>
                <c:ptCount val="1"/>
                <c:pt idx="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CC-EB41-A7B2-FAE41EC88022}"/>
            </c:ext>
          </c:extLst>
        </c:ser>
        <c:ser>
          <c:idx val="6"/>
          <c:order val="6"/>
          <c:tx>
            <c:strRef>
              <c:f>AllMutationsSeperate!$I$1</c:f>
              <c:strCache>
                <c:ptCount val="1"/>
                <c:pt idx="0">
                  <c:v>P21Q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AllMutationsSeperate!$I$43</c:f>
              <c:numCache>
                <c:formatCode>0.00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CC-EB41-A7B2-FAE41EC88022}"/>
            </c:ext>
          </c:extLst>
        </c:ser>
        <c:ser>
          <c:idx val="7"/>
          <c:order val="7"/>
          <c:tx>
            <c:strRef>
              <c:f>AllMutationsSeperate!$J$1</c:f>
              <c:strCache>
                <c:ptCount val="1"/>
                <c:pt idx="0">
                  <c:v>P21L</c:v>
                </c:pt>
              </c:strCache>
            </c:strRef>
          </c:tx>
          <c:spPr>
            <a:solidFill>
              <a:srgbClr val="FF0000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AllMutationsSeperate!$J$43</c:f>
              <c:numCache>
                <c:formatCode>0.00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CC-EB41-A7B2-FAE41EC88022}"/>
            </c:ext>
          </c:extLst>
        </c:ser>
        <c:ser>
          <c:idx val="8"/>
          <c:order val="8"/>
          <c:tx>
            <c:strRef>
              <c:f>AllMutationsSeperate!$K$1</c:f>
              <c:strCache>
                <c:ptCount val="1"/>
                <c:pt idx="0">
                  <c:v>A26T</c:v>
                </c:pt>
              </c:strCache>
            </c:strRef>
          </c:tx>
          <c:spPr>
            <a:solidFill>
              <a:srgbClr val="00FFFF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AllMutationsSeperate!$K$43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CC-EB41-A7B2-FAE41EC88022}"/>
            </c:ext>
          </c:extLst>
        </c:ser>
        <c:ser>
          <c:idx val="9"/>
          <c:order val="9"/>
          <c:tx>
            <c:strRef>
              <c:f>AllMutationsSeperate!$L$1</c:f>
              <c:strCache>
                <c:ptCount val="1"/>
                <c:pt idx="0">
                  <c:v>A26V</c:v>
                </c:pt>
              </c:strCache>
            </c:strRef>
          </c:tx>
          <c:spPr>
            <a:pattFill prst="wdDnDiag">
              <a:fgClr>
                <a:srgbClr val="00FFFF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AllMutationsSeperate!$L$43</c:f>
              <c:numCache>
                <c:formatCode>0.00</c:formatCode>
                <c:ptCount val="1"/>
                <c:pt idx="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CC-EB41-A7B2-FAE41EC88022}"/>
            </c:ext>
          </c:extLst>
        </c:ser>
        <c:ser>
          <c:idx val="10"/>
          <c:order val="10"/>
          <c:tx>
            <c:strRef>
              <c:f>AllMutationsSeperate!$M$1</c:f>
              <c:strCache>
                <c:ptCount val="1"/>
                <c:pt idx="0">
                  <c:v>A26S</c:v>
                </c:pt>
              </c:strCache>
            </c:strRef>
          </c:tx>
          <c:spPr>
            <a:pattFill prst="wdUpDiag">
              <a:fgClr>
                <a:srgbClr val="00FFFF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AllMutationsSeperate!$M$43</c:f>
              <c:numCache>
                <c:formatCode>0.00</c:formatCode>
                <c:ptCount val="1"/>
                <c:pt idx="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CC-EB41-A7B2-FAE41EC88022}"/>
            </c:ext>
          </c:extLst>
        </c:ser>
        <c:ser>
          <c:idx val="11"/>
          <c:order val="11"/>
          <c:tx>
            <c:strRef>
              <c:f>AllMutationsSeperate!$N$1</c:f>
              <c:strCache>
                <c:ptCount val="1"/>
                <c:pt idx="0">
                  <c:v>D27E</c:v>
                </c:pt>
              </c:strCache>
            </c:strRef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AllMutationsSeperate!$N$43</c:f>
              <c:numCache>
                <c:formatCode>0.00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CC-EB41-A7B2-FAE41EC88022}"/>
            </c:ext>
          </c:extLst>
        </c:ser>
        <c:ser>
          <c:idx val="12"/>
          <c:order val="12"/>
          <c:tx>
            <c:strRef>
              <c:f>AllMutationsSeperate!$O$1</c:f>
              <c:strCache>
                <c:ptCount val="1"/>
                <c:pt idx="0">
                  <c:v>L28R</c:v>
                </c:pt>
              </c:strCache>
            </c:strRef>
          </c:tx>
          <c:spPr>
            <a:solidFill>
              <a:srgbClr val="FF00FF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AllMutationsSeperate!$O$43</c:f>
              <c:numCache>
                <c:formatCode>0.00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CC-EB41-A7B2-FAE41EC88022}"/>
            </c:ext>
          </c:extLst>
        </c:ser>
        <c:ser>
          <c:idx val="13"/>
          <c:order val="13"/>
          <c:tx>
            <c:strRef>
              <c:f>AllMutationsSeperate!$P$1</c:f>
              <c:strCache>
                <c:ptCount val="1"/>
                <c:pt idx="0">
                  <c:v>W30R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AllMutationsSeperate!$P$43</c:f>
              <c:numCache>
                <c:formatCode>0.00</c:formatCode>
                <c:ptCount val="1"/>
                <c:pt idx="0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CC-EB41-A7B2-FAE41EC88022}"/>
            </c:ext>
          </c:extLst>
        </c:ser>
        <c:ser>
          <c:idx val="14"/>
          <c:order val="14"/>
          <c:tx>
            <c:strRef>
              <c:f>AllMutationsSeperate!$Q$1</c:f>
              <c:strCache>
                <c:ptCount val="1"/>
                <c:pt idx="0">
                  <c:v>W30G</c:v>
                </c:pt>
              </c:strCache>
            </c:strRef>
          </c:tx>
          <c:spPr>
            <a:pattFill prst="wdDnDiag">
              <a:fgClr>
                <a:srgbClr val="00FF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AllMutationsSeperate!$Q$43</c:f>
              <c:numCache>
                <c:formatCode>0.00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CC-EB41-A7B2-FAE41EC88022}"/>
            </c:ext>
          </c:extLst>
        </c:ser>
        <c:ser>
          <c:idx val="15"/>
          <c:order val="15"/>
          <c:tx>
            <c:strRef>
              <c:f>AllMutationsSeperate!$R$1</c:f>
              <c:strCache>
                <c:ptCount val="1"/>
                <c:pt idx="0">
                  <c:v>W30C</c:v>
                </c:pt>
              </c:strCache>
            </c:strRef>
          </c:tx>
          <c:spPr>
            <a:pattFill prst="wdUpDiag">
              <a:fgClr>
                <a:srgbClr val="00FF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AllMutationsSeperate!$R$43</c:f>
              <c:numCache>
                <c:formatCode>0.00</c:formatCode>
                <c:ptCount val="1"/>
                <c:pt idx="0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CC-EB41-A7B2-FAE41EC88022}"/>
            </c:ext>
          </c:extLst>
        </c:ser>
        <c:ser>
          <c:idx val="16"/>
          <c:order val="16"/>
          <c:tx>
            <c:strRef>
              <c:f>AllMutationsSeperate!$S$1</c:f>
              <c:strCache>
                <c:ptCount val="1"/>
                <c:pt idx="0">
                  <c:v>W30Y</c:v>
                </c:pt>
              </c:strCache>
            </c:strRef>
          </c:tx>
          <c:spPr>
            <a:pattFill prst="ltHorz">
              <a:fgClr>
                <a:srgbClr val="00FF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AllMutationsSeperate!$S$43</c:f>
              <c:numCache>
                <c:formatCode>0.00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CC-EB41-A7B2-FAE41EC88022}"/>
            </c:ext>
          </c:extLst>
        </c:ser>
        <c:ser>
          <c:idx val="17"/>
          <c:order val="17"/>
          <c:tx>
            <c:strRef>
              <c:f>AllMutationsSeperate!$T$1</c:f>
              <c:strCache>
                <c:ptCount val="1"/>
                <c:pt idx="0">
                  <c:v>I94L</c:v>
                </c:pt>
              </c:strCache>
            </c:strRef>
          </c:tx>
          <c:spPr>
            <a:solidFill>
              <a:srgbClr val="0000FF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AllMutationsSeperate!$T$43</c:f>
              <c:numCache>
                <c:formatCode>0.00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CC-EB41-A7B2-FAE41EC88022}"/>
            </c:ext>
          </c:extLst>
        </c:ser>
        <c:ser>
          <c:idx val="18"/>
          <c:order val="18"/>
          <c:tx>
            <c:strRef>
              <c:f>AllMutationsSeperate!$U$1</c:f>
              <c:strCache>
                <c:ptCount val="1"/>
                <c:pt idx="0">
                  <c:v>R98P</c:v>
                </c:pt>
              </c:strCache>
            </c:strRef>
          </c:tx>
          <c:spPr>
            <a:solidFill>
              <a:srgbClr val="FF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AllMutationsSeperate!$U$43</c:f>
              <c:numCache>
                <c:formatCode>0.00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CC-EB41-A7B2-FAE41EC88022}"/>
            </c:ext>
          </c:extLst>
        </c:ser>
        <c:ser>
          <c:idx val="19"/>
          <c:order val="19"/>
          <c:tx>
            <c:strRef>
              <c:f>AllMutationsSeperate!$V$1</c:f>
              <c:strCache>
                <c:ptCount val="1"/>
                <c:pt idx="0">
                  <c:v>F153S</c:v>
                </c:pt>
              </c:strCache>
            </c:strRef>
          </c:tx>
          <c:spPr>
            <a:solidFill>
              <a:srgbClr val="FF7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AllMutationsSeperate!$V$43</c:f>
              <c:numCache>
                <c:formatCode>0.00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CC-EB41-A7B2-FAE41EC88022}"/>
            </c:ext>
          </c:extLst>
        </c:ser>
        <c:ser>
          <c:idx val="20"/>
          <c:order val="20"/>
          <c:tx>
            <c:strRef>
              <c:f>AllMutationsSeperate!$W$1</c:f>
              <c:strCache>
                <c:ptCount val="1"/>
                <c:pt idx="0">
                  <c:v>F153V</c:v>
                </c:pt>
              </c:strCache>
            </c:strRef>
          </c:tx>
          <c:spPr>
            <a:pattFill prst="wdDnDiag">
              <a:fgClr>
                <a:srgbClr val="FF7F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AllMutationsSeperate!$W$43</c:f>
              <c:numCache>
                <c:formatCode>0.00</c:formatCode>
                <c:ptCount val="1"/>
                <c:pt idx="0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CC-EB41-A7B2-FAE41EC88022}"/>
            </c:ext>
          </c:extLst>
        </c:ser>
        <c:ser>
          <c:idx val="21"/>
          <c:order val="21"/>
          <c:tx>
            <c:strRef>
              <c:f>AllMutationsSeperate!$X$1</c:f>
              <c:strCache>
                <c:ptCount val="1"/>
                <c:pt idx="0">
                  <c:v>F153L</c:v>
                </c:pt>
              </c:strCache>
            </c:strRef>
          </c:tx>
          <c:spPr>
            <a:pattFill prst="ltHorz">
              <a:fgClr>
                <a:srgbClr val="FF7F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AllMutationsSeperate!$X$43</c:f>
              <c:numCache>
                <c:formatCode>0.00</c:formatCode>
                <c:ptCount val="1"/>
                <c:pt idx="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CC-EB41-A7B2-FAE41EC8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12303"/>
        <c:axId val="736559775"/>
      </c:barChart>
      <c:catAx>
        <c:axId val="1000212303"/>
        <c:scaling>
          <c:orientation val="minMax"/>
        </c:scaling>
        <c:delete val="1"/>
        <c:axPos val="b"/>
        <c:majorTickMark val="none"/>
        <c:minorTickMark val="none"/>
        <c:tickLblPos val="nextTo"/>
        <c:crossAx val="736559775"/>
        <c:crosses val="autoZero"/>
        <c:auto val="1"/>
        <c:lblAlgn val="ctr"/>
        <c:lblOffset val="100"/>
        <c:noMultiLvlLbl val="0"/>
      </c:catAx>
      <c:valAx>
        <c:axId val="736559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02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17</xdr:row>
      <xdr:rowOff>63500</xdr:rowOff>
    </xdr:from>
    <xdr:to>
      <xdr:col>22</xdr:col>
      <xdr:colOff>673100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111124</xdr:colOff>
      <xdr:row>49</xdr:row>
      <xdr:rowOff>79375</xdr:rowOff>
    </xdr:from>
    <xdr:to>
      <xdr:col>18</xdr:col>
      <xdr:colOff>621600</xdr:colOff>
      <xdr:row>78</xdr:row>
      <xdr:rowOff>116299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7AE8F-9A0C-CA4D-A220-DAE9D9D4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43" totalsRowShown="0" headerRowDxfId="42" dataDxfId="41">
  <autoFilter ref="A1:P43" xr:uid="{00000000-0009-0000-0100-000001000000}"/>
  <tableColumns count="16">
    <tableColumn id="1" xr3:uid="{00000000-0010-0000-0000-000001000000}" name="Exp #" dataDxfId="40"/>
    <tableColumn id="2" xr3:uid="{00000000-0010-0000-0000-000002000000}" name="c-35t" dataDxfId="39"/>
    <tableColumn id="3" xr3:uid="{00000000-0010-0000-0000-000003000000}" name="g-31a" dataDxfId="38"/>
    <tableColumn id="4" xr3:uid="{00000000-0010-0000-0000-000004000000}" name="c-15g" dataDxfId="37"/>
    <tableColumn id="5" xr3:uid="{00000000-0010-0000-0000-000005000000}" name="g-9a" dataDxfId="36"/>
    <tableColumn id="16" xr3:uid="{00000000-0010-0000-0000-000010000000}" name="Promoter" dataDxfId="35"/>
    <tableColumn id="6" xr3:uid="{00000000-0010-0000-0000-000006000000}" name="I5F" dataDxfId="34"/>
    <tableColumn id="7" xr3:uid="{00000000-0010-0000-0000-000007000000}" name="M20I" dataDxfId="33"/>
    <tableColumn id="8" xr3:uid="{00000000-0010-0000-0000-000008000000}" name="P21L/Q" dataDxfId="32"/>
    <tableColumn id="9" xr3:uid="{00000000-0010-0000-0000-000009000000}" name="A26T/V/S" dataDxfId="31"/>
    <tableColumn id="10" xr3:uid="{00000000-0010-0000-0000-00000A000000}" name="D27E" dataDxfId="30"/>
    <tableColumn id="11" xr3:uid="{00000000-0010-0000-0000-00000B000000}" name="L28R" dataDxfId="29"/>
    <tableColumn id="12" xr3:uid="{00000000-0010-0000-0000-00000C000000}" name="W30R/G/C/Y" dataDxfId="28"/>
    <tableColumn id="13" xr3:uid="{00000000-0010-0000-0000-00000D000000}" name="I94L" dataDxfId="27"/>
    <tableColumn id="14" xr3:uid="{00000000-0010-0000-0000-00000E000000}" name="R98P" dataDxfId="26"/>
    <tableColumn id="15" xr3:uid="{00000000-0010-0000-0000-00000F000000}" name="F153S/V/L" dataDxfId="2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7BFC5-DC37-BC44-A71B-4B984DDB9DDB}" name="Table13" displayName="Table13" ref="B1:X43" totalsRowShown="0" headerRowDxfId="24" dataDxfId="23">
  <autoFilter ref="B1:X43" xr:uid="{AC6DDEAB-1CC6-1242-8E39-50B61B001029}"/>
  <tableColumns count="23">
    <tableColumn id="1" xr3:uid="{0F2B5977-2D40-AF49-AE80-1CFEC745E462}" name="Exp #" dataDxfId="22"/>
    <tableColumn id="2" xr3:uid="{C91F5506-9DE8-764E-A60D-0C56EA0EA878}" name="c-35t" dataDxfId="21"/>
    <tableColumn id="3" xr3:uid="{DCF68AB7-088C-8549-BAD7-41E2161506FE}" name="g-31a" dataDxfId="20"/>
    <tableColumn id="4" xr3:uid="{4204C680-E902-2446-B601-1F0FD733E59A}" name="c-15g" dataDxfId="19"/>
    <tableColumn id="5" xr3:uid="{ABE11D31-A2E7-424F-9915-7B0F834E7885}" name="g-9a" dataDxfId="18"/>
    <tableColumn id="6" xr3:uid="{A4C53C71-96C4-144B-B13D-5B694A961B62}" name="I5F" dataDxfId="17"/>
    <tableColumn id="7" xr3:uid="{6B26C161-38BB-7045-ACD5-618ACDFDDFAA}" name="M20I" dataDxfId="16"/>
    <tableColumn id="17" xr3:uid="{5E7C66FD-4261-6340-8910-323B4E1D2690}" name="P21Q" dataDxfId="7"/>
    <tableColumn id="8" xr3:uid="{8D42D4A5-8279-564D-B2C0-7CE15FAC36FA}" name="P21L" dataDxfId="15"/>
    <tableColumn id="18" xr3:uid="{9E399434-9918-C442-9E66-D0A9DEA17E76}" name="A26T" dataDxfId="6"/>
    <tableColumn id="19" xr3:uid="{D2DC0254-589F-8F47-B34A-87D2A4F11A65}" name="A26V" dataDxfId="5"/>
    <tableColumn id="9" xr3:uid="{96FED9C1-910F-904D-941C-9E5B9380E9E7}" name="A26S" dataDxfId="14"/>
    <tableColumn id="10" xr3:uid="{7D6F2F86-1837-194F-9141-552C7F86FFDF}" name="D27E" dataDxfId="13"/>
    <tableColumn id="11" xr3:uid="{C46308A5-36F8-D749-A7DE-B0DBD73823BD}" name="L28R" dataDxfId="12"/>
    <tableColumn id="20" xr3:uid="{D140D49C-460A-B241-82D6-FB515BCD78C3}" name="W30R" dataDxfId="4"/>
    <tableColumn id="21" xr3:uid="{120B32F3-F0E3-704E-BE39-4C7D349AA4CA}" name="W30G" dataDxfId="3"/>
    <tableColumn id="22" xr3:uid="{12B2B717-972E-5C45-8C7F-4D8B5BB51EF7}" name="W30C" dataDxfId="2"/>
    <tableColumn id="12" xr3:uid="{38683822-7C55-8E49-9B42-3BDB48A58929}" name="W30Y" dataDxfId="11"/>
    <tableColumn id="13" xr3:uid="{72F9597E-8156-E749-9B1C-30B5F3D25D71}" name="I94L" dataDxfId="10"/>
    <tableColumn id="14" xr3:uid="{E6960451-9399-0C4B-9B8C-4B4216BBE422}" name="R98P" dataDxfId="9"/>
    <tableColumn id="23" xr3:uid="{FB9DA37D-2A6C-F646-886D-3888F3280175}" name="F153S" dataDxfId="1"/>
    <tableColumn id="24" xr3:uid="{32DBDCFB-60E8-1F45-A614-838D9A360DA2}" name="F153V" dataDxfId="0"/>
    <tableColumn id="15" xr3:uid="{AA748256-6BE8-3647-A777-628CD2EC3D3D}" name="F153L" dataDxfId="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pane xSplit="5" ySplit="1" topLeftCell="F17" activePane="bottomRight" state="frozen"/>
      <selection pane="topRight" activeCell="F1" sqref="F1"/>
      <selection pane="bottomLeft" activeCell="A2" sqref="A2"/>
      <selection pane="bottomRight" sqref="A1:P43"/>
    </sheetView>
  </sheetViews>
  <sheetFormatPr baseColWidth="10" defaultRowHeight="16" x14ac:dyDescent="0.2"/>
  <cols>
    <col min="2" max="5" width="0" hidden="1" customWidth="1"/>
    <col min="10" max="10" width="11.5" customWidth="1"/>
    <col min="13" max="13" width="14.1640625" customWidth="1"/>
    <col min="16" max="16" width="12" customWidth="1"/>
    <col min="18" max="19" width="20.83203125" customWidth="1"/>
  </cols>
  <sheetData>
    <row r="1" spans="1:19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R1" t="s">
        <v>17</v>
      </c>
      <c r="S1" t="s">
        <v>19</v>
      </c>
    </row>
    <row r="2" spans="1:19" x14ac:dyDescent="0.2">
      <c r="A2" s="2">
        <v>1</v>
      </c>
      <c r="B2" s="2">
        <v>1</v>
      </c>
      <c r="C2" s="2"/>
      <c r="D2" s="2"/>
      <c r="E2" s="2"/>
      <c r="F2" s="2"/>
      <c r="G2" s="2"/>
      <c r="H2" s="2"/>
      <c r="I2" s="2">
        <v>1</v>
      </c>
      <c r="J2" s="2">
        <v>1</v>
      </c>
      <c r="K2" s="2"/>
      <c r="L2" s="2">
        <v>1</v>
      </c>
      <c r="M2" s="2"/>
      <c r="N2" s="2"/>
      <c r="O2" s="2"/>
      <c r="P2" s="2"/>
      <c r="R2" t="s">
        <v>43</v>
      </c>
    </row>
    <row r="3" spans="1:19" x14ac:dyDescent="0.2">
      <c r="A3" s="2">
        <v>2</v>
      </c>
      <c r="B3" s="2">
        <v>1</v>
      </c>
      <c r="C3" s="2"/>
      <c r="D3" s="2"/>
      <c r="E3" s="2"/>
      <c r="F3" s="2"/>
      <c r="G3" s="2"/>
      <c r="H3" s="2"/>
      <c r="I3" s="2">
        <v>1</v>
      </c>
      <c r="J3" s="2">
        <v>1</v>
      </c>
      <c r="K3" s="2"/>
      <c r="L3" s="2">
        <v>1</v>
      </c>
      <c r="M3" s="2"/>
      <c r="N3" s="2"/>
      <c r="O3" s="2"/>
      <c r="P3" s="2"/>
      <c r="R3" t="s">
        <v>42</v>
      </c>
    </row>
    <row r="4" spans="1:19" x14ac:dyDescent="0.2">
      <c r="A4" s="2">
        <v>3</v>
      </c>
      <c r="B4" s="2"/>
      <c r="C4" s="2"/>
      <c r="D4" s="2"/>
      <c r="E4" s="2">
        <v>1</v>
      </c>
      <c r="F4" s="2"/>
      <c r="G4" s="2"/>
      <c r="H4" s="2"/>
      <c r="I4" s="2"/>
      <c r="J4" s="2">
        <v>1</v>
      </c>
      <c r="K4" s="2"/>
      <c r="L4" s="2">
        <v>1</v>
      </c>
      <c r="M4" s="2">
        <v>1</v>
      </c>
      <c r="N4" s="2"/>
      <c r="O4" s="2"/>
      <c r="P4" s="2"/>
      <c r="R4" t="s">
        <v>41</v>
      </c>
    </row>
    <row r="5" spans="1:19" x14ac:dyDescent="0.2">
      <c r="A5" s="2">
        <v>4</v>
      </c>
      <c r="B5" s="2">
        <v>1</v>
      </c>
      <c r="C5" s="2"/>
      <c r="D5" s="2"/>
      <c r="E5" s="2"/>
      <c r="F5" s="2"/>
      <c r="G5" s="2"/>
      <c r="H5" s="2"/>
      <c r="I5" s="2"/>
      <c r="J5" s="2">
        <v>1</v>
      </c>
      <c r="K5" s="2"/>
      <c r="L5" s="2"/>
      <c r="M5" s="2">
        <v>1</v>
      </c>
      <c r="N5" s="2">
        <v>1</v>
      </c>
      <c r="O5" s="2"/>
      <c r="P5" s="2"/>
      <c r="R5" t="s">
        <v>40</v>
      </c>
    </row>
    <row r="6" spans="1:19" x14ac:dyDescent="0.2">
      <c r="A6" s="2">
        <v>5</v>
      </c>
      <c r="B6" s="2">
        <v>1</v>
      </c>
      <c r="C6" s="2"/>
      <c r="D6" s="2"/>
      <c r="E6" s="2"/>
      <c r="F6" s="2"/>
      <c r="G6" s="2"/>
      <c r="H6" s="2"/>
      <c r="I6" s="2"/>
      <c r="J6" s="2">
        <v>1</v>
      </c>
      <c r="K6" s="2"/>
      <c r="L6" s="2"/>
      <c r="M6" s="2">
        <v>1</v>
      </c>
      <c r="N6" s="2">
        <v>1</v>
      </c>
      <c r="O6" s="2"/>
      <c r="P6" s="2"/>
      <c r="R6" t="s">
        <v>39</v>
      </c>
    </row>
    <row r="7" spans="1:19" x14ac:dyDescent="0.2">
      <c r="A7" s="2">
        <v>6</v>
      </c>
      <c r="B7" s="2">
        <v>1</v>
      </c>
      <c r="C7" s="2">
        <v>1</v>
      </c>
      <c r="D7" s="2"/>
      <c r="E7" s="2"/>
      <c r="F7" s="2"/>
      <c r="G7" s="2"/>
      <c r="H7" s="2"/>
      <c r="I7" s="2"/>
      <c r="J7" s="2">
        <v>1</v>
      </c>
      <c r="K7" s="2"/>
      <c r="L7" s="2">
        <v>1</v>
      </c>
      <c r="M7" s="2"/>
      <c r="N7" s="2"/>
      <c r="O7" s="2"/>
      <c r="P7" s="2"/>
      <c r="R7" t="s">
        <v>30</v>
      </c>
    </row>
    <row r="8" spans="1:19" x14ac:dyDescent="0.2">
      <c r="A8" s="2">
        <v>7</v>
      </c>
      <c r="B8" s="2"/>
      <c r="C8" s="2">
        <v>1</v>
      </c>
      <c r="D8" s="2"/>
      <c r="E8" s="2">
        <v>1</v>
      </c>
      <c r="F8" s="2"/>
      <c r="G8" s="2"/>
      <c r="H8" s="2"/>
      <c r="I8" s="2"/>
      <c r="J8" s="2">
        <v>1</v>
      </c>
      <c r="K8" s="2">
        <v>1</v>
      </c>
      <c r="L8" s="2">
        <v>1</v>
      </c>
      <c r="M8" s="2"/>
      <c r="N8" s="2"/>
      <c r="O8" s="2"/>
      <c r="P8" s="2">
        <v>1</v>
      </c>
      <c r="R8" t="s">
        <v>30</v>
      </c>
    </row>
    <row r="9" spans="1:19" x14ac:dyDescent="0.2">
      <c r="A9" s="2">
        <v>8</v>
      </c>
      <c r="B9" s="2"/>
      <c r="C9" s="2"/>
      <c r="D9" s="2"/>
      <c r="E9" s="2">
        <v>1</v>
      </c>
      <c r="F9" s="2"/>
      <c r="G9" s="2"/>
      <c r="H9" s="2"/>
      <c r="I9" s="2"/>
      <c r="J9" s="2"/>
      <c r="K9" s="2">
        <v>1</v>
      </c>
      <c r="L9" s="2"/>
      <c r="M9" s="2">
        <v>1</v>
      </c>
      <c r="N9" s="2"/>
      <c r="O9" s="2"/>
      <c r="P9" s="2">
        <v>1</v>
      </c>
      <c r="R9" t="s">
        <v>38</v>
      </c>
    </row>
    <row r="10" spans="1:19" x14ac:dyDescent="0.2">
      <c r="A10" s="2">
        <v>9</v>
      </c>
      <c r="B10" s="2">
        <v>1</v>
      </c>
      <c r="C10" s="2"/>
      <c r="D10" s="2"/>
      <c r="E10" s="2">
        <v>1</v>
      </c>
      <c r="F10" s="2"/>
      <c r="G10" s="2"/>
      <c r="H10" s="2">
        <v>1</v>
      </c>
      <c r="I10" s="2"/>
      <c r="J10" s="2"/>
      <c r="K10" s="2">
        <v>1</v>
      </c>
      <c r="L10" s="2">
        <v>1</v>
      </c>
      <c r="M10" s="2"/>
      <c r="N10" s="2"/>
      <c r="O10" s="2"/>
      <c r="P10" s="2">
        <v>1</v>
      </c>
      <c r="R10" t="s">
        <v>37</v>
      </c>
    </row>
    <row r="11" spans="1:19" x14ac:dyDescent="0.2">
      <c r="A11" s="2">
        <v>10</v>
      </c>
      <c r="B11" s="2">
        <v>1</v>
      </c>
      <c r="C11" s="2"/>
      <c r="D11" s="2"/>
      <c r="E11" s="2"/>
      <c r="F11" s="2"/>
      <c r="G11" s="2"/>
      <c r="H11" s="2"/>
      <c r="I11" s="2"/>
      <c r="J11" s="2">
        <v>1</v>
      </c>
      <c r="K11" s="2"/>
      <c r="L11" s="2"/>
      <c r="M11" s="2">
        <v>1</v>
      </c>
      <c r="N11" s="2">
        <v>1</v>
      </c>
      <c r="O11" s="2"/>
      <c r="P11" s="2"/>
      <c r="R11" t="s">
        <v>36</v>
      </c>
    </row>
    <row r="12" spans="1:19" x14ac:dyDescent="0.2">
      <c r="A12" s="2">
        <v>11</v>
      </c>
      <c r="B12" s="2">
        <v>1</v>
      </c>
      <c r="C12" s="2"/>
      <c r="D12" s="2"/>
      <c r="E12" s="2"/>
      <c r="F12" s="2"/>
      <c r="G12" s="2"/>
      <c r="H12" s="2"/>
      <c r="I12" s="2"/>
      <c r="J12" s="2">
        <v>1</v>
      </c>
      <c r="K12" s="2">
        <v>1</v>
      </c>
      <c r="L12" s="2">
        <v>1</v>
      </c>
      <c r="M12" s="2">
        <v>1</v>
      </c>
      <c r="N12" s="2"/>
      <c r="O12" s="2"/>
      <c r="P12" s="2"/>
      <c r="R12" t="s">
        <v>35</v>
      </c>
    </row>
    <row r="13" spans="1:19" x14ac:dyDescent="0.2">
      <c r="A13" s="2">
        <v>12</v>
      </c>
      <c r="B13" s="2"/>
      <c r="C13" s="2">
        <v>1</v>
      </c>
      <c r="D13" s="2"/>
      <c r="E13" s="2"/>
      <c r="F13" s="2"/>
      <c r="G13" s="2"/>
      <c r="H13" s="2"/>
      <c r="I13" s="2">
        <v>1</v>
      </c>
      <c r="J13" s="2">
        <v>1</v>
      </c>
      <c r="K13" s="2"/>
      <c r="L13" s="2">
        <v>1</v>
      </c>
      <c r="M13" s="2"/>
      <c r="N13" s="2"/>
      <c r="O13" s="2"/>
      <c r="P13" s="2"/>
      <c r="R13" t="s">
        <v>30</v>
      </c>
    </row>
    <row r="14" spans="1:19" x14ac:dyDescent="0.2">
      <c r="A14" s="2">
        <v>13</v>
      </c>
      <c r="B14" s="2">
        <v>1</v>
      </c>
      <c r="C14" s="2"/>
      <c r="D14" s="2"/>
      <c r="E14" s="2"/>
      <c r="F14" s="2"/>
      <c r="G14" s="2"/>
      <c r="H14" s="2"/>
      <c r="I14" s="2"/>
      <c r="J14" s="2">
        <v>1</v>
      </c>
      <c r="K14" s="2">
        <v>1</v>
      </c>
      <c r="L14" s="2">
        <v>1</v>
      </c>
      <c r="M14" s="2">
        <v>1</v>
      </c>
      <c r="N14" s="2"/>
      <c r="O14" s="2"/>
      <c r="P14" s="2">
        <v>1</v>
      </c>
      <c r="R14" t="s">
        <v>34</v>
      </c>
    </row>
    <row r="15" spans="1:19" x14ac:dyDescent="0.2">
      <c r="A15" s="2">
        <v>14</v>
      </c>
      <c r="B15" s="2">
        <v>1</v>
      </c>
      <c r="C15" s="2"/>
      <c r="D15" s="2"/>
      <c r="E15" s="2">
        <v>1</v>
      </c>
      <c r="F15" s="2"/>
      <c r="G15" s="2"/>
      <c r="H15" s="2"/>
      <c r="I15" s="2"/>
      <c r="J15" s="2"/>
      <c r="K15" s="2">
        <v>1</v>
      </c>
      <c r="L15" s="2">
        <v>1</v>
      </c>
      <c r="M15" s="2"/>
      <c r="N15" s="2"/>
      <c r="O15" s="2"/>
      <c r="P15" s="2">
        <v>1</v>
      </c>
      <c r="R15" t="s">
        <v>33</v>
      </c>
    </row>
    <row r="16" spans="1:19" x14ac:dyDescent="0.2">
      <c r="A16" s="2">
        <v>15</v>
      </c>
      <c r="B16" s="2"/>
      <c r="C16" s="2">
        <v>1</v>
      </c>
      <c r="D16" s="2"/>
      <c r="E16" s="2">
        <v>1</v>
      </c>
      <c r="F16" s="2"/>
      <c r="G16" s="2"/>
      <c r="H16" s="2"/>
      <c r="I16" s="2">
        <v>1</v>
      </c>
      <c r="J16" s="2">
        <v>1</v>
      </c>
      <c r="K16" s="2"/>
      <c r="L16" s="2">
        <v>1</v>
      </c>
      <c r="M16" s="2"/>
      <c r="N16" s="2"/>
      <c r="O16" s="2"/>
      <c r="P16" s="2">
        <v>1</v>
      </c>
      <c r="R16" t="s">
        <v>32</v>
      </c>
    </row>
    <row r="17" spans="1:19" x14ac:dyDescent="0.2">
      <c r="A17" s="2">
        <v>16</v>
      </c>
      <c r="B17" s="2">
        <v>1</v>
      </c>
      <c r="C17" s="2"/>
      <c r="D17" s="2"/>
      <c r="E17" s="2"/>
      <c r="F17" s="2"/>
      <c r="G17" s="2"/>
      <c r="H17" s="2"/>
      <c r="I17" s="2"/>
      <c r="J17" s="2">
        <v>1</v>
      </c>
      <c r="K17" s="2">
        <v>1</v>
      </c>
      <c r="L17" s="2">
        <v>1</v>
      </c>
      <c r="M17" s="2">
        <v>1</v>
      </c>
      <c r="N17" s="2"/>
      <c r="O17" s="2">
        <v>1</v>
      </c>
      <c r="P17" s="2"/>
      <c r="R17" t="s">
        <v>31</v>
      </c>
    </row>
    <row r="18" spans="1:19" x14ac:dyDescent="0.2">
      <c r="A18" s="2">
        <v>17</v>
      </c>
      <c r="B18" s="2">
        <v>1</v>
      </c>
      <c r="C18" s="2">
        <v>1</v>
      </c>
      <c r="D18" s="2"/>
      <c r="E18" s="2"/>
      <c r="F18" s="2"/>
      <c r="G18" s="2"/>
      <c r="H18" s="2"/>
      <c r="I18" s="2"/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>
        <v>1</v>
      </c>
      <c r="R18" t="s">
        <v>30</v>
      </c>
    </row>
    <row r="19" spans="1:19" x14ac:dyDescent="0.2">
      <c r="A19" s="2">
        <v>18</v>
      </c>
      <c r="B19" s="2">
        <v>1</v>
      </c>
      <c r="C19" s="2"/>
      <c r="D19" s="2">
        <v>1</v>
      </c>
      <c r="E19" s="2"/>
      <c r="F19" s="2"/>
      <c r="G19" s="2"/>
      <c r="H19" s="2"/>
      <c r="I19" s="2">
        <v>1</v>
      </c>
      <c r="J19" s="2"/>
      <c r="K19" s="2">
        <v>1</v>
      </c>
      <c r="L19" s="2">
        <v>1</v>
      </c>
      <c r="M19" s="2"/>
      <c r="N19" s="2"/>
      <c r="O19" s="2"/>
      <c r="P19" s="2">
        <v>1</v>
      </c>
      <c r="R19" t="s">
        <v>29</v>
      </c>
    </row>
    <row r="20" spans="1:19" x14ac:dyDescent="0.2">
      <c r="A20" s="2">
        <v>19</v>
      </c>
      <c r="B20" s="2">
        <v>1</v>
      </c>
      <c r="C20" s="2"/>
      <c r="D20" s="2"/>
      <c r="E20" s="2"/>
      <c r="F20" s="2"/>
      <c r="G20" s="2"/>
      <c r="H20" s="2"/>
      <c r="I20" s="2"/>
      <c r="J20" s="2"/>
      <c r="K20" s="2">
        <v>1</v>
      </c>
      <c r="L20" s="2"/>
      <c r="M20" s="2">
        <v>1</v>
      </c>
      <c r="N20" s="2"/>
      <c r="O20" s="2"/>
      <c r="P20" s="2">
        <v>1</v>
      </c>
      <c r="R20" t="s">
        <v>27</v>
      </c>
      <c r="S20" t="s">
        <v>28</v>
      </c>
    </row>
    <row r="21" spans="1:19" x14ac:dyDescent="0.2">
      <c r="A21" s="2">
        <v>20</v>
      </c>
      <c r="B21" s="2">
        <v>1</v>
      </c>
      <c r="C21" s="2">
        <v>1</v>
      </c>
      <c r="D21" s="2"/>
      <c r="E21" s="2"/>
      <c r="F21" s="2"/>
      <c r="G21" s="2"/>
      <c r="H21" s="2"/>
      <c r="I21" s="2"/>
      <c r="J21" s="2"/>
      <c r="K21" s="2"/>
      <c r="L21" s="2">
        <v>1</v>
      </c>
      <c r="M21" s="2">
        <v>1</v>
      </c>
      <c r="N21" s="2"/>
      <c r="O21" s="2">
        <v>1</v>
      </c>
      <c r="P21" s="2"/>
      <c r="R21" t="s">
        <v>22</v>
      </c>
    </row>
    <row r="22" spans="1:19" x14ac:dyDescent="0.2">
      <c r="A22" s="2">
        <v>21</v>
      </c>
      <c r="B22" s="2">
        <v>1</v>
      </c>
      <c r="C22" s="2">
        <v>1</v>
      </c>
      <c r="D22" s="2"/>
      <c r="E22" s="2"/>
      <c r="F22" s="2"/>
      <c r="G22" s="2"/>
      <c r="H22" s="2"/>
      <c r="I22" s="2"/>
      <c r="J22" s="2"/>
      <c r="K22" s="2">
        <v>1</v>
      </c>
      <c r="L22" s="2"/>
      <c r="M22" s="2">
        <v>1</v>
      </c>
      <c r="N22" s="2"/>
      <c r="O22" s="2">
        <v>1</v>
      </c>
      <c r="P22" s="2">
        <v>1</v>
      </c>
      <c r="R22" t="s">
        <v>27</v>
      </c>
    </row>
    <row r="23" spans="1:19" x14ac:dyDescent="0.2">
      <c r="A23" s="2">
        <v>22</v>
      </c>
      <c r="B23" s="2">
        <v>1</v>
      </c>
      <c r="C23" s="2">
        <v>1</v>
      </c>
      <c r="D23" s="2"/>
      <c r="E23" s="2">
        <v>1</v>
      </c>
      <c r="F23" s="2"/>
      <c r="G23" s="2"/>
      <c r="H23" s="2"/>
      <c r="I23" s="2">
        <v>1</v>
      </c>
      <c r="J23" s="2">
        <v>1</v>
      </c>
      <c r="K23" s="2"/>
      <c r="L23" s="2"/>
      <c r="M23" s="2">
        <v>1</v>
      </c>
      <c r="N23" s="2"/>
      <c r="O23" s="2"/>
      <c r="P23" s="2"/>
      <c r="R23" t="s">
        <v>25</v>
      </c>
      <c r="S23" t="s">
        <v>26</v>
      </c>
    </row>
    <row r="24" spans="1:19" x14ac:dyDescent="0.2">
      <c r="A24" s="2">
        <v>23</v>
      </c>
      <c r="B24" s="2">
        <v>1</v>
      </c>
      <c r="C24" s="2"/>
      <c r="D24" s="2"/>
      <c r="E24" s="2"/>
      <c r="F24" s="2"/>
      <c r="G24" s="2"/>
      <c r="H24" s="2"/>
      <c r="I24" s="2">
        <v>1</v>
      </c>
      <c r="J24" s="2">
        <v>1</v>
      </c>
      <c r="K24" s="2"/>
      <c r="L24" s="2"/>
      <c r="M24" s="2">
        <v>1</v>
      </c>
      <c r="N24" s="2">
        <v>1</v>
      </c>
      <c r="O24" s="2"/>
      <c r="P24" s="2"/>
      <c r="R24" t="s">
        <v>24</v>
      </c>
    </row>
    <row r="25" spans="1:19" x14ac:dyDescent="0.2">
      <c r="A25" s="2">
        <v>24</v>
      </c>
      <c r="B25" s="2">
        <v>1</v>
      </c>
      <c r="C25" s="2"/>
      <c r="D25" s="2"/>
      <c r="E25" s="2"/>
      <c r="F25" s="2"/>
      <c r="G25" s="2"/>
      <c r="H25" s="2"/>
      <c r="I25" s="2"/>
      <c r="J25" s="2"/>
      <c r="K25" s="2">
        <v>1</v>
      </c>
      <c r="L25" s="2"/>
      <c r="M25" s="2">
        <v>1</v>
      </c>
      <c r="N25" s="2"/>
      <c r="O25" s="2"/>
      <c r="P25" s="2"/>
      <c r="R25" t="s">
        <v>23</v>
      </c>
    </row>
    <row r="26" spans="1:19" x14ac:dyDescent="0.2">
      <c r="A26" s="2">
        <v>25</v>
      </c>
      <c r="B26" s="2">
        <v>1</v>
      </c>
      <c r="C26" s="2"/>
      <c r="D26" s="2"/>
      <c r="E26" s="2"/>
      <c r="F26" s="2"/>
      <c r="G26" s="2"/>
      <c r="H26" s="2"/>
      <c r="I26" s="2"/>
      <c r="J26" s="2"/>
      <c r="K26" s="2">
        <v>1</v>
      </c>
      <c r="L26" s="2">
        <v>1</v>
      </c>
      <c r="M26" s="2">
        <v>1</v>
      </c>
      <c r="N26" s="2"/>
      <c r="O26" s="2"/>
      <c r="P26" s="2"/>
      <c r="R26" t="s">
        <v>20</v>
      </c>
    </row>
    <row r="27" spans="1:19" x14ac:dyDescent="0.2">
      <c r="A27" s="2">
        <v>26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>
        <v>1</v>
      </c>
      <c r="M27" s="2">
        <v>1</v>
      </c>
      <c r="N27" s="2"/>
      <c r="O27" s="2"/>
      <c r="P27" s="2"/>
      <c r="R27" t="s">
        <v>18</v>
      </c>
    </row>
    <row r="28" spans="1:19" x14ac:dyDescent="0.2">
      <c r="A28" s="2">
        <v>27</v>
      </c>
      <c r="B28" s="2">
        <v>1</v>
      </c>
      <c r="C28" s="2">
        <v>1</v>
      </c>
      <c r="D28" s="2"/>
      <c r="E28" s="2"/>
      <c r="F28" s="2"/>
      <c r="G28" s="2"/>
      <c r="H28" s="2"/>
      <c r="I28" s="2"/>
      <c r="J28" s="2"/>
      <c r="K28" s="2">
        <v>1</v>
      </c>
      <c r="L28" s="2">
        <v>1</v>
      </c>
      <c r="M28" s="2">
        <v>1</v>
      </c>
      <c r="N28" s="2"/>
      <c r="O28" s="2">
        <v>1</v>
      </c>
      <c r="P28" s="2"/>
      <c r="R28" t="s">
        <v>22</v>
      </c>
    </row>
    <row r="29" spans="1:19" x14ac:dyDescent="0.2">
      <c r="A29" s="2">
        <v>28</v>
      </c>
      <c r="B29" s="2">
        <v>1</v>
      </c>
      <c r="C29" s="2"/>
      <c r="D29" s="2"/>
      <c r="E29" s="2"/>
      <c r="F29" s="2"/>
      <c r="G29" s="2"/>
      <c r="H29" s="2"/>
      <c r="I29" s="2">
        <v>1</v>
      </c>
      <c r="J29" s="2"/>
      <c r="K29" s="2"/>
      <c r="L29" s="2">
        <v>1</v>
      </c>
      <c r="M29" s="2">
        <v>1</v>
      </c>
      <c r="N29" s="2"/>
      <c r="O29" s="2"/>
      <c r="P29" s="2"/>
      <c r="R29" t="s">
        <v>21</v>
      </c>
    </row>
    <row r="30" spans="1:19" x14ac:dyDescent="0.2">
      <c r="A30" s="2">
        <v>29</v>
      </c>
      <c r="B30" s="2">
        <v>1</v>
      </c>
      <c r="C30" s="2"/>
      <c r="D30" s="2"/>
      <c r="E30" s="2"/>
      <c r="F30" s="2"/>
      <c r="G30" s="2"/>
      <c r="H30" s="2"/>
      <c r="I30" s="2"/>
      <c r="J30" s="2"/>
      <c r="K30" s="2">
        <v>1</v>
      </c>
      <c r="L30" s="2">
        <v>1</v>
      </c>
      <c r="M30" s="2">
        <v>1</v>
      </c>
      <c r="N30" s="2"/>
      <c r="O30" s="2"/>
      <c r="P30" s="2"/>
      <c r="R30" t="s">
        <v>20</v>
      </c>
    </row>
    <row r="31" spans="1:19" x14ac:dyDescent="0.2">
      <c r="A31" s="2">
        <v>30</v>
      </c>
      <c r="B31" s="2">
        <v>1</v>
      </c>
      <c r="C31" s="2"/>
      <c r="D31" s="2"/>
      <c r="E31" s="2"/>
      <c r="F31" s="2"/>
      <c r="G31" s="2"/>
      <c r="H31" s="2"/>
      <c r="I31" s="2"/>
      <c r="J31" s="2"/>
      <c r="K31" s="2"/>
      <c r="L31" s="2">
        <v>1</v>
      </c>
      <c r="M31" s="2">
        <v>1</v>
      </c>
      <c r="N31" s="2"/>
      <c r="O31" s="2"/>
      <c r="P31" s="2"/>
      <c r="R31" t="s">
        <v>18</v>
      </c>
    </row>
    <row r="32" spans="1:19" x14ac:dyDescent="0.2">
      <c r="A32" s="2">
        <v>31</v>
      </c>
      <c r="B32" s="2">
        <v>1</v>
      </c>
      <c r="C32" s="2"/>
      <c r="D32" s="2"/>
      <c r="E32" s="2"/>
      <c r="F32" s="2"/>
      <c r="G32" s="2"/>
      <c r="H32" s="2"/>
      <c r="I32" s="2"/>
      <c r="J32" s="2"/>
      <c r="K32" s="2"/>
      <c r="L32" s="2">
        <v>1</v>
      </c>
      <c r="M32" s="2">
        <v>1</v>
      </c>
      <c r="N32" s="2"/>
      <c r="O32" s="2"/>
      <c r="P32" s="2"/>
      <c r="R32" t="s">
        <v>18</v>
      </c>
    </row>
    <row r="33" spans="1:19" x14ac:dyDescent="0.2">
      <c r="A33" s="2">
        <v>32</v>
      </c>
      <c r="B33" s="2">
        <v>1</v>
      </c>
      <c r="C33" s="2"/>
      <c r="D33" s="2">
        <v>1</v>
      </c>
      <c r="E33" s="2"/>
      <c r="F33" s="2"/>
      <c r="G33" s="2"/>
      <c r="H33" s="2"/>
      <c r="I33" s="2"/>
      <c r="J33" s="2"/>
      <c r="K33" s="2"/>
      <c r="L33" s="2">
        <v>1</v>
      </c>
      <c r="M33" s="2">
        <v>1</v>
      </c>
      <c r="N33" s="2"/>
      <c r="O33" s="2"/>
      <c r="P33" s="2"/>
      <c r="R33" t="s">
        <v>18</v>
      </c>
    </row>
    <row r="34" spans="1:19" x14ac:dyDescent="0.2">
      <c r="A34" s="2">
        <v>33</v>
      </c>
      <c r="B34" s="2">
        <v>1</v>
      </c>
      <c r="C34" s="2"/>
      <c r="D34" s="2"/>
      <c r="E34" s="2"/>
      <c r="F34" s="2"/>
      <c r="G34" s="2">
        <v>1</v>
      </c>
      <c r="H34" s="2"/>
      <c r="I34" s="2"/>
      <c r="J34" s="2">
        <v>1</v>
      </c>
      <c r="K34" s="2"/>
      <c r="L34" s="2">
        <v>1</v>
      </c>
      <c r="M34" s="2">
        <v>1</v>
      </c>
      <c r="N34" s="2"/>
      <c r="O34" s="2"/>
      <c r="P34" s="2"/>
      <c r="R34" t="s">
        <v>18</v>
      </c>
    </row>
    <row r="35" spans="1:19" x14ac:dyDescent="0.2">
      <c r="A35" s="2">
        <v>34</v>
      </c>
      <c r="B35" s="2"/>
      <c r="C35" s="2"/>
      <c r="D35" s="2"/>
      <c r="E35" s="2"/>
      <c r="F35" s="2"/>
      <c r="G35" s="2"/>
      <c r="H35" s="2"/>
      <c r="I35" s="2"/>
      <c r="J35" s="2">
        <v>1</v>
      </c>
      <c r="K35" s="2"/>
      <c r="L35" s="2">
        <v>1</v>
      </c>
      <c r="M35" s="2"/>
      <c r="N35" s="2"/>
      <c r="O35" s="2"/>
      <c r="P35" s="2"/>
      <c r="Q35" t="s">
        <v>46</v>
      </c>
      <c r="S35" t="s">
        <v>45</v>
      </c>
    </row>
    <row r="36" spans="1:19" x14ac:dyDescent="0.2">
      <c r="A36" s="2">
        <v>35</v>
      </c>
      <c r="B36" s="2"/>
      <c r="C36" s="2"/>
      <c r="D36" s="2"/>
      <c r="E36" s="2"/>
      <c r="F36" s="2"/>
      <c r="G36" s="2"/>
      <c r="H36" s="2"/>
      <c r="I36" s="2">
        <v>1</v>
      </c>
      <c r="J36" s="2"/>
      <c r="K36" s="2">
        <v>1</v>
      </c>
      <c r="L36" s="2">
        <v>1</v>
      </c>
      <c r="M36" s="2"/>
      <c r="N36" s="2"/>
      <c r="O36" s="2"/>
      <c r="P36" s="2">
        <v>1</v>
      </c>
      <c r="Q36" t="s">
        <v>47</v>
      </c>
      <c r="S36" t="s">
        <v>45</v>
      </c>
    </row>
    <row r="37" spans="1:19" x14ac:dyDescent="0.2">
      <c r="A37" s="2">
        <v>36</v>
      </c>
      <c r="B37" s="2"/>
      <c r="C37" s="2"/>
      <c r="D37" s="2"/>
      <c r="E37" s="2"/>
      <c r="F37" s="2"/>
      <c r="G37" s="2"/>
      <c r="H37" s="2"/>
      <c r="I37" s="2"/>
      <c r="J37" s="2">
        <v>1</v>
      </c>
      <c r="K37" s="2"/>
      <c r="L37" s="2"/>
      <c r="M37" s="2">
        <v>1</v>
      </c>
      <c r="N37" s="2">
        <v>1</v>
      </c>
      <c r="O37" s="2"/>
      <c r="P37" s="2"/>
      <c r="Q37" t="s">
        <v>48</v>
      </c>
      <c r="S37" t="s">
        <v>45</v>
      </c>
    </row>
    <row r="38" spans="1:19" x14ac:dyDescent="0.2">
      <c r="A38" s="2">
        <v>37</v>
      </c>
      <c r="B38" s="2"/>
      <c r="C38" s="2"/>
      <c r="D38" s="2"/>
      <c r="E38" s="2"/>
      <c r="F38" s="2"/>
      <c r="G38" s="2"/>
      <c r="H38" s="2"/>
      <c r="I38" s="2"/>
      <c r="J38" s="2">
        <v>1</v>
      </c>
      <c r="K38" s="2"/>
      <c r="L38" s="2">
        <v>1</v>
      </c>
      <c r="M38" s="2"/>
      <c r="N38" s="2"/>
      <c r="O38" s="2"/>
      <c r="P38" s="2"/>
      <c r="Q38" t="s">
        <v>49</v>
      </c>
      <c r="S38" t="s">
        <v>45</v>
      </c>
    </row>
    <row r="39" spans="1:19" x14ac:dyDescent="0.2">
      <c r="A39" s="2">
        <v>38</v>
      </c>
      <c r="B39" s="2"/>
      <c r="C39" s="2"/>
      <c r="D39" s="2"/>
      <c r="E39" s="2"/>
      <c r="F39" s="2"/>
      <c r="G39" s="2"/>
      <c r="H39" s="2"/>
      <c r="I39" s="2"/>
      <c r="J39" s="2">
        <v>1</v>
      </c>
      <c r="K39" s="2"/>
      <c r="L39" s="2">
        <v>1</v>
      </c>
      <c r="M39" s="2">
        <v>1</v>
      </c>
      <c r="N39" s="2"/>
      <c r="O39" s="2"/>
      <c r="P39" s="2"/>
      <c r="Q39" t="s">
        <v>50</v>
      </c>
      <c r="S39" t="s">
        <v>45</v>
      </c>
    </row>
    <row r="40" spans="1:19" x14ac:dyDescent="0.2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</v>
      </c>
      <c r="M40" s="2">
        <v>1</v>
      </c>
      <c r="N40" s="2"/>
      <c r="O40" s="2"/>
      <c r="P40" s="2"/>
      <c r="Q40" t="s">
        <v>18</v>
      </c>
      <c r="S40" t="s">
        <v>45</v>
      </c>
    </row>
    <row r="41" spans="1:19" x14ac:dyDescent="0.2">
      <c r="A41" s="2">
        <v>40</v>
      </c>
      <c r="B41" s="2"/>
      <c r="C41" s="2"/>
      <c r="D41" s="2"/>
      <c r="E41" s="2"/>
      <c r="F41" s="2"/>
      <c r="G41" s="2"/>
      <c r="H41" s="2"/>
      <c r="I41" s="2"/>
      <c r="J41" s="2">
        <v>1</v>
      </c>
      <c r="K41" s="2"/>
      <c r="L41" s="2">
        <v>1</v>
      </c>
      <c r="M41" s="2"/>
      <c r="N41" s="2"/>
      <c r="O41" s="2"/>
      <c r="P41" s="2"/>
      <c r="Q41" t="s">
        <v>49</v>
      </c>
      <c r="S41" t="s">
        <v>45</v>
      </c>
    </row>
    <row r="42" spans="1:19" x14ac:dyDescent="0.2">
      <c r="A42" s="3" t="s">
        <v>15</v>
      </c>
      <c r="B42" s="3">
        <f>SUM(B2:B34)</f>
        <v>28</v>
      </c>
      <c r="C42" s="3">
        <f t="shared" ref="C42:E42" si="0">SUM(C2:C34)</f>
        <v>9</v>
      </c>
      <c r="D42" s="3">
        <f t="shared" si="0"/>
        <v>2</v>
      </c>
      <c r="E42" s="3">
        <f t="shared" si="0"/>
        <v>7</v>
      </c>
      <c r="F42" s="3">
        <v>1</v>
      </c>
      <c r="G42" s="3">
        <f>SUM(G2:G41)</f>
        <v>1</v>
      </c>
      <c r="H42" s="3">
        <f t="shared" ref="H42:P42" si="1">SUM(H2:H41)</f>
        <v>1</v>
      </c>
      <c r="I42" s="3">
        <f t="shared" si="1"/>
        <v>9</v>
      </c>
      <c r="J42" s="3">
        <f t="shared" si="1"/>
        <v>22</v>
      </c>
      <c r="K42" s="3">
        <f t="shared" si="1"/>
        <v>16</v>
      </c>
      <c r="L42" s="3">
        <f t="shared" si="1"/>
        <v>30</v>
      </c>
      <c r="M42" s="3">
        <f t="shared" si="1"/>
        <v>27</v>
      </c>
      <c r="N42" s="3">
        <f t="shared" si="1"/>
        <v>5</v>
      </c>
      <c r="O42" s="3">
        <f t="shared" si="1"/>
        <v>4</v>
      </c>
      <c r="P42" s="3">
        <f t="shared" si="1"/>
        <v>11</v>
      </c>
    </row>
    <row r="43" spans="1:19" x14ac:dyDescent="0.2">
      <c r="A43" s="3" t="s">
        <v>16</v>
      </c>
      <c r="B43" s="4">
        <f>B42/33</f>
        <v>0.84848484848484851</v>
      </c>
      <c r="C43" s="4">
        <f t="shared" ref="C43:P43" si="2">C42/33</f>
        <v>0.27272727272727271</v>
      </c>
      <c r="D43" s="4">
        <f t="shared" si="2"/>
        <v>6.0606060606060608E-2</v>
      </c>
      <c r="E43" s="4">
        <f t="shared" si="2"/>
        <v>0.21212121212121213</v>
      </c>
      <c r="F43" s="4">
        <v>1</v>
      </c>
      <c r="G43" s="4">
        <f t="shared" si="2"/>
        <v>3.0303030303030304E-2</v>
      </c>
      <c r="H43" s="4">
        <f t="shared" si="2"/>
        <v>3.0303030303030304E-2</v>
      </c>
      <c r="I43" s="4">
        <f t="shared" si="2"/>
        <v>0.27272727272727271</v>
      </c>
      <c r="J43" s="4">
        <f t="shared" si="2"/>
        <v>0.66666666666666663</v>
      </c>
      <c r="K43" s="4">
        <f t="shared" si="2"/>
        <v>0.48484848484848486</v>
      </c>
      <c r="L43" s="4">
        <f t="shared" si="2"/>
        <v>0.90909090909090906</v>
      </c>
      <c r="M43" s="4">
        <f t="shared" si="2"/>
        <v>0.81818181818181823</v>
      </c>
      <c r="N43" s="4">
        <f t="shared" si="2"/>
        <v>0.15151515151515152</v>
      </c>
      <c r="O43" s="4">
        <f t="shared" si="2"/>
        <v>0.12121212121212122</v>
      </c>
      <c r="P43" s="4">
        <f t="shared" si="2"/>
        <v>0.33333333333333331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EEA2-59FA-2447-8A44-356921C8B6BC}">
  <dimension ref="A1:X43"/>
  <sheetViews>
    <sheetView topLeftCell="E1" zoomScale="80" zoomScaleNormal="80" workbookViewId="0">
      <selection activeCell="C1" sqref="C1:X1"/>
    </sheetView>
  </sheetViews>
  <sheetFormatPr baseColWidth="10" defaultRowHeight="16" x14ac:dyDescent="0.2"/>
  <cols>
    <col min="1" max="1" width="14" bestFit="1" customWidth="1"/>
  </cols>
  <sheetData>
    <row r="1" spans="1:24" x14ac:dyDescent="0.2">
      <c r="A1" t="s">
        <v>62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67</v>
      </c>
      <c r="N1" s="1" t="s">
        <v>7</v>
      </c>
      <c r="O1" s="1" t="s">
        <v>8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10</v>
      </c>
      <c r="U1" s="1" t="s">
        <v>11</v>
      </c>
      <c r="V1" s="1" t="s">
        <v>59</v>
      </c>
      <c r="W1" s="1" t="s">
        <v>60</v>
      </c>
      <c r="X1" s="1" t="s">
        <v>61</v>
      </c>
    </row>
    <row r="2" spans="1:24" x14ac:dyDescent="0.2">
      <c r="A2" t="s">
        <v>63</v>
      </c>
      <c r="B2" s="2">
        <v>1</v>
      </c>
      <c r="C2" s="2">
        <v>1</v>
      </c>
      <c r="D2" s="2"/>
      <c r="E2" s="2"/>
      <c r="F2" s="2"/>
      <c r="G2" s="2"/>
      <c r="H2" s="2"/>
      <c r="I2" s="2"/>
      <c r="J2" s="2">
        <v>1</v>
      </c>
      <c r="K2" s="2">
        <v>1</v>
      </c>
      <c r="L2" s="2"/>
      <c r="M2" s="5"/>
      <c r="N2" s="2"/>
      <c r="O2" s="2">
        <v>1</v>
      </c>
      <c r="P2" s="2"/>
      <c r="Q2" s="2"/>
      <c r="R2" s="2"/>
      <c r="S2" s="5"/>
      <c r="T2" s="2"/>
      <c r="U2" s="2"/>
      <c r="V2" s="2"/>
      <c r="W2" s="2"/>
      <c r="X2" s="5"/>
    </row>
    <row r="3" spans="1:24" x14ac:dyDescent="0.2">
      <c r="A3" t="s">
        <v>63</v>
      </c>
      <c r="B3" s="2">
        <v>2</v>
      </c>
      <c r="C3" s="2">
        <v>1</v>
      </c>
      <c r="D3" s="2"/>
      <c r="E3" s="2"/>
      <c r="F3" s="2"/>
      <c r="G3" s="2"/>
      <c r="H3" s="2"/>
      <c r="I3" s="2"/>
      <c r="J3" s="2">
        <v>1</v>
      </c>
      <c r="K3" s="2">
        <v>1</v>
      </c>
      <c r="L3" s="2"/>
      <c r="M3" s="2"/>
      <c r="N3" s="2"/>
      <c r="O3" s="2">
        <v>1</v>
      </c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t="s">
        <v>63</v>
      </c>
      <c r="B4" s="2">
        <v>3</v>
      </c>
      <c r="C4" s="2"/>
      <c r="D4" s="2"/>
      <c r="E4" s="2"/>
      <c r="F4" s="2">
        <v>1</v>
      </c>
      <c r="G4" s="2"/>
      <c r="H4" s="2"/>
      <c r="I4" s="2"/>
      <c r="J4" s="2"/>
      <c r="K4" s="2">
        <v>1</v>
      </c>
      <c r="L4" s="2"/>
      <c r="M4" s="2"/>
      <c r="N4" s="2"/>
      <c r="O4" s="2">
        <v>1</v>
      </c>
      <c r="P4" s="2">
        <v>1</v>
      </c>
      <c r="Q4" s="2"/>
      <c r="R4" s="2"/>
      <c r="S4" s="2"/>
      <c r="T4" s="2"/>
      <c r="U4" s="2"/>
      <c r="V4" s="2"/>
      <c r="W4" s="2"/>
      <c r="X4" s="2"/>
    </row>
    <row r="5" spans="1:24" x14ac:dyDescent="0.2">
      <c r="A5" t="s">
        <v>63</v>
      </c>
      <c r="B5" s="2">
        <v>4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>
        <v>1</v>
      </c>
      <c r="N5" s="2"/>
      <c r="O5" s="2"/>
      <c r="P5" s="2"/>
      <c r="Q5" s="2">
        <v>1</v>
      </c>
      <c r="R5" s="2">
        <v>1</v>
      </c>
      <c r="S5" s="2"/>
      <c r="T5" s="2">
        <v>1</v>
      </c>
      <c r="U5" s="2"/>
      <c r="V5" s="2"/>
      <c r="W5" s="2"/>
      <c r="X5" s="2"/>
    </row>
    <row r="6" spans="1:24" x14ac:dyDescent="0.2">
      <c r="A6" t="s">
        <v>63</v>
      </c>
      <c r="B6" s="2">
        <v>5</v>
      </c>
      <c r="C6" s="2">
        <v>1</v>
      </c>
      <c r="D6" s="2"/>
      <c r="E6" s="2"/>
      <c r="F6" s="2"/>
      <c r="G6" s="2"/>
      <c r="H6" s="2"/>
      <c r="I6" s="2"/>
      <c r="J6" s="2"/>
      <c r="K6" s="2">
        <v>1</v>
      </c>
      <c r="L6" s="2"/>
      <c r="M6" s="2"/>
      <c r="N6" s="2"/>
      <c r="O6" s="2"/>
      <c r="P6" s="2">
        <v>1</v>
      </c>
      <c r="Q6" s="2">
        <v>1</v>
      </c>
      <c r="R6" s="2"/>
      <c r="S6" s="2"/>
      <c r="T6" s="2">
        <v>1</v>
      </c>
      <c r="U6" s="2"/>
      <c r="V6" s="2"/>
      <c r="W6" s="2"/>
      <c r="X6" s="2"/>
    </row>
    <row r="7" spans="1:24" x14ac:dyDescent="0.2">
      <c r="A7" t="s">
        <v>66</v>
      </c>
      <c r="B7" s="2">
        <v>6</v>
      </c>
      <c r="C7" s="2">
        <v>1</v>
      </c>
      <c r="D7" s="2">
        <v>1</v>
      </c>
      <c r="E7" s="2"/>
      <c r="F7" s="2"/>
      <c r="G7" s="2"/>
      <c r="H7" s="2"/>
      <c r="I7" s="2"/>
      <c r="J7" s="2"/>
      <c r="K7" s="2">
        <v>1</v>
      </c>
      <c r="L7" s="2"/>
      <c r="M7" s="2"/>
      <c r="N7" s="2"/>
      <c r="O7" s="2">
        <v>1</v>
      </c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t="s">
        <v>66</v>
      </c>
      <c r="B8" s="2">
        <v>7</v>
      </c>
      <c r="C8" s="2"/>
      <c r="D8" s="2">
        <v>1</v>
      </c>
      <c r="E8" s="2"/>
      <c r="F8" s="2">
        <v>1</v>
      </c>
      <c r="G8" s="2"/>
      <c r="H8" s="2"/>
      <c r="I8" s="2"/>
      <c r="J8" s="2"/>
      <c r="K8" s="2">
        <v>1</v>
      </c>
      <c r="L8" s="2"/>
      <c r="M8" s="2"/>
      <c r="N8" s="2">
        <v>1</v>
      </c>
      <c r="O8" s="2">
        <v>1</v>
      </c>
      <c r="P8" s="2"/>
      <c r="Q8" s="2"/>
      <c r="R8" s="2"/>
      <c r="S8" s="2"/>
      <c r="T8" s="2"/>
      <c r="U8" s="2"/>
      <c r="V8" s="2">
        <v>1</v>
      </c>
      <c r="W8" s="2">
        <v>1</v>
      </c>
      <c r="X8" s="2"/>
    </row>
    <row r="9" spans="1:24" x14ac:dyDescent="0.2">
      <c r="A9" t="s">
        <v>66</v>
      </c>
      <c r="B9" s="2">
        <v>8</v>
      </c>
      <c r="C9" s="2"/>
      <c r="D9" s="2"/>
      <c r="E9" s="2"/>
      <c r="F9" s="2">
        <v>1</v>
      </c>
      <c r="G9" s="2"/>
      <c r="H9" s="2"/>
      <c r="I9" s="2"/>
      <c r="J9" s="2"/>
      <c r="K9" s="2"/>
      <c r="L9" s="2"/>
      <c r="M9" s="2"/>
      <c r="N9" s="2">
        <v>1</v>
      </c>
      <c r="O9" s="2"/>
      <c r="P9" s="2"/>
      <c r="Q9" s="2"/>
      <c r="R9" s="2">
        <v>1</v>
      </c>
      <c r="S9" s="2"/>
      <c r="T9" s="2"/>
      <c r="U9" s="2"/>
      <c r="V9" s="2">
        <v>1</v>
      </c>
      <c r="W9" s="2"/>
      <c r="X9" s="2"/>
    </row>
    <row r="10" spans="1:24" x14ac:dyDescent="0.2">
      <c r="A10" t="s">
        <v>66</v>
      </c>
      <c r="B10" s="2">
        <v>9</v>
      </c>
      <c r="C10" s="2">
        <v>1</v>
      </c>
      <c r="D10" s="2"/>
      <c r="E10" s="2"/>
      <c r="F10" s="2">
        <v>1</v>
      </c>
      <c r="G10" s="2"/>
      <c r="H10" s="2">
        <v>1</v>
      </c>
      <c r="I10" s="2"/>
      <c r="J10" s="2"/>
      <c r="K10" s="2"/>
      <c r="L10" s="2"/>
      <c r="M10" s="2"/>
      <c r="N10" s="2">
        <v>1</v>
      </c>
      <c r="O10" s="2">
        <v>1</v>
      </c>
      <c r="P10" s="2"/>
      <c r="Q10" s="2"/>
      <c r="R10" s="2"/>
      <c r="S10" s="2"/>
      <c r="T10" s="2"/>
      <c r="U10" s="2"/>
      <c r="V10" s="2"/>
      <c r="W10" s="2">
        <v>1</v>
      </c>
      <c r="X10" s="2"/>
    </row>
    <row r="11" spans="1:24" x14ac:dyDescent="0.2">
      <c r="A11" t="s">
        <v>66</v>
      </c>
      <c r="B11" s="2">
        <v>10</v>
      </c>
      <c r="C11" s="2">
        <v>1</v>
      </c>
      <c r="D11" s="2"/>
      <c r="E11" s="2"/>
      <c r="F11" s="2"/>
      <c r="G11" s="2"/>
      <c r="H11" s="2"/>
      <c r="I11" s="2"/>
      <c r="J11" s="2"/>
      <c r="K11" s="2">
        <v>1</v>
      </c>
      <c r="L11" s="2"/>
      <c r="M11" s="2"/>
      <c r="N11" s="2"/>
      <c r="O11" s="2"/>
      <c r="P11" s="2">
        <v>1</v>
      </c>
      <c r="Q11" s="2"/>
      <c r="R11" s="2"/>
      <c r="S11" s="2"/>
      <c r="T11" s="2">
        <v>1</v>
      </c>
      <c r="U11" s="2"/>
      <c r="V11" s="2"/>
      <c r="W11" s="2"/>
      <c r="X11" s="2"/>
    </row>
    <row r="12" spans="1:24" x14ac:dyDescent="0.2">
      <c r="A12" t="s">
        <v>66</v>
      </c>
      <c r="B12" s="2">
        <v>11</v>
      </c>
      <c r="C12" s="2">
        <v>1</v>
      </c>
      <c r="D12" s="2"/>
      <c r="E12" s="2"/>
      <c r="F12" s="2"/>
      <c r="G12" s="2"/>
      <c r="H12" s="2"/>
      <c r="I12" s="2"/>
      <c r="J12" s="2"/>
      <c r="K12" s="2">
        <v>1</v>
      </c>
      <c r="L12" s="2"/>
      <c r="M12" s="2"/>
      <c r="N12" s="2">
        <v>1</v>
      </c>
      <c r="O12" s="2">
        <v>1</v>
      </c>
      <c r="P12" s="2"/>
      <c r="Q12" s="2">
        <v>1</v>
      </c>
      <c r="R12" s="2"/>
      <c r="S12" s="2"/>
      <c r="T12" s="2"/>
      <c r="U12" s="2"/>
      <c r="V12" s="2"/>
      <c r="W12" s="2"/>
      <c r="X12" s="2"/>
    </row>
    <row r="13" spans="1:24" x14ac:dyDescent="0.2">
      <c r="A13" t="s">
        <v>66</v>
      </c>
      <c r="B13" s="2">
        <v>12</v>
      </c>
      <c r="C13" s="2"/>
      <c r="D13" s="2">
        <v>1</v>
      </c>
      <c r="E13" s="2"/>
      <c r="F13" s="2"/>
      <c r="G13" s="2"/>
      <c r="H13" s="2"/>
      <c r="I13" s="2">
        <v>1</v>
      </c>
      <c r="J13" s="2"/>
      <c r="K13" s="2">
        <v>1</v>
      </c>
      <c r="L13" s="2"/>
      <c r="M13" s="2"/>
      <c r="N13" s="2"/>
      <c r="O13" s="2">
        <v>1</v>
      </c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t="s">
        <v>66</v>
      </c>
      <c r="B14" s="2">
        <v>13</v>
      </c>
      <c r="C14" s="2">
        <v>1</v>
      </c>
      <c r="D14" s="2"/>
      <c r="E14" s="2"/>
      <c r="F14" s="2"/>
      <c r="G14" s="2"/>
      <c r="H14" s="2"/>
      <c r="I14" s="2"/>
      <c r="J14" s="2"/>
      <c r="K14" s="2">
        <v>1</v>
      </c>
      <c r="L14" s="2"/>
      <c r="M14" s="2"/>
      <c r="N14" s="2">
        <v>1</v>
      </c>
      <c r="O14" s="2">
        <v>1</v>
      </c>
      <c r="P14" s="2"/>
      <c r="Q14" s="2">
        <v>1</v>
      </c>
      <c r="R14" s="2"/>
      <c r="S14" s="2"/>
      <c r="T14" s="2"/>
      <c r="U14" s="2"/>
      <c r="V14" s="2">
        <v>1</v>
      </c>
      <c r="W14" s="2"/>
      <c r="X14" s="2"/>
    </row>
    <row r="15" spans="1:24" x14ac:dyDescent="0.2">
      <c r="A15" t="s">
        <v>66</v>
      </c>
      <c r="B15" s="2">
        <v>14</v>
      </c>
      <c r="C15" s="2">
        <v>1</v>
      </c>
      <c r="D15" s="2"/>
      <c r="E15" s="2"/>
      <c r="F15" s="2">
        <v>1</v>
      </c>
      <c r="G15" s="2"/>
      <c r="H15" s="2"/>
      <c r="I15" s="2"/>
      <c r="J15" s="2"/>
      <c r="K15" s="2"/>
      <c r="L15" s="2"/>
      <c r="M15" s="2"/>
      <c r="N15" s="2">
        <v>1</v>
      </c>
      <c r="O15" s="2">
        <v>1</v>
      </c>
      <c r="P15" s="2"/>
      <c r="Q15" s="2"/>
      <c r="R15" s="2"/>
      <c r="S15" s="2"/>
      <c r="T15" s="2"/>
      <c r="U15" s="2"/>
      <c r="V15" s="2"/>
      <c r="W15" s="2">
        <v>1</v>
      </c>
      <c r="X15" s="2">
        <v>1</v>
      </c>
    </row>
    <row r="16" spans="1:24" x14ac:dyDescent="0.2">
      <c r="A16" t="s">
        <v>66</v>
      </c>
      <c r="B16" s="2">
        <v>15</v>
      </c>
      <c r="C16" s="2"/>
      <c r="D16" s="2">
        <v>1</v>
      </c>
      <c r="E16" s="2"/>
      <c r="F16" s="2">
        <v>1</v>
      </c>
      <c r="G16" s="2"/>
      <c r="H16" s="2"/>
      <c r="I16" s="2"/>
      <c r="J16" s="2">
        <v>1</v>
      </c>
      <c r="K16" s="2">
        <v>1</v>
      </c>
      <c r="L16" s="2"/>
      <c r="M16" s="2"/>
      <c r="N16" s="2"/>
      <c r="O16" s="2">
        <v>1</v>
      </c>
      <c r="P16" s="2"/>
      <c r="Q16" s="2"/>
      <c r="R16" s="2"/>
      <c r="S16" s="2"/>
      <c r="T16" s="2"/>
      <c r="U16" s="2"/>
      <c r="V16" s="2">
        <v>1</v>
      </c>
      <c r="W16" s="2"/>
      <c r="X16" s="2"/>
    </row>
    <row r="17" spans="1:24" x14ac:dyDescent="0.2">
      <c r="A17" t="s">
        <v>66</v>
      </c>
      <c r="B17" s="2">
        <v>16</v>
      </c>
      <c r="C17" s="2">
        <v>1</v>
      </c>
      <c r="D17" s="2"/>
      <c r="E17" s="2"/>
      <c r="F17" s="2"/>
      <c r="G17" s="2"/>
      <c r="H17" s="2"/>
      <c r="I17" s="2"/>
      <c r="J17" s="2"/>
      <c r="K17" s="2">
        <v>1</v>
      </c>
      <c r="L17" s="2"/>
      <c r="M17" s="2"/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>
        <v>1</v>
      </c>
      <c r="V17" s="2">
        <v>1</v>
      </c>
      <c r="W17" s="2"/>
      <c r="X17" s="2"/>
    </row>
    <row r="18" spans="1:24" x14ac:dyDescent="0.2">
      <c r="A18" t="s">
        <v>66</v>
      </c>
      <c r="B18" s="2">
        <v>17</v>
      </c>
      <c r="C18" s="2">
        <v>1</v>
      </c>
      <c r="D18" s="2">
        <v>1</v>
      </c>
      <c r="E18" s="2"/>
      <c r="F18" s="2"/>
      <c r="G18" s="2"/>
      <c r="H18" s="2"/>
      <c r="I18" s="2"/>
      <c r="J18" s="2"/>
      <c r="K18" s="2">
        <v>1</v>
      </c>
      <c r="L18" s="2"/>
      <c r="M18" s="2"/>
      <c r="N18" s="2">
        <v>1</v>
      </c>
      <c r="O18" s="2">
        <v>1</v>
      </c>
      <c r="P18" s="2">
        <v>1</v>
      </c>
      <c r="Q18" s="2"/>
      <c r="R18" s="2">
        <v>1</v>
      </c>
      <c r="S18" s="2"/>
      <c r="T18" s="2"/>
      <c r="U18" s="2"/>
      <c r="V18" s="2">
        <v>1</v>
      </c>
      <c r="W18" s="2"/>
      <c r="X18" s="2"/>
    </row>
    <row r="19" spans="1:24" x14ac:dyDescent="0.2">
      <c r="A19" t="s">
        <v>66</v>
      </c>
      <c r="B19" s="2">
        <v>18</v>
      </c>
      <c r="C19" s="2">
        <v>1</v>
      </c>
      <c r="D19" s="2"/>
      <c r="E19" s="2">
        <v>1</v>
      </c>
      <c r="F19" s="2"/>
      <c r="G19" s="2"/>
      <c r="H19" s="2"/>
      <c r="I19" s="2">
        <v>1</v>
      </c>
      <c r="J19" s="2"/>
      <c r="K19" s="2"/>
      <c r="L19" s="2"/>
      <c r="M19" s="2"/>
      <c r="N19" s="2">
        <v>1</v>
      </c>
      <c r="O19" s="2">
        <v>1</v>
      </c>
      <c r="P19" s="2"/>
      <c r="Q19" s="2"/>
      <c r="R19" s="2"/>
      <c r="S19" s="2"/>
      <c r="T19" s="2"/>
      <c r="U19" s="2"/>
      <c r="V19" s="2">
        <v>1</v>
      </c>
      <c r="W19" s="2"/>
      <c r="X19" s="2"/>
    </row>
    <row r="20" spans="1:24" x14ac:dyDescent="0.2">
      <c r="A20" t="s">
        <v>65</v>
      </c>
      <c r="B20" s="2">
        <v>19</v>
      </c>
      <c r="C20" s="2">
        <v>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1</v>
      </c>
      <c r="O20" s="2"/>
      <c r="P20" s="2">
        <v>1</v>
      </c>
      <c r="Q20" s="2"/>
      <c r="R20" s="2"/>
      <c r="S20" s="2"/>
      <c r="T20" s="2"/>
      <c r="U20" s="2"/>
      <c r="V20" s="2">
        <v>1</v>
      </c>
      <c r="W20" s="2"/>
      <c r="X20" s="2"/>
    </row>
    <row r="21" spans="1:24" x14ac:dyDescent="0.2">
      <c r="A21" t="s">
        <v>65</v>
      </c>
      <c r="B21" s="2">
        <v>20</v>
      </c>
      <c r="C21" s="2">
        <v>1</v>
      </c>
      <c r="D21" s="2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1</v>
      </c>
      <c r="P21" s="2"/>
      <c r="Q21" s="2"/>
      <c r="R21" s="2"/>
      <c r="S21" s="2"/>
      <c r="T21" s="2"/>
      <c r="U21" s="2">
        <v>1</v>
      </c>
      <c r="V21" s="2"/>
      <c r="W21" s="2"/>
      <c r="X21" s="2"/>
    </row>
    <row r="22" spans="1:24" x14ac:dyDescent="0.2">
      <c r="A22" t="s">
        <v>65</v>
      </c>
      <c r="B22" s="2">
        <v>21</v>
      </c>
      <c r="C22" s="2">
        <v>1</v>
      </c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/>
      <c r="P22" s="2"/>
      <c r="Q22" s="2">
        <v>1</v>
      </c>
      <c r="R22" s="2"/>
      <c r="S22" s="2"/>
      <c r="T22" s="2"/>
      <c r="U22" s="2">
        <v>1</v>
      </c>
      <c r="V22" s="2">
        <v>1</v>
      </c>
      <c r="W22" s="2"/>
      <c r="X22" s="2"/>
    </row>
    <row r="23" spans="1:24" x14ac:dyDescent="0.2">
      <c r="A23" t="s">
        <v>65</v>
      </c>
      <c r="B23" s="2">
        <v>22</v>
      </c>
      <c r="C23" s="2">
        <v>1</v>
      </c>
      <c r="D23" s="2">
        <v>1</v>
      </c>
      <c r="E23" s="2"/>
      <c r="F23" s="2">
        <v>1</v>
      </c>
      <c r="G23" s="2"/>
      <c r="H23" s="2"/>
      <c r="I23" s="2">
        <v>1</v>
      </c>
      <c r="J23" s="2"/>
      <c r="K23" s="2">
        <v>1</v>
      </c>
      <c r="L23" s="2"/>
      <c r="M23" s="2"/>
      <c r="N23" s="2"/>
      <c r="O23" s="2"/>
      <c r="P23" s="2">
        <v>1</v>
      </c>
      <c r="Q23" s="2"/>
      <c r="R23" s="2">
        <v>1</v>
      </c>
      <c r="S23" s="2"/>
      <c r="T23" s="2"/>
      <c r="U23" s="2"/>
      <c r="V23" s="2"/>
      <c r="W23" s="2"/>
      <c r="X23" s="2"/>
    </row>
    <row r="24" spans="1:24" x14ac:dyDescent="0.2">
      <c r="A24" t="s">
        <v>65</v>
      </c>
      <c r="B24" s="2">
        <v>23</v>
      </c>
      <c r="C24" s="2">
        <v>1</v>
      </c>
      <c r="D24" s="2"/>
      <c r="E24" s="2"/>
      <c r="F24" s="2"/>
      <c r="G24" s="2"/>
      <c r="H24" s="2"/>
      <c r="I24" s="2">
        <v>1</v>
      </c>
      <c r="J24" s="2"/>
      <c r="K24" s="2">
        <v>1</v>
      </c>
      <c r="L24" s="2"/>
      <c r="M24" s="2"/>
      <c r="N24" s="2"/>
      <c r="O24" s="2"/>
      <c r="P24" s="2"/>
      <c r="Q24" s="2"/>
      <c r="R24" s="2">
        <v>1</v>
      </c>
      <c r="S24" s="2"/>
      <c r="T24" s="2">
        <v>1</v>
      </c>
      <c r="U24" s="2"/>
      <c r="V24" s="2"/>
      <c r="W24" s="2"/>
      <c r="X24" s="2"/>
    </row>
    <row r="25" spans="1:24" x14ac:dyDescent="0.2">
      <c r="A25" t="s">
        <v>65</v>
      </c>
      <c r="B25" s="2">
        <v>24</v>
      </c>
      <c r="C25" s="2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1</v>
      </c>
      <c r="O25" s="2"/>
      <c r="P25" s="2"/>
      <c r="Q25" s="2"/>
      <c r="R25" s="2">
        <v>1</v>
      </c>
      <c r="S25" s="2">
        <v>1</v>
      </c>
      <c r="T25" s="2"/>
      <c r="U25" s="2"/>
      <c r="V25" s="2"/>
      <c r="W25" s="2"/>
      <c r="X25" s="2"/>
    </row>
    <row r="26" spans="1:24" x14ac:dyDescent="0.2">
      <c r="A26" t="s">
        <v>65</v>
      </c>
      <c r="B26" s="2">
        <v>25</v>
      </c>
      <c r="C26" s="2">
        <v>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1</v>
      </c>
      <c r="O26" s="2">
        <v>1</v>
      </c>
      <c r="P26" s="2"/>
      <c r="Q26" s="2"/>
      <c r="R26" s="2">
        <v>1</v>
      </c>
      <c r="S26" s="2">
        <v>1</v>
      </c>
      <c r="T26" s="2"/>
      <c r="U26" s="2"/>
      <c r="V26" s="2"/>
      <c r="W26" s="2"/>
      <c r="X26" s="2"/>
    </row>
    <row r="27" spans="1:24" x14ac:dyDescent="0.2">
      <c r="A27" t="s">
        <v>65</v>
      </c>
      <c r="B27" s="2">
        <v>26</v>
      </c>
      <c r="C27" s="2">
        <v>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1</v>
      </c>
      <c r="P27" s="2">
        <v>1</v>
      </c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t="s">
        <v>65</v>
      </c>
      <c r="B28" s="2">
        <v>27</v>
      </c>
      <c r="C28" s="2">
        <v>1</v>
      </c>
      <c r="D28" s="2">
        <v>1</v>
      </c>
      <c r="E28" s="2"/>
      <c r="F28" s="2"/>
      <c r="G28" s="2"/>
      <c r="H28" s="2"/>
      <c r="I28" s="2"/>
      <c r="J28" s="2"/>
      <c r="K28" s="2"/>
      <c r="L28" s="2"/>
      <c r="M28" s="2"/>
      <c r="N28" s="2">
        <v>1</v>
      </c>
      <c r="O28" s="2">
        <v>1</v>
      </c>
      <c r="P28" s="2"/>
      <c r="Q28" s="2"/>
      <c r="R28" s="2">
        <v>1</v>
      </c>
      <c r="S28" s="2">
        <v>1</v>
      </c>
      <c r="T28" s="2"/>
      <c r="U28" s="2">
        <v>1</v>
      </c>
      <c r="V28" s="2"/>
      <c r="W28" s="2"/>
      <c r="X28" s="2"/>
    </row>
    <row r="29" spans="1:24" x14ac:dyDescent="0.2">
      <c r="A29" t="s">
        <v>65</v>
      </c>
      <c r="B29" s="2">
        <v>28</v>
      </c>
      <c r="C29" s="2">
        <v>1</v>
      </c>
      <c r="D29" s="2"/>
      <c r="E29" s="2"/>
      <c r="F29" s="2"/>
      <c r="G29" s="2"/>
      <c r="H29" s="2"/>
      <c r="I29" s="2"/>
      <c r="J29" s="2">
        <v>1</v>
      </c>
      <c r="K29" s="2"/>
      <c r="L29" s="2"/>
      <c r="M29" s="2"/>
      <c r="N29" s="2"/>
      <c r="O29" s="2">
        <v>1</v>
      </c>
      <c r="P29" s="2">
        <v>1</v>
      </c>
      <c r="Q29" s="2"/>
      <c r="R29" s="2">
        <v>1</v>
      </c>
      <c r="S29" s="2"/>
      <c r="T29" s="2"/>
      <c r="U29" s="2"/>
      <c r="V29" s="2"/>
      <c r="W29" s="2"/>
      <c r="X29" s="2"/>
    </row>
    <row r="30" spans="1:24" x14ac:dyDescent="0.2">
      <c r="A30" t="s">
        <v>65</v>
      </c>
      <c r="B30" s="2">
        <v>29</v>
      </c>
      <c r="C30" s="2">
        <v>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1</v>
      </c>
      <c r="O30" s="2">
        <v>1</v>
      </c>
      <c r="P30" s="2">
        <v>1</v>
      </c>
      <c r="Q30" s="2"/>
      <c r="R30" s="2"/>
      <c r="S30" s="2">
        <v>1</v>
      </c>
      <c r="T30" s="2"/>
      <c r="U30" s="2"/>
      <c r="V30" s="2"/>
      <c r="W30" s="2"/>
      <c r="X30" s="2"/>
    </row>
    <row r="31" spans="1:24" x14ac:dyDescent="0.2">
      <c r="A31" t="s">
        <v>65</v>
      </c>
      <c r="B31" s="2">
        <v>30</v>
      </c>
      <c r="C31" s="2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1</v>
      </c>
      <c r="P31" s="2">
        <v>1</v>
      </c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t="s">
        <v>65</v>
      </c>
      <c r="B32" s="2">
        <v>31</v>
      </c>
      <c r="C32" s="2">
        <v>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1</v>
      </c>
      <c r="P32" s="2">
        <v>1</v>
      </c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t="s">
        <v>65</v>
      </c>
      <c r="B33" s="2">
        <v>32</v>
      </c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v>1</v>
      </c>
      <c r="P33" s="2">
        <v>1</v>
      </c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t="s">
        <v>65</v>
      </c>
      <c r="B34" s="2">
        <v>33</v>
      </c>
      <c r="C34" s="2">
        <v>1</v>
      </c>
      <c r="D34" s="2"/>
      <c r="E34" s="2"/>
      <c r="F34" s="2"/>
      <c r="G34" s="2">
        <v>1</v>
      </c>
      <c r="H34" s="2"/>
      <c r="I34" s="2"/>
      <c r="J34" s="2"/>
      <c r="K34" s="2"/>
      <c r="L34" s="2">
        <v>1</v>
      </c>
      <c r="M34" s="2"/>
      <c r="N34" s="2"/>
      <c r="O34" s="2">
        <v>1</v>
      </c>
      <c r="P34" s="2">
        <v>1</v>
      </c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t="s">
        <v>64</v>
      </c>
      <c r="B35" s="2">
        <v>34</v>
      </c>
      <c r="C35" s="2"/>
      <c r="D35" s="2"/>
      <c r="E35" s="2"/>
      <c r="F35" s="2"/>
      <c r="G35" s="2"/>
      <c r="H35" s="2"/>
      <c r="I35" s="2"/>
      <c r="J35" s="2"/>
      <c r="K35" s="2">
        <v>1</v>
      </c>
      <c r="L35" s="2"/>
      <c r="M35" s="2"/>
      <c r="N35" s="2"/>
      <c r="O35" s="2">
        <v>1</v>
      </c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t="s">
        <v>64</v>
      </c>
      <c r="B36" s="2">
        <v>35</v>
      </c>
      <c r="C36" s="2">
        <v>1</v>
      </c>
      <c r="D36" s="2"/>
      <c r="E36" s="2"/>
      <c r="F36" s="2"/>
      <c r="G36" s="2"/>
      <c r="H36" s="2"/>
      <c r="I36" s="2"/>
      <c r="J36" s="2">
        <v>1</v>
      </c>
      <c r="K36" s="2"/>
      <c r="L36" s="2"/>
      <c r="M36" s="2"/>
      <c r="N36" s="2">
        <v>1</v>
      </c>
      <c r="O36" s="2">
        <v>1</v>
      </c>
      <c r="P36" s="2"/>
      <c r="Q36" s="2"/>
      <c r="R36" s="2"/>
      <c r="S36" s="2"/>
      <c r="T36" s="2"/>
      <c r="U36" s="2"/>
      <c r="V36" s="2">
        <v>1</v>
      </c>
      <c r="W36" s="2"/>
      <c r="X36" s="2"/>
    </row>
    <row r="37" spans="1:24" x14ac:dyDescent="0.2">
      <c r="A37" t="s">
        <v>64</v>
      </c>
      <c r="B37" s="2">
        <v>36</v>
      </c>
      <c r="C37" s="2">
        <v>1</v>
      </c>
      <c r="D37" s="2"/>
      <c r="E37" s="2"/>
      <c r="F37" s="2"/>
      <c r="G37" s="2"/>
      <c r="H37" s="2"/>
      <c r="I37" s="2"/>
      <c r="J37" s="2"/>
      <c r="K37" s="2">
        <v>1</v>
      </c>
      <c r="L37" s="2"/>
      <c r="M37" s="2"/>
      <c r="N37" s="2"/>
      <c r="O37" s="2"/>
      <c r="P37" s="2">
        <v>1</v>
      </c>
      <c r="Q37" s="2"/>
      <c r="R37" s="2"/>
      <c r="S37" s="2"/>
      <c r="T37" s="2">
        <v>1</v>
      </c>
      <c r="U37" s="2"/>
      <c r="V37" s="2"/>
      <c r="W37" s="2"/>
      <c r="X37" s="2"/>
    </row>
    <row r="38" spans="1:24" x14ac:dyDescent="0.2">
      <c r="A38" t="s">
        <v>64</v>
      </c>
      <c r="B38" s="2">
        <v>37</v>
      </c>
      <c r="C38" s="2">
        <v>1</v>
      </c>
      <c r="D38" s="2"/>
      <c r="E38" s="2"/>
      <c r="F38" s="2"/>
      <c r="G38" s="2"/>
      <c r="H38" s="2"/>
      <c r="I38" s="2"/>
      <c r="J38" s="2"/>
      <c r="K38" s="2">
        <v>1</v>
      </c>
      <c r="L38" s="2"/>
      <c r="M38" s="2"/>
      <c r="N38" s="2"/>
      <c r="O38" s="2">
        <v>1</v>
      </c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t="s">
        <v>64</v>
      </c>
      <c r="B39" s="2">
        <v>38</v>
      </c>
      <c r="C39" s="2">
        <v>1</v>
      </c>
      <c r="D39" s="2"/>
      <c r="E39" s="2"/>
      <c r="F39" s="2"/>
      <c r="G39" s="2"/>
      <c r="H39" s="2"/>
      <c r="I39" s="2"/>
      <c r="J39" s="2"/>
      <c r="K39" s="2">
        <v>1</v>
      </c>
      <c r="L39" s="2"/>
      <c r="M39" s="2"/>
      <c r="N39" s="2"/>
      <c r="O39" s="2">
        <v>1</v>
      </c>
      <c r="P39" s="2">
        <v>1</v>
      </c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t="s">
        <v>64</v>
      </c>
      <c r="B40" s="2">
        <v>39</v>
      </c>
      <c r="C40" s="2">
        <v>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1</v>
      </c>
      <c r="P40" s="2">
        <v>1</v>
      </c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t="s">
        <v>64</v>
      </c>
      <c r="B41" s="2">
        <v>40</v>
      </c>
      <c r="C41" s="2">
        <v>1</v>
      </c>
      <c r="D41" s="2"/>
      <c r="E41" s="2"/>
      <c r="F41" s="2"/>
      <c r="G41" s="2"/>
      <c r="H41" s="2"/>
      <c r="I41" s="2"/>
      <c r="J41" s="2"/>
      <c r="K41" s="2">
        <v>1</v>
      </c>
      <c r="L41" s="2"/>
      <c r="M41" s="2"/>
      <c r="N41" s="2"/>
      <c r="O41" s="2">
        <v>1</v>
      </c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B42" s="3" t="s">
        <v>15</v>
      </c>
      <c r="C42" s="3">
        <f>SUM(C2:C41)</f>
        <v>34</v>
      </c>
      <c r="D42" s="3">
        <f t="shared" ref="D42:X42" si="0">SUM(D2:D41)</f>
        <v>9</v>
      </c>
      <c r="E42" s="3">
        <f t="shared" si="0"/>
        <v>1</v>
      </c>
      <c r="F42" s="3">
        <f t="shared" si="0"/>
        <v>7</v>
      </c>
      <c r="G42" s="3">
        <f t="shared" si="0"/>
        <v>1</v>
      </c>
      <c r="H42" s="3">
        <f t="shared" si="0"/>
        <v>1</v>
      </c>
      <c r="I42" s="3">
        <f t="shared" si="0"/>
        <v>4</v>
      </c>
      <c r="J42" s="3">
        <f t="shared" si="0"/>
        <v>5</v>
      </c>
      <c r="K42" s="3">
        <f t="shared" si="0"/>
        <v>20</v>
      </c>
      <c r="L42" s="3">
        <f t="shared" si="0"/>
        <v>1</v>
      </c>
      <c r="M42" s="3">
        <f t="shared" si="0"/>
        <v>1</v>
      </c>
      <c r="N42" s="3">
        <f t="shared" si="0"/>
        <v>16</v>
      </c>
      <c r="O42" s="3">
        <f t="shared" si="0"/>
        <v>30</v>
      </c>
      <c r="P42" s="3">
        <f t="shared" si="0"/>
        <v>17</v>
      </c>
      <c r="Q42" s="3">
        <f t="shared" si="0"/>
        <v>5</v>
      </c>
      <c r="R42" s="3">
        <f t="shared" si="0"/>
        <v>9</v>
      </c>
      <c r="S42" s="3">
        <f t="shared" si="0"/>
        <v>4</v>
      </c>
      <c r="T42" s="3">
        <f t="shared" si="0"/>
        <v>5</v>
      </c>
      <c r="U42" s="3">
        <f t="shared" si="0"/>
        <v>4</v>
      </c>
      <c r="V42" s="3">
        <f t="shared" si="0"/>
        <v>10</v>
      </c>
      <c r="W42" s="3">
        <f t="shared" si="0"/>
        <v>3</v>
      </c>
      <c r="X42" s="3">
        <f t="shared" si="0"/>
        <v>1</v>
      </c>
    </row>
    <row r="43" spans="1:24" x14ac:dyDescent="0.2">
      <c r="B43" s="3" t="s">
        <v>16</v>
      </c>
      <c r="C43" s="4">
        <f>C42/40</f>
        <v>0.85</v>
      </c>
      <c r="D43" s="4">
        <f t="shared" ref="D43:X43" si="1">D42/40</f>
        <v>0.22500000000000001</v>
      </c>
      <c r="E43" s="4">
        <f t="shared" si="1"/>
        <v>2.5000000000000001E-2</v>
      </c>
      <c r="F43" s="4">
        <f t="shared" si="1"/>
        <v>0.17499999999999999</v>
      </c>
      <c r="G43" s="4">
        <f t="shared" si="1"/>
        <v>2.5000000000000001E-2</v>
      </c>
      <c r="H43" s="4">
        <f t="shared" si="1"/>
        <v>2.5000000000000001E-2</v>
      </c>
      <c r="I43" s="4">
        <f t="shared" si="1"/>
        <v>0.1</v>
      </c>
      <c r="J43" s="4">
        <f t="shared" si="1"/>
        <v>0.125</v>
      </c>
      <c r="K43" s="4">
        <f t="shared" si="1"/>
        <v>0.5</v>
      </c>
      <c r="L43" s="4">
        <f t="shared" si="1"/>
        <v>2.5000000000000001E-2</v>
      </c>
      <c r="M43" s="4">
        <f t="shared" si="1"/>
        <v>2.5000000000000001E-2</v>
      </c>
      <c r="N43" s="4">
        <f t="shared" si="1"/>
        <v>0.4</v>
      </c>
      <c r="O43" s="4">
        <f t="shared" si="1"/>
        <v>0.75</v>
      </c>
      <c r="P43" s="4">
        <f t="shared" si="1"/>
        <v>0.42499999999999999</v>
      </c>
      <c r="Q43" s="4">
        <f t="shared" si="1"/>
        <v>0.125</v>
      </c>
      <c r="R43" s="4">
        <f t="shared" si="1"/>
        <v>0.22500000000000001</v>
      </c>
      <c r="S43" s="4">
        <f t="shared" si="1"/>
        <v>0.1</v>
      </c>
      <c r="T43" s="4">
        <f t="shared" si="1"/>
        <v>0.125</v>
      </c>
      <c r="U43" s="4">
        <f t="shared" si="1"/>
        <v>0.1</v>
      </c>
      <c r="V43" s="4">
        <f t="shared" si="1"/>
        <v>0.25</v>
      </c>
      <c r="W43" s="4">
        <f t="shared" si="1"/>
        <v>7.4999999999999997E-2</v>
      </c>
      <c r="X43" s="4">
        <f t="shared" si="1"/>
        <v>2.5000000000000001E-2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ResidueClustered</vt:lpstr>
      <vt:lpstr>AllMutationsSeperate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Yusuf Tamer</cp:lastModifiedBy>
  <dcterms:created xsi:type="dcterms:W3CDTF">2016-12-30T15:25:10Z</dcterms:created>
  <dcterms:modified xsi:type="dcterms:W3CDTF">2020-07-17T16:10:52Z</dcterms:modified>
</cp:coreProperties>
</file>