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ytalhatamerlab/Dropbox/DHFR Project/EvolutionExperiment/PopulationEvolutionDeepSeq/"/>
    </mc:Choice>
  </mc:AlternateContent>
  <xr:revisionPtr revIDLastSave="0" documentId="13_ncr:1_{D355ED03-AE2D-6147-855C-092C7DBA1C5D}" xr6:coauthVersionLast="36" xr6:coauthVersionMax="36" xr10:uidLastSave="{00000000-0000-0000-0000-000000000000}"/>
  <bookViews>
    <workbookView xWindow="1160" yWindow="460" windowWidth="22840" windowHeight="37940" tabRatio="500" activeTab="2" xr2:uid="{00000000-000D-0000-FFFF-FFFF00000000}"/>
  </bookViews>
  <sheets>
    <sheet name="Sheet1" sheetId="1" r:id="rId1"/>
    <sheet name="ODs" sheetId="2" r:id="rId2"/>
    <sheet name="GenTimes" sheetId="3" r:id="rId3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" i="3" l="1"/>
  <c r="G3" i="3"/>
  <c r="H3" i="3"/>
  <c r="F4" i="3"/>
  <c r="G4" i="3"/>
  <c r="H4" i="3"/>
  <c r="F5" i="3"/>
  <c r="G5" i="3"/>
  <c r="H5" i="3"/>
  <c r="F6" i="3"/>
  <c r="G6" i="3"/>
  <c r="H6" i="3"/>
  <c r="F7" i="3"/>
  <c r="G7" i="3"/>
  <c r="H7" i="3"/>
  <c r="F8" i="3"/>
  <c r="G8" i="3"/>
  <c r="H8" i="3"/>
  <c r="F9" i="3"/>
  <c r="G9" i="3"/>
  <c r="H9" i="3"/>
  <c r="F10" i="3"/>
  <c r="G10" i="3"/>
  <c r="H10" i="3"/>
  <c r="F11" i="3"/>
  <c r="G11" i="3"/>
  <c r="H11" i="3"/>
  <c r="F12" i="3"/>
  <c r="G12" i="3"/>
  <c r="H12" i="3"/>
  <c r="F13" i="3"/>
  <c r="G13" i="3"/>
  <c r="H13" i="3"/>
  <c r="F14" i="3"/>
  <c r="G14" i="3"/>
  <c r="H14" i="3"/>
  <c r="F15" i="3"/>
  <c r="G15" i="3"/>
  <c r="H15" i="3"/>
  <c r="F16" i="3"/>
  <c r="G16" i="3"/>
  <c r="H16" i="3"/>
  <c r="F17" i="3"/>
  <c r="G17" i="3"/>
  <c r="H17" i="3"/>
  <c r="F18" i="3"/>
  <c r="G18" i="3"/>
  <c r="H18" i="3"/>
  <c r="H2" i="3"/>
  <c r="G2" i="3"/>
  <c r="F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2" i="3"/>
  <c r="AC11" i="1" l="1"/>
  <c r="AD11" i="1"/>
  <c r="AE11" i="1"/>
  <c r="AF11" i="1"/>
  <c r="AG11" i="1"/>
  <c r="AH11" i="1"/>
  <c r="AI11" i="1"/>
  <c r="AJ11" i="1"/>
  <c r="AC18" i="1"/>
  <c r="AD18" i="1"/>
  <c r="AE18" i="1"/>
  <c r="AF18" i="1"/>
  <c r="AG18" i="1"/>
  <c r="AH18" i="1"/>
  <c r="AI18" i="1"/>
  <c r="AJ18" i="1"/>
  <c r="AB18" i="1"/>
  <c r="AB11" i="1"/>
  <c r="AC4" i="1"/>
  <c r="AD4" i="1"/>
  <c r="AE4" i="1"/>
  <c r="AF4" i="1"/>
  <c r="AG4" i="1"/>
  <c r="AH4" i="1"/>
  <c r="AI4" i="1"/>
  <c r="AJ4" i="1"/>
  <c r="AB4" i="1"/>
  <c r="U2" i="1"/>
  <c r="V2" i="1" s="1"/>
  <c r="W2" i="1" s="1"/>
  <c r="X2" i="1" s="1"/>
  <c r="Y2" i="1" s="1"/>
  <c r="Z2" i="1" s="1"/>
  <c r="AA2" i="1" s="1"/>
  <c r="U3" i="1"/>
  <c r="V3" i="1"/>
  <c r="W3" i="1" s="1"/>
  <c r="X3" i="1" s="1"/>
  <c r="Y3" i="1" s="1"/>
  <c r="Z3" i="1" s="1"/>
  <c r="AA3" i="1" s="1"/>
  <c r="U4" i="1"/>
  <c r="V4" i="1" s="1"/>
  <c r="W4" i="1" s="1"/>
  <c r="X4" i="1" s="1"/>
  <c r="Y4" i="1" s="1"/>
  <c r="Z4" i="1" s="1"/>
  <c r="AA4" i="1" s="1"/>
  <c r="T2" i="1"/>
  <c r="T3" i="1"/>
  <c r="T4" i="1"/>
  <c r="L2" i="1"/>
  <c r="M2" i="1"/>
  <c r="N2" i="1"/>
  <c r="O2" i="1"/>
  <c r="P2" i="1"/>
  <c r="Q2" i="1"/>
  <c r="R2" i="1"/>
  <c r="L3" i="1"/>
  <c r="M3" i="1"/>
  <c r="N3" i="1"/>
  <c r="O3" i="1"/>
  <c r="P3" i="1"/>
  <c r="Q3" i="1"/>
  <c r="R3" i="1"/>
  <c r="L4" i="1"/>
  <c r="M4" i="1"/>
  <c r="N4" i="1"/>
  <c r="O4" i="1"/>
  <c r="P4" i="1"/>
  <c r="Q4" i="1"/>
  <c r="R4" i="1"/>
  <c r="K2" i="1"/>
  <c r="K3" i="1"/>
  <c r="K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Y5" i="1"/>
  <c r="Z5" i="1" s="1"/>
  <c r="Y6" i="1"/>
  <c r="Z6" i="1" s="1"/>
  <c r="Y7" i="1"/>
  <c r="Z7" i="1" s="1"/>
  <c r="Y8" i="1"/>
  <c r="Z8" i="1" s="1"/>
  <c r="Y9" i="1"/>
  <c r="Z9" i="1" s="1"/>
  <c r="Y10" i="1"/>
  <c r="Z10" i="1" s="1"/>
  <c r="Y11" i="1"/>
  <c r="Z11" i="1" s="1"/>
  <c r="Y12" i="1"/>
  <c r="Z12" i="1" s="1"/>
  <c r="Y13" i="1"/>
  <c r="Z13" i="1" s="1"/>
  <c r="Y14" i="1"/>
  <c r="Z14" i="1" s="1"/>
  <c r="Y15" i="1"/>
  <c r="Z15" i="1" s="1"/>
  <c r="Y16" i="1"/>
  <c r="Z16" i="1" s="1"/>
  <c r="Y17" i="1"/>
  <c r="Z17" i="1" s="1"/>
  <c r="Y18" i="1"/>
  <c r="Z18" i="1" s="1"/>
  <c r="U5" i="1"/>
  <c r="V5" i="1" s="1"/>
  <c r="W5" i="1" s="1"/>
  <c r="X5" i="1" s="1"/>
  <c r="U6" i="1"/>
  <c r="V6" i="1"/>
  <c r="W6" i="1"/>
  <c r="X6" i="1"/>
  <c r="U7" i="1"/>
  <c r="V7" i="1"/>
  <c r="W7" i="1"/>
  <c r="X7" i="1"/>
  <c r="U8" i="1"/>
  <c r="V8" i="1"/>
  <c r="W8" i="1"/>
  <c r="X8" i="1"/>
  <c r="U9" i="1"/>
  <c r="V9" i="1"/>
  <c r="W9" i="1"/>
  <c r="X9" i="1"/>
  <c r="U10" i="1"/>
  <c r="V10" i="1"/>
  <c r="W10" i="1"/>
  <c r="X10" i="1"/>
  <c r="U11" i="1"/>
  <c r="V11" i="1"/>
  <c r="W11" i="1"/>
  <c r="X11" i="1"/>
  <c r="U12" i="1"/>
  <c r="V12" i="1"/>
  <c r="W12" i="1"/>
  <c r="X12" i="1"/>
  <c r="U13" i="1"/>
  <c r="V13" i="1"/>
  <c r="W13" i="1"/>
  <c r="X13" i="1"/>
  <c r="U14" i="1"/>
  <c r="V14" i="1"/>
  <c r="W14" i="1"/>
  <c r="X14" i="1"/>
  <c r="U15" i="1"/>
  <c r="V15" i="1"/>
  <c r="W15" i="1"/>
  <c r="X15" i="1"/>
  <c r="U16" i="1"/>
  <c r="V16" i="1"/>
  <c r="W16" i="1"/>
  <c r="X16" i="1"/>
  <c r="U17" i="1"/>
  <c r="V17" i="1"/>
  <c r="W17" i="1"/>
  <c r="X17" i="1"/>
  <c r="U18" i="1"/>
  <c r="V18" i="1"/>
  <c r="W18" i="1"/>
  <c r="X18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5" i="1"/>
  <c r="Q5" i="1" l="1"/>
  <c r="R5" i="1"/>
  <c r="Q6" i="1"/>
  <c r="R6" i="1"/>
  <c r="Q7" i="1"/>
  <c r="R7" i="1"/>
  <c r="Q8" i="1"/>
  <c r="R8" i="1"/>
  <c r="Q9" i="1"/>
  <c r="R9" i="1"/>
  <c r="Q10" i="1"/>
  <c r="R10" i="1"/>
  <c r="Q11" i="1"/>
  <c r="R11" i="1"/>
  <c r="Q12" i="1"/>
  <c r="R12" i="1"/>
  <c r="Q13" i="1"/>
  <c r="R13" i="1"/>
  <c r="Q14" i="1"/>
  <c r="R14" i="1"/>
  <c r="Q15" i="1"/>
  <c r="R15" i="1"/>
  <c r="Q16" i="1"/>
  <c r="R16" i="1"/>
  <c r="Q17" i="1"/>
  <c r="R17" i="1"/>
  <c r="Q18" i="1"/>
  <c r="R18" i="1"/>
  <c r="O5" i="1"/>
  <c r="P5" i="1"/>
  <c r="O6" i="1"/>
  <c r="P6" i="1"/>
  <c r="O7" i="1"/>
  <c r="P7" i="1"/>
  <c r="O8" i="1"/>
  <c r="P8" i="1"/>
  <c r="O9" i="1"/>
  <c r="P9" i="1"/>
  <c r="O10" i="1"/>
  <c r="P10" i="1"/>
  <c r="O11" i="1"/>
  <c r="P11" i="1"/>
  <c r="O12" i="1"/>
  <c r="P12" i="1"/>
  <c r="O13" i="1"/>
  <c r="P13" i="1"/>
  <c r="O14" i="1"/>
  <c r="P14" i="1"/>
  <c r="O15" i="1"/>
  <c r="P15" i="1"/>
  <c r="O16" i="1"/>
  <c r="P16" i="1"/>
  <c r="O17" i="1"/>
  <c r="P17" i="1"/>
  <c r="O18" i="1"/>
  <c r="P18" i="1"/>
  <c r="L5" i="1"/>
  <c r="M5" i="1"/>
  <c r="N5" i="1"/>
  <c r="L6" i="1"/>
  <c r="M6" i="1"/>
  <c r="N6" i="1"/>
  <c r="L7" i="1"/>
  <c r="M7" i="1"/>
  <c r="N7" i="1"/>
  <c r="L8" i="1"/>
  <c r="M8" i="1"/>
  <c r="N8" i="1"/>
  <c r="L9" i="1"/>
  <c r="M9" i="1"/>
  <c r="N9" i="1"/>
  <c r="L10" i="1"/>
  <c r="M10" i="1"/>
  <c r="N10" i="1"/>
  <c r="L11" i="1"/>
  <c r="M11" i="1"/>
  <c r="N11" i="1"/>
  <c r="L12" i="1"/>
  <c r="M12" i="1"/>
  <c r="N12" i="1"/>
  <c r="L13" i="1"/>
  <c r="M13" i="1"/>
  <c r="N13" i="1"/>
  <c r="L14" i="1"/>
  <c r="M14" i="1"/>
  <c r="N14" i="1"/>
  <c r="L15" i="1"/>
  <c r="M15" i="1"/>
  <c r="N15" i="1"/>
  <c r="L16" i="1"/>
  <c r="M16" i="1"/>
  <c r="N16" i="1"/>
  <c r="L17" i="1"/>
  <c r="M17" i="1"/>
  <c r="N17" i="1"/>
  <c r="L18" i="1"/>
  <c r="M18" i="1"/>
  <c r="N18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5" i="1"/>
</calcChain>
</file>

<file path=xl/sharedStrings.xml><?xml version="1.0" encoding="utf-8"?>
<sst xmlns="http://schemas.openxmlformats.org/spreadsheetml/2006/main" count="70" uniqueCount="37">
  <si>
    <t>T1</t>
  </si>
  <si>
    <t>T2</t>
  </si>
  <si>
    <t>T3</t>
  </si>
  <si>
    <t>T4</t>
  </si>
  <si>
    <t>T5</t>
  </si>
  <si>
    <t>T6</t>
  </si>
  <si>
    <t>T7</t>
  </si>
  <si>
    <t>B1</t>
  </si>
  <si>
    <t>B2</t>
  </si>
  <si>
    <t>B3</t>
  </si>
  <si>
    <t>V1</t>
  </si>
  <si>
    <t>V2</t>
  </si>
  <si>
    <t>V3</t>
  </si>
  <si>
    <t>V4</t>
  </si>
  <si>
    <t>V5</t>
  </si>
  <si>
    <t>V6</t>
  </si>
  <si>
    <t>V7</t>
  </si>
  <si>
    <t>0 h</t>
  </si>
  <si>
    <t xml:space="preserve">4 h </t>
  </si>
  <si>
    <t>8 h</t>
  </si>
  <si>
    <t>12 h</t>
  </si>
  <si>
    <t>20 h</t>
  </si>
  <si>
    <t>24 h</t>
  </si>
  <si>
    <t>28 h</t>
  </si>
  <si>
    <t>32 h</t>
  </si>
  <si>
    <t>40 h</t>
  </si>
  <si>
    <t>Selection</t>
  </si>
  <si>
    <t>Replica</t>
  </si>
  <si>
    <t>No Drug</t>
  </si>
  <si>
    <t>TMP</t>
  </si>
  <si>
    <t>V041</t>
  </si>
  <si>
    <t>0-&gt;4</t>
  </si>
  <si>
    <t>4-&gt;8</t>
  </si>
  <si>
    <t>8-&gt;12</t>
  </si>
  <si>
    <t>20-&gt;24</t>
  </si>
  <si>
    <t>24-&gt;28</t>
  </si>
  <si>
    <t>28-&gt;32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</si>
</sst>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0070C0"/>
      <name val="Calibri"/>
      <family val="2"/>
      <scheme val="minor"/>
    </font>
    <font>
      <sz val="12"/>
      <color rgb="FF0070C0"/>
      <name val="Calibri"/>
      <family val="2"/>
      <scheme val="minor"/>
    </font>
    <font>
      <sz val="14"/>
      <color rgb="FFFF2F92"/>
      <name val="Calibri"/>
      <family val="2"/>
      <scheme val="minor"/>
    </font>
    <font>
      <sz val="12"/>
      <color rgb="FFFF2F92"/>
      <name val="Calibri"/>
      <family val="2"/>
      <scheme val="minor"/>
    </font>
    <font>
      <sz val="14"/>
      <color rgb="FF00B05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4" fillId="0" borderId="0" xfId="0" applyFont="1"/>
    <xf numFmtId="0" fontId="6" fillId="0" borderId="0" xfId="0" applyFont="1"/>
    <xf numFmtId="0" fontId="8" fillId="0" borderId="0" xfId="0" applyFont="1"/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Border="1"/>
    <xf numFmtId="2" fontId="3" fillId="0" borderId="1" xfId="0" applyNumberFormat="1" applyFont="1" applyBorder="1" applyAlignment="1">
      <alignment horizontal="center" vertical="center"/>
    </xf>
    <xf numFmtId="2" fontId="7" fillId="0" borderId="1" xfId="0" applyNumberFormat="1" applyFont="1" applyBorder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2" fontId="8" fillId="0" borderId="0" xfId="0" applyNumberFormat="1" applyFont="1"/>
    <xf numFmtId="2" fontId="4" fillId="0" borderId="0" xfId="0" applyNumberFormat="1" applyFont="1"/>
    <xf numFmtId="2" fontId="6" fillId="0" borderId="0" xfId="0" applyNumberFormat="1" applyFont="1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2F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21"/>
  <sheetViews>
    <sheetView topLeftCell="B1" zoomScale="150" zoomScaleNormal="241" zoomScalePageLayoutView="241" workbookViewId="0">
      <selection sqref="A1:J18"/>
    </sheetView>
  </sheetViews>
  <sheetFormatPr baseColWidth="10" defaultRowHeight="16" x14ac:dyDescent="0.2"/>
  <cols>
    <col min="1" max="1" width="8.1640625" customWidth="1"/>
    <col min="2" max="10" width="10.83203125" customWidth="1"/>
  </cols>
  <sheetData>
    <row r="1" spans="1:36" ht="19" x14ac:dyDescent="0.2">
      <c r="A1" s="5"/>
      <c r="B1" s="5" t="s">
        <v>17</v>
      </c>
      <c r="C1" s="5" t="s">
        <v>18</v>
      </c>
      <c r="D1" s="5" t="s">
        <v>19</v>
      </c>
      <c r="E1" s="5" t="s">
        <v>20</v>
      </c>
      <c r="F1" s="5" t="s">
        <v>21</v>
      </c>
      <c r="G1" s="5" t="s">
        <v>22</v>
      </c>
      <c r="H1" s="5" t="s">
        <v>23</v>
      </c>
      <c r="I1" s="5" t="s">
        <v>24</v>
      </c>
      <c r="J1" s="5" t="s">
        <v>25</v>
      </c>
      <c r="K1" s="5">
        <v>4</v>
      </c>
      <c r="L1" s="5">
        <v>8</v>
      </c>
      <c r="M1" s="5">
        <v>12</v>
      </c>
      <c r="N1" s="5">
        <v>20</v>
      </c>
      <c r="O1" s="5">
        <v>24</v>
      </c>
      <c r="P1" s="5">
        <v>28</v>
      </c>
      <c r="Q1" s="5">
        <v>32</v>
      </c>
      <c r="R1" s="5">
        <v>40</v>
      </c>
      <c r="S1" s="20">
        <v>0</v>
      </c>
      <c r="T1" s="5">
        <v>4</v>
      </c>
      <c r="U1" s="5">
        <v>8</v>
      </c>
      <c r="V1" s="5">
        <v>12</v>
      </c>
      <c r="W1" s="5">
        <v>20</v>
      </c>
      <c r="X1" s="5">
        <v>24</v>
      </c>
      <c r="Y1" s="5">
        <v>28</v>
      </c>
      <c r="Z1" s="5">
        <v>32</v>
      </c>
      <c r="AA1" s="5">
        <v>40</v>
      </c>
      <c r="AB1" s="20">
        <v>0</v>
      </c>
      <c r="AC1" s="5">
        <v>4</v>
      </c>
      <c r="AD1" s="5">
        <v>8</v>
      </c>
      <c r="AE1" s="5">
        <v>12</v>
      </c>
      <c r="AF1" s="5">
        <v>20</v>
      </c>
      <c r="AG1" s="5">
        <v>24</v>
      </c>
      <c r="AH1" s="5">
        <v>28</v>
      </c>
      <c r="AI1" s="5">
        <v>32</v>
      </c>
      <c r="AJ1" s="5">
        <v>40</v>
      </c>
    </row>
    <row r="2" spans="1:36" s="3" customFormat="1" ht="19" x14ac:dyDescent="0.2">
      <c r="A2" s="6" t="s">
        <v>7</v>
      </c>
      <c r="B2" s="17">
        <v>0.01</v>
      </c>
      <c r="C2" s="17">
        <v>0.47399999999999998</v>
      </c>
      <c r="D2" s="17">
        <v>0.96399999999999997</v>
      </c>
      <c r="E2" s="17">
        <v>0.82899999999999996</v>
      </c>
      <c r="F2" s="17">
        <v>3.06</v>
      </c>
      <c r="G2" s="17">
        <v>0.59199999999999997</v>
      </c>
      <c r="H2" s="17">
        <v>0.59099999999999997</v>
      </c>
      <c r="I2" s="17">
        <v>0.51700000000000002</v>
      </c>
      <c r="J2" s="17">
        <v>2.41</v>
      </c>
      <c r="K2" s="1">
        <f t="shared" ref="K2:K4" si="0">LOG(C2/$B2,2)</f>
        <v>5.5668151540108974</v>
      </c>
      <c r="L2" s="1">
        <f t="shared" ref="L2:L4" si="1">LOG(D2/$B2,2)</f>
        <v>6.5909612413425993</v>
      </c>
      <c r="M2" s="1">
        <f t="shared" ref="M2:M4" si="2">LOG(E2/$B2,2)</f>
        <v>6.3733001966083878</v>
      </c>
      <c r="N2" s="1">
        <f t="shared" ref="N2:N4" si="3">LOG(F2/$B2,2)</f>
        <v>8.2573878426926512</v>
      </c>
      <c r="O2" s="1">
        <f t="shared" ref="O2:O4" si="4">LOG(G2/$B2,2)</f>
        <v>5.8875252707415866</v>
      </c>
      <c r="P2" s="1">
        <f t="shared" ref="P2:P4" si="5">LOG(H2/$B2,2)</f>
        <v>5.8850862252901708</v>
      </c>
      <c r="Q2" s="1">
        <f t="shared" ref="Q2:Q4" si="6">LOG(I2/$B2,2)</f>
        <v>5.6920923754275732</v>
      </c>
      <c r="R2" s="1">
        <f t="shared" ref="R2:R4" si="7">LOG(J2/$B2,2)</f>
        <v>7.9128893362299619</v>
      </c>
      <c r="S2" s="1">
        <v>0</v>
      </c>
      <c r="T2" s="1">
        <f t="shared" ref="T2:T4" si="8">S2+K2</f>
        <v>5.5668151540108974</v>
      </c>
      <c r="U2" s="1">
        <f t="shared" ref="U2:U4" si="9">T2+L2</f>
        <v>12.157776395353498</v>
      </c>
      <c r="V2" s="1">
        <f t="shared" ref="V2:V4" si="10">U2+M2</f>
        <v>18.531076591961885</v>
      </c>
      <c r="W2" s="1">
        <f t="shared" ref="W2:W4" si="11">V2+N2</f>
        <v>26.788464434654536</v>
      </c>
      <c r="X2" s="1">
        <f t="shared" ref="X2:X4" si="12">W2+O2</f>
        <v>32.67598970539612</v>
      </c>
      <c r="Y2" s="1">
        <f t="shared" ref="Y2:Y4" si="13">X2+P2</f>
        <v>38.561075930686293</v>
      </c>
      <c r="Z2" s="1">
        <f t="shared" ref="Z2:Z4" si="14">Y2+Q2</f>
        <v>44.253168306113864</v>
      </c>
      <c r="AA2" s="1">
        <f t="shared" ref="AA2:AA4" si="15">Z2+R2</f>
        <v>52.166057642343823</v>
      </c>
    </row>
    <row r="3" spans="1:36" s="3" customFormat="1" ht="19" x14ac:dyDescent="0.2">
      <c r="A3" s="6" t="s">
        <v>8</v>
      </c>
      <c r="B3" s="17">
        <v>0.01</v>
      </c>
      <c r="C3" s="17">
        <v>0.45500000000000002</v>
      </c>
      <c r="D3" s="17">
        <v>0.91200000000000003</v>
      </c>
      <c r="E3" s="17">
        <v>0.82599999999999996</v>
      </c>
      <c r="F3" s="17">
        <v>3.21</v>
      </c>
      <c r="G3" s="17">
        <v>0.60399999999999998</v>
      </c>
      <c r="H3" s="17">
        <v>0.63200000000000001</v>
      </c>
      <c r="I3" s="17">
        <v>0.53600000000000003</v>
      </c>
      <c r="J3" s="17">
        <v>2.2200000000000002</v>
      </c>
      <c r="K3" s="1">
        <f t="shared" si="0"/>
        <v>5.5077946401986964</v>
      </c>
      <c r="L3" s="1">
        <f t="shared" si="1"/>
        <v>6.5109619192773796</v>
      </c>
      <c r="M3" s="1">
        <f t="shared" si="2"/>
        <v>6.3680698765320836</v>
      </c>
      <c r="N3" s="1">
        <f t="shared" si="3"/>
        <v>8.3264294871223026</v>
      </c>
      <c r="O3" s="1">
        <f t="shared" si="4"/>
        <v>5.9164766444377168</v>
      </c>
      <c r="P3" s="1">
        <f t="shared" si="5"/>
        <v>5.9818526532897405</v>
      </c>
      <c r="Q3" s="1">
        <f t="shared" si="6"/>
        <v>5.7441610955704103</v>
      </c>
      <c r="R3" s="1">
        <f t="shared" si="7"/>
        <v>7.7944158663501062</v>
      </c>
      <c r="S3" s="1">
        <v>0</v>
      </c>
      <c r="T3" s="1">
        <f t="shared" si="8"/>
        <v>5.5077946401986964</v>
      </c>
      <c r="U3" s="1">
        <f t="shared" si="9"/>
        <v>12.018756559476076</v>
      </c>
      <c r="V3" s="1">
        <f t="shared" si="10"/>
        <v>18.38682643600816</v>
      </c>
      <c r="W3" s="1">
        <f t="shared" si="11"/>
        <v>26.713255923130461</v>
      </c>
      <c r="X3" s="1">
        <f t="shared" si="12"/>
        <v>32.629732567568176</v>
      </c>
      <c r="Y3" s="1">
        <f t="shared" si="13"/>
        <v>38.611585220857918</v>
      </c>
      <c r="Z3" s="1">
        <f t="shared" si="14"/>
        <v>44.355746316428331</v>
      </c>
      <c r="AA3" s="1">
        <f t="shared" si="15"/>
        <v>52.150162182778438</v>
      </c>
    </row>
    <row r="4" spans="1:36" s="3" customFormat="1" ht="19" x14ac:dyDescent="0.2">
      <c r="A4" s="6" t="s">
        <v>9</v>
      </c>
      <c r="B4" s="17">
        <v>0.01</v>
      </c>
      <c r="C4" s="17">
        <v>0.47099999999999997</v>
      </c>
      <c r="D4" s="17">
        <v>1.026</v>
      </c>
      <c r="E4" s="17">
        <v>0.82399999999999995</v>
      </c>
      <c r="F4" s="17">
        <v>3.25</v>
      </c>
      <c r="G4" s="17">
        <v>0.65900000000000003</v>
      </c>
      <c r="H4" s="17">
        <v>0.65100000000000002</v>
      </c>
      <c r="I4" s="17">
        <v>0.52300000000000002</v>
      </c>
      <c r="J4" s="17">
        <v>2.27</v>
      </c>
      <c r="K4" s="1">
        <f t="shared" si="0"/>
        <v>5.5576551547254205</v>
      </c>
      <c r="L4" s="1">
        <f t="shared" si="1"/>
        <v>6.6808869207196917</v>
      </c>
      <c r="M4" s="1">
        <f t="shared" si="2"/>
        <v>6.3645724322958568</v>
      </c>
      <c r="N4" s="1">
        <f t="shared" si="3"/>
        <v>8.3442959079158161</v>
      </c>
      <c r="O4" s="1">
        <f t="shared" si="4"/>
        <v>6.0422065601206896</v>
      </c>
      <c r="P4" s="1">
        <f t="shared" si="5"/>
        <v>6.0245856382782739</v>
      </c>
      <c r="Q4" s="1">
        <f t="shared" si="6"/>
        <v>5.7087390413595793</v>
      </c>
      <c r="R4" s="1">
        <f t="shared" si="7"/>
        <v>7.8265484872909159</v>
      </c>
      <c r="S4" s="1">
        <v>0</v>
      </c>
      <c r="T4" s="1">
        <f t="shared" si="8"/>
        <v>5.5576551547254205</v>
      </c>
      <c r="U4" s="1">
        <f t="shared" si="9"/>
        <v>12.238542075445112</v>
      </c>
      <c r="V4" s="1">
        <f t="shared" si="10"/>
        <v>18.603114507740969</v>
      </c>
      <c r="W4" s="1">
        <f t="shared" si="11"/>
        <v>26.947410415656783</v>
      </c>
      <c r="X4" s="1">
        <f t="shared" si="12"/>
        <v>32.989616975777473</v>
      </c>
      <c r="Y4" s="1">
        <f t="shared" si="13"/>
        <v>39.014202614055748</v>
      </c>
      <c r="Z4" s="1">
        <f t="shared" si="14"/>
        <v>44.722941655415326</v>
      </c>
      <c r="AA4" s="1">
        <f t="shared" si="15"/>
        <v>52.54949014270624</v>
      </c>
      <c r="AB4" s="21">
        <f>AVERAGE(S2:S4)</f>
        <v>0</v>
      </c>
      <c r="AC4" s="21">
        <f t="shared" ref="AC4:AJ4" si="16">AVERAGE(T2:T4)</f>
        <v>5.5440883163116714</v>
      </c>
      <c r="AD4" s="21">
        <f t="shared" si="16"/>
        <v>12.138358343424896</v>
      </c>
      <c r="AE4" s="21">
        <f t="shared" si="16"/>
        <v>18.507005845237003</v>
      </c>
      <c r="AF4" s="21">
        <f t="shared" si="16"/>
        <v>26.816376924480593</v>
      </c>
      <c r="AG4" s="21">
        <f t="shared" si="16"/>
        <v>32.765113082913921</v>
      </c>
      <c r="AH4" s="21">
        <f t="shared" si="16"/>
        <v>38.72895458853332</v>
      </c>
      <c r="AI4" s="21">
        <f t="shared" si="16"/>
        <v>44.443952092652502</v>
      </c>
      <c r="AJ4" s="21">
        <f t="shared" si="16"/>
        <v>52.288569989276169</v>
      </c>
    </row>
    <row r="5" spans="1:36" s="1" customFormat="1" ht="19" x14ac:dyDescent="0.2">
      <c r="A5" s="7" t="s">
        <v>0</v>
      </c>
      <c r="B5" s="16">
        <v>0.01</v>
      </c>
      <c r="C5" s="16">
        <v>0.22600000000000001</v>
      </c>
      <c r="D5" s="16">
        <v>0.32100000000000001</v>
      </c>
      <c r="E5" s="16">
        <v>0.313</v>
      </c>
      <c r="F5" s="16">
        <v>1.841</v>
      </c>
      <c r="G5" s="16">
        <v>0.27500000000000002</v>
      </c>
      <c r="H5" s="16">
        <v>0.26</v>
      </c>
      <c r="I5" s="16">
        <v>0.215</v>
      </c>
      <c r="J5" s="16">
        <v>1.78</v>
      </c>
      <c r="K5" s="1">
        <f>LOG(C5/$B5,2)</f>
        <v>4.4982508675278261</v>
      </c>
      <c r="L5" s="1">
        <f t="shared" ref="L5:N18" si="17">LOG(D5/$B5,2)</f>
        <v>5.0045013922349408</v>
      </c>
      <c r="M5" s="1">
        <f t="shared" si="17"/>
        <v>4.9680907520452564</v>
      </c>
      <c r="N5" s="1">
        <f t="shared" si="17"/>
        <v>7.5243458164625441</v>
      </c>
      <c r="O5" s="1">
        <f>LOG(G5/$B5,2)</f>
        <v>4.7813597135246599</v>
      </c>
      <c r="P5" s="1">
        <f t="shared" ref="P5:P18" si="18">LOG(H5/$B5,2)</f>
        <v>4.7004397181410926</v>
      </c>
      <c r="Q5" s="1">
        <f>LOG(I5/$B5,2)</f>
        <v>4.4262647547020979</v>
      </c>
      <c r="R5" s="1">
        <f t="shared" ref="R5:R18" si="19">LOG(J5/$B5,2)</f>
        <v>7.4757334309663976</v>
      </c>
      <c r="S5" s="1">
        <v>0</v>
      </c>
      <c r="T5" s="1">
        <f>S5+K5</f>
        <v>4.4982508675278261</v>
      </c>
      <c r="U5" s="1">
        <f t="shared" ref="U5:X18" si="20">T5+L5</f>
        <v>9.5027522597627669</v>
      </c>
      <c r="V5" s="1">
        <f t="shared" si="20"/>
        <v>14.470843011808023</v>
      </c>
      <c r="W5" s="1">
        <f t="shared" si="20"/>
        <v>21.995188828270567</v>
      </c>
      <c r="X5" s="1">
        <f t="shared" si="20"/>
        <v>26.776548541795229</v>
      </c>
      <c r="Y5" s="1">
        <f>X5+P5</f>
        <v>31.47698825993632</v>
      </c>
      <c r="Z5" s="1">
        <f t="shared" ref="Z5:AA18" si="21">Y5+Q5</f>
        <v>35.903253014638416</v>
      </c>
      <c r="AA5" s="1">
        <f>Z5+R5</f>
        <v>43.378986445604816</v>
      </c>
      <c r="AB5" s="22"/>
      <c r="AC5" s="22"/>
      <c r="AD5" s="22"/>
      <c r="AE5" s="22"/>
      <c r="AF5" s="22"/>
      <c r="AG5" s="22"/>
      <c r="AH5" s="22"/>
      <c r="AI5" s="22"/>
      <c r="AJ5" s="22"/>
    </row>
    <row r="6" spans="1:36" s="1" customFormat="1" ht="19" x14ac:dyDescent="0.2">
      <c r="A6" s="7" t="s">
        <v>1</v>
      </c>
      <c r="B6" s="16">
        <v>0.01</v>
      </c>
      <c r="C6" s="16">
        <v>0.23200000000000001</v>
      </c>
      <c r="D6" s="16">
        <v>0.32300000000000001</v>
      </c>
      <c r="E6" s="16">
        <v>0.314</v>
      </c>
      <c r="F6" s="16">
        <v>1.891</v>
      </c>
      <c r="G6" s="16">
        <v>0.28100000000000003</v>
      </c>
      <c r="H6" s="16">
        <v>0.26400000000000001</v>
      </c>
      <c r="I6" s="16">
        <v>0.214</v>
      </c>
      <c r="J6" s="16">
        <v>1.81</v>
      </c>
      <c r="K6" s="1">
        <f t="shared" ref="K6:K18" si="22">LOG(C6/$B6,2)</f>
        <v>4.5360529002402101</v>
      </c>
      <c r="L6" s="1">
        <f t="shared" si="17"/>
        <v>5.0134622598065626</v>
      </c>
      <c r="M6" s="1">
        <f t="shared" si="17"/>
        <v>4.9726926540042644</v>
      </c>
      <c r="N6" s="1">
        <f t="shared" si="17"/>
        <v>7.563005553062399</v>
      </c>
      <c r="O6" s="1">
        <f t="shared" ref="O6:O18" si="23">LOG(G6/$B6,2)</f>
        <v>4.812498225333564</v>
      </c>
      <c r="P6" s="1">
        <f t="shared" si="18"/>
        <v>4.7224660244710917</v>
      </c>
      <c r="Q6" s="1">
        <f t="shared" ref="Q6:Q18" si="24">LOG(I6/$B6,2)</f>
        <v>4.4195388915137848</v>
      </c>
      <c r="R6" s="1">
        <f t="shared" si="19"/>
        <v>7.4998458870832057</v>
      </c>
      <c r="S6" s="1">
        <v>0</v>
      </c>
      <c r="T6" s="1">
        <f t="shared" ref="T6:T18" si="25">S6+K6</f>
        <v>4.5360529002402101</v>
      </c>
      <c r="U6" s="1">
        <f t="shared" si="20"/>
        <v>9.5495151600467736</v>
      </c>
      <c r="V6" s="1">
        <f t="shared" si="20"/>
        <v>14.522207814051038</v>
      </c>
      <c r="W6" s="1">
        <f t="shared" si="20"/>
        <v>22.085213367113436</v>
      </c>
      <c r="X6" s="1">
        <f t="shared" si="20"/>
        <v>26.897711592446999</v>
      </c>
      <c r="Y6" s="1">
        <f t="shared" ref="Y6:Y18" si="26">X6+P6</f>
        <v>31.620177616918092</v>
      </c>
      <c r="Z6" s="1">
        <f t="shared" si="21"/>
        <v>36.03971650843188</v>
      </c>
      <c r="AA6" s="1">
        <f t="shared" si="21"/>
        <v>43.539562395515084</v>
      </c>
      <c r="AB6" s="22"/>
      <c r="AC6" s="22"/>
      <c r="AD6" s="22"/>
      <c r="AE6" s="22"/>
      <c r="AF6" s="22"/>
      <c r="AG6" s="22"/>
      <c r="AH6" s="22"/>
      <c r="AI6" s="22"/>
      <c r="AJ6" s="22"/>
    </row>
    <row r="7" spans="1:36" s="1" customFormat="1" ht="19" x14ac:dyDescent="0.2">
      <c r="A7" s="7" t="s">
        <v>2</v>
      </c>
      <c r="B7" s="16">
        <v>0.01</v>
      </c>
      <c r="C7" s="16">
        <v>0.23899999999999999</v>
      </c>
      <c r="D7" s="18">
        <v>0.32800000000000001</v>
      </c>
      <c r="E7" s="16">
        <v>0.32100000000000001</v>
      </c>
      <c r="F7" s="16">
        <v>1.825</v>
      </c>
      <c r="G7" s="16">
        <v>0.28000000000000003</v>
      </c>
      <c r="H7" s="16">
        <v>0.253</v>
      </c>
      <c r="I7" s="16">
        <v>0.20399999999999999</v>
      </c>
      <c r="J7" s="16">
        <v>1.8</v>
      </c>
      <c r="K7" s="1">
        <f t="shared" si="22"/>
        <v>4.578938713093387</v>
      </c>
      <c r="L7" s="1">
        <f t="shared" si="17"/>
        <v>5.0356239097307212</v>
      </c>
      <c r="M7" s="1">
        <f t="shared" si="17"/>
        <v>5.0045013922349408</v>
      </c>
      <c r="N7" s="1">
        <f t="shared" si="17"/>
        <v>7.5117526537673793</v>
      </c>
      <c r="O7" s="1">
        <f t="shared" si="23"/>
        <v>4.8073549220576046</v>
      </c>
      <c r="P7" s="1">
        <f t="shared" si="18"/>
        <v>4.6610654798069477</v>
      </c>
      <c r="Q7" s="1">
        <f t="shared" si="24"/>
        <v>4.3504972470841334</v>
      </c>
      <c r="R7" s="1">
        <f t="shared" si="19"/>
        <v>7.4918530963296748</v>
      </c>
      <c r="S7" s="1">
        <v>0</v>
      </c>
      <c r="T7" s="1">
        <f t="shared" si="25"/>
        <v>4.578938713093387</v>
      </c>
      <c r="U7" s="1">
        <f t="shared" si="20"/>
        <v>9.6145626228241081</v>
      </c>
      <c r="V7" s="1">
        <f t="shared" si="20"/>
        <v>14.619064015059049</v>
      </c>
      <c r="W7" s="1">
        <f t="shared" si="20"/>
        <v>22.130816668826427</v>
      </c>
      <c r="X7" s="1">
        <f t="shared" si="20"/>
        <v>26.938171590884032</v>
      </c>
      <c r="Y7" s="1">
        <f t="shared" si="26"/>
        <v>31.599237070690979</v>
      </c>
      <c r="Z7" s="1">
        <f t="shared" si="21"/>
        <v>35.949734317775111</v>
      </c>
      <c r="AA7" s="1">
        <f t="shared" si="21"/>
        <v>43.441587414104788</v>
      </c>
      <c r="AB7" s="22"/>
      <c r="AC7" s="22"/>
      <c r="AD7" s="22"/>
      <c r="AE7" s="22"/>
      <c r="AF7" s="22"/>
      <c r="AG7" s="22"/>
      <c r="AH7" s="22"/>
      <c r="AI7" s="22"/>
      <c r="AJ7" s="22"/>
    </row>
    <row r="8" spans="1:36" s="1" customFormat="1" ht="19" x14ac:dyDescent="0.2">
      <c r="A8" s="7" t="s">
        <v>3</v>
      </c>
      <c r="B8" s="16">
        <v>0.01</v>
      </c>
      <c r="C8" s="16">
        <v>0.245</v>
      </c>
      <c r="D8" s="16">
        <v>0.32500000000000001</v>
      </c>
      <c r="E8" s="16">
        <v>0.314</v>
      </c>
      <c r="F8" s="16">
        <v>1.8580000000000001</v>
      </c>
      <c r="G8" s="16">
        <v>0.28999999999999998</v>
      </c>
      <c r="H8" s="16">
        <v>0.26400000000000001</v>
      </c>
      <c r="I8" s="16">
        <v>0.21199999999999999</v>
      </c>
      <c r="J8" s="16">
        <v>1.83</v>
      </c>
      <c r="K8" s="1">
        <f t="shared" si="22"/>
        <v>4.6147098441152083</v>
      </c>
      <c r="L8" s="1">
        <f t="shared" si="17"/>
        <v>5.0223678130284544</v>
      </c>
      <c r="M8" s="1">
        <f t="shared" si="17"/>
        <v>4.9726926540042644</v>
      </c>
      <c r="N8" s="1">
        <f t="shared" si="17"/>
        <v>7.5376066914952915</v>
      </c>
      <c r="O8" s="1">
        <f t="shared" si="23"/>
        <v>4.8579809951275719</v>
      </c>
      <c r="P8" s="1">
        <f t="shared" si="18"/>
        <v>4.7224660244710917</v>
      </c>
      <c r="Q8" s="1">
        <f t="shared" si="24"/>
        <v>4.405992359675837</v>
      </c>
      <c r="R8" s="1">
        <f t="shared" si="19"/>
        <v>7.5156998382840436</v>
      </c>
      <c r="S8" s="1">
        <v>0</v>
      </c>
      <c r="T8" s="1">
        <f t="shared" si="25"/>
        <v>4.6147098441152083</v>
      </c>
      <c r="U8" s="1">
        <f t="shared" si="20"/>
        <v>9.6370776571436636</v>
      </c>
      <c r="V8" s="1">
        <f t="shared" si="20"/>
        <v>14.609770311147928</v>
      </c>
      <c r="W8" s="1">
        <f t="shared" si="20"/>
        <v>22.147377002643218</v>
      </c>
      <c r="X8" s="1">
        <f t="shared" si="20"/>
        <v>27.00535799777079</v>
      </c>
      <c r="Y8" s="1">
        <f t="shared" si="26"/>
        <v>31.727824022241883</v>
      </c>
      <c r="Z8" s="1">
        <f t="shared" si="21"/>
        <v>36.133816381917718</v>
      </c>
      <c r="AA8" s="1">
        <f t="shared" si="21"/>
        <v>43.649516220201761</v>
      </c>
      <c r="AB8" s="22"/>
      <c r="AC8" s="22"/>
      <c r="AD8" s="22"/>
      <c r="AE8" s="22"/>
      <c r="AF8" s="22"/>
      <c r="AG8" s="22"/>
      <c r="AH8" s="22"/>
      <c r="AI8" s="22"/>
      <c r="AJ8" s="22"/>
    </row>
    <row r="9" spans="1:36" s="1" customFormat="1" ht="19" x14ac:dyDescent="0.2">
      <c r="A9" s="7" t="s">
        <v>4</v>
      </c>
      <c r="B9" s="16">
        <v>0.01</v>
      </c>
      <c r="C9" s="16">
        <v>0.24</v>
      </c>
      <c r="D9" s="16">
        <v>0.33200000000000002</v>
      </c>
      <c r="E9" s="16">
        <v>0.318</v>
      </c>
      <c r="F9" s="16">
        <v>1.8220000000000001</v>
      </c>
      <c r="G9" s="16">
        <v>0.29099999999999998</v>
      </c>
      <c r="H9" s="16">
        <v>0.26700000000000002</v>
      </c>
      <c r="I9" s="16">
        <v>0.217</v>
      </c>
      <c r="J9" s="16">
        <v>1.85</v>
      </c>
      <c r="K9" s="1">
        <f t="shared" si="22"/>
        <v>4.584962500721157</v>
      </c>
      <c r="L9" s="1">
        <f t="shared" si="17"/>
        <v>5.0531113364595628</v>
      </c>
      <c r="M9" s="1">
        <f t="shared" si="17"/>
        <v>4.9909548603969931</v>
      </c>
      <c r="N9" s="1">
        <f t="shared" si="17"/>
        <v>7.5093791489146886</v>
      </c>
      <c r="O9" s="1">
        <f t="shared" si="23"/>
        <v>4.8629472480209222</v>
      </c>
      <c r="P9" s="1">
        <f t="shared" si="18"/>
        <v>4.738767836800192</v>
      </c>
      <c r="Q9" s="1">
        <f t="shared" si="24"/>
        <v>4.4396231375571169</v>
      </c>
      <c r="R9" s="1">
        <f t="shared" si="19"/>
        <v>7.5313814605163119</v>
      </c>
      <c r="S9" s="1">
        <v>0</v>
      </c>
      <c r="T9" s="1">
        <f t="shared" si="25"/>
        <v>4.584962500721157</v>
      </c>
      <c r="U9" s="1">
        <f t="shared" si="20"/>
        <v>9.6380738371807197</v>
      </c>
      <c r="V9" s="1">
        <f t="shared" si="20"/>
        <v>14.629028697577713</v>
      </c>
      <c r="W9" s="1">
        <f t="shared" si="20"/>
        <v>22.138407846492402</v>
      </c>
      <c r="X9" s="1">
        <f t="shared" si="20"/>
        <v>27.001355094513325</v>
      </c>
      <c r="Y9" s="1">
        <f t="shared" si="26"/>
        <v>31.740122931313518</v>
      </c>
      <c r="Z9" s="1">
        <f t="shared" si="21"/>
        <v>36.179746068870635</v>
      </c>
      <c r="AA9" s="1">
        <f t="shared" si="21"/>
        <v>43.71112752938695</v>
      </c>
      <c r="AB9" s="22"/>
      <c r="AC9" s="22"/>
      <c r="AD9" s="22"/>
      <c r="AE9" s="22"/>
      <c r="AF9" s="22"/>
      <c r="AG9" s="22"/>
      <c r="AH9" s="22"/>
      <c r="AI9" s="22"/>
      <c r="AJ9" s="22"/>
    </row>
    <row r="10" spans="1:36" s="1" customFormat="1" ht="19" x14ac:dyDescent="0.2">
      <c r="A10" s="7" t="s">
        <v>5</v>
      </c>
      <c r="B10" s="16">
        <v>0.01</v>
      </c>
      <c r="C10" s="16">
        <v>0.24099999999999999</v>
      </c>
      <c r="D10" s="16">
        <v>0.32700000000000001</v>
      </c>
      <c r="E10" s="16">
        <v>0.32</v>
      </c>
      <c r="F10" s="16">
        <v>1.8560000000000001</v>
      </c>
      <c r="G10" s="16">
        <v>0.29499999999999998</v>
      </c>
      <c r="H10" s="16">
        <v>0.26900000000000002</v>
      </c>
      <c r="I10" s="16">
        <v>0.217</v>
      </c>
      <c r="J10" s="16">
        <v>1.76</v>
      </c>
      <c r="K10" s="1">
        <f t="shared" si="22"/>
        <v>4.5909612413425993</v>
      </c>
      <c r="L10" s="1">
        <f t="shared" si="17"/>
        <v>5.0312187306107212</v>
      </c>
      <c r="M10" s="1">
        <f t="shared" si="17"/>
        <v>5</v>
      </c>
      <c r="N10" s="1">
        <f t="shared" si="17"/>
        <v>7.5360529002402101</v>
      </c>
      <c r="O10" s="1">
        <f t="shared" si="23"/>
        <v>4.8826430493618407</v>
      </c>
      <c r="P10" s="1">
        <f t="shared" si="18"/>
        <v>4.7495342676692625</v>
      </c>
      <c r="Q10" s="1">
        <f t="shared" si="24"/>
        <v>4.4396231375571169</v>
      </c>
      <c r="R10" s="1">
        <f t="shared" si="19"/>
        <v>7.4594316186372973</v>
      </c>
      <c r="S10" s="1">
        <v>0</v>
      </c>
      <c r="T10" s="1">
        <f t="shared" si="25"/>
        <v>4.5909612413425993</v>
      </c>
      <c r="U10" s="1">
        <f t="shared" si="20"/>
        <v>9.6221799719533205</v>
      </c>
      <c r="V10" s="1">
        <f t="shared" si="20"/>
        <v>14.622179971953321</v>
      </c>
      <c r="W10" s="1">
        <f t="shared" si="20"/>
        <v>22.15823287219353</v>
      </c>
      <c r="X10" s="1">
        <f t="shared" si="20"/>
        <v>27.040875921555369</v>
      </c>
      <c r="Y10" s="1">
        <f t="shared" si="26"/>
        <v>31.79041018922463</v>
      </c>
      <c r="Z10" s="1">
        <f t="shared" si="21"/>
        <v>36.230033326781751</v>
      </c>
      <c r="AA10" s="1">
        <f t="shared" si="21"/>
        <v>43.689464945419047</v>
      </c>
      <c r="AB10" s="22"/>
      <c r="AC10" s="22"/>
      <c r="AD10" s="22"/>
      <c r="AE10" s="22"/>
      <c r="AF10" s="22"/>
      <c r="AG10" s="22"/>
      <c r="AH10" s="22"/>
      <c r="AI10" s="22"/>
      <c r="AJ10" s="22"/>
    </row>
    <row r="11" spans="1:36" s="1" customFormat="1" ht="19" x14ac:dyDescent="0.2">
      <c r="A11" s="7" t="s">
        <v>6</v>
      </c>
      <c r="B11" s="16">
        <v>0.01</v>
      </c>
      <c r="C11" s="16">
        <v>0.23599999999999999</v>
      </c>
      <c r="D11" s="16">
        <v>0.33</v>
      </c>
      <c r="E11" s="16">
        <v>0.316</v>
      </c>
      <c r="F11" s="16">
        <v>1.671</v>
      </c>
      <c r="G11" s="16">
        <v>0.29299999999999998</v>
      </c>
      <c r="H11" s="16">
        <v>0.26500000000000001</v>
      </c>
      <c r="I11" s="16">
        <v>0.21099999999999999</v>
      </c>
      <c r="J11" s="16">
        <v>1.83</v>
      </c>
      <c r="K11" s="1">
        <f t="shared" si="22"/>
        <v>4.5607149544744789</v>
      </c>
      <c r="L11" s="1">
        <f t="shared" si="17"/>
        <v>5.0443941193584534</v>
      </c>
      <c r="M11" s="1">
        <f t="shared" si="17"/>
        <v>4.9818526532897405</v>
      </c>
      <c r="N11" s="1">
        <f t="shared" si="17"/>
        <v>7.3845679231738259</v>
      </c>
      <c r="O11" s="1">
        <f t="shared" si="23"/>
        <v>4.8728287595348849</v>
      </c>
      <c r="P11" s="1">
        <f t="shared" si="18"/>
        <v>4.7279204545631996</v>
      </c>
      <c r="Q11" s="1">
        <f t="shared" si="24"/>
        <v>4.399171093819823</v>
      </c>
      <c r="R11" s="1">
        <f t="shared" si="19"/>
        <v>7.5156998382840436</v>
      </c>
      <c r="S11" s="1">
        <v>0</v>
      </c>
      <c r="T11" s="1">
        <f t="shared" si="25"/>
        <v>4.5607149544744789</v>
      </c>
      <c r="U11" s="1">
        <f t="shared" si="20"/>
        <v>9.6051090738329314</v>
      </c>
      <c r="V11" s="1">
        <f t="shared" si="20"/>
        <v>14.586961727122672</v>
      </c>
      <c r="W11" s="1">
        <f t="shared" si="20"/>
        <v>21.971529650296496</v>
      </c>
      <c r="X11" s="1">
        <f t="shared" si="20"/>
        <v>26.844358409831379</v>
      </c>
      <c r="Y11" s="1">
        <f t="shared" si="26"/>
        <v>31.57227886439458</v>
      </c>
      <c r="Z11" s="1">
        <f t="shared" si="21"/>
        <v>35.9714499582144</v>
      </c>
      <c r="AA11" s="1">
        <f t="shared" si="21"/>
        <v>43.487149796498443</v>
      </c>
      <c r="AB11" s="22">
        <f>AVERAGE(S5:S11)</f>
        <v>0</v>
      </c>
      <c r="AC11" s="22">
        <f t="shared" ref="AC11:AJ11" si="27">AVERAGE(T5:T11)</f>
        <v>4.5663701459306951</v>
      </c>
      <c r="AD11" s="22">
        <f t="shared" si="27"/>
        <v>9.5956100832491842</v>
      </c>
      <c r="AE11" s="22">
        <f t="shared" si="27"/>
        <v>14.580007935531389</v>
      </c>
      <c r="AF11" s="22">
        <f t="shared" si="27"/>
        <v>22.089538033690868</v>
      </c>
      <c r="AG11" s="22">
        <f t="shared" si="27"/>
        <v>26.929197021256734</v>
      </c>
      <c r="AH11" s="22">
        <f t="shared" si="27"/>
        <v>31.646719850674284</v>
      </c>
      <c r="AI11" s="22">
        <f t="shared" si="27"/>
        <v>36.058249939518561</v>
      </c>
      <c r="AJ11" s="22">
        <f t="shared" si="27"/>
        <v>43.556770678104407</v>
      </c>
    </row>
    <row r="12" spans="1:36" s="2" customFormat="1" ht="19" x14ac:dyDescent="0.2">
      <c r="A12" s="4" t="s">
        <v>10</v>
      </c>
      <c r="B12" s="19">
        <v>0.01</v>
      </c>
      <c r="C12" s="19">
        <v>0.10100000000000001</v>
      </c>
      <c r="D12" s="19">
        <v>5.6000000000000001E-2</v>
      </c>
      <c r="E12" s="19">
        <v>5.8000000000000003E-2</v>
      </c>
      <c r="F12" s="19">
        <v>1.069</v>
      </c>
      <c r="G12" s="19">
        <v>0.24299999999999999</v>
      </c>
      <c r="H12" s="19">
        <v>0.20899999999999999</v>
      </c>
      <c r="I12" s="19">
        <v>0.13600000000000001</v>
      </c>
      <c r="J12" s="19">
        <v>1.25</v>
      </c>
      <c r="K12" s="1">
        <f t="shared" si="22"/>
        <v>3.3362833878644325</v>
      </c>
      <c r="L12" s="1">
        <f t="shared" si="17"/>
        <v>2.485426827170242</v>
      </c>
      <c r="M12" s="1">
        <f t="shared" si="17"/>
        <v>2.5360529002402097</v>
      </c>
      <c r="N12" s="1">
        <f t="shared" si="17"/>
        <v>6.740118042833128</v>
      </c>
      <c r="O12" s="1">
        <f t="shared" si="23"/>
        <v>4.6028844087184186</v>
      </c>
      <c r="P12" s="1">
        <f t="shared" si="18"/>
        <v>4.3854310371935199</v>
      </c>
      <c r="Q12" s="1">
        <f t="shared" si="24"/>
        <v>3.7655347463629774</v>
      </c>
      <c r="R12" s="1">
        <f t="shared" si="19"/>
        <v>6.9657842846620879</v>
      </c>
      <c r="S12" s="1">
        <v>0</v>
      </c>
      <c r="T12" s="1">
        <f t="shared" si="25"/>
        <v>3.3362833878644325</v>
      </c>
      <c r="U12" s="1">
        <f t="shared" si="20"/>
        <v>5.821710215034674</v>
      </c>
      <c r="V12" s="1">
        <f t="shared" si="20"/>
        <v>8.3577631152748832</v>
      </c>
      <c r="W12" s="1">
        <f t="shared" si="20"/>
        <v>15.097881158108011</v>
      </c>
      <c r="X12" s="1">
        <f t="shared" si="20"/>
        <v>19.70076556682643</v>
      </c>
      <c r="Y12" s="1">
        <f t="shared" si="26"/>
        <v>24.08619660401995</v>
      </c>
      <c r="Z12" s="1">
        <f t="shared" si="21"/>
        <v>27.851731350382927</v>
      </c>
      <c r="AA12" s="1">
        <f t="shared" si="21"/>
        <v>34.817515635045012</v>
      </c>
      <c r="AB12" s="23"/>
      <c r="AC12" s="23"/>
      <c r="AD12" s="23"/>
      <c r="AE12" s="23"/>
      <c r="AF12" s="23"/>
      <c r="AG12" s="23"/>
      <c r="AH12" s="23"/>
      <c r="AI12" s="23"/>
      <c r="AJ12" s="23"/>
    </row>
    <row r="13" spans="1:36" s="2" customFormat="1" ht="19" x14ac:dyDescent="0.2">
      <c r="A13" s="4" t="s">
        <v>11</v>
      </c>
      <c r="B13" s="19">
        <v>0.01</v>
      </c>
      <c r="C13" s="19">
        <v>9.5000000000000001E-2</v>
      </c>
      <c r="D13" s="19">
        <v>0.06</v>
      </c>
      <c r="E13" s="19">
        <v>0.06</v>
      </c>
      <c r="F13" s="19">
        <v>1.2709999999999999</v>
      </c>
      <c r="G13" s="19">
        <v>0.25</v>
      </c>
      <c r="H13" s="19">
        <v>0.20799999999999999</v>
      </c>
      <c r="I13" s="19">
        <v>0.15</v>
      </c>
      <c r="J13" s="19">
        <v>1.36</v>
      </c>
      <c r="K13" s="1">
        <f t="shared" si="22"/>
        <v>3.2479275134435857</v>
      </c>
      <c r="L13" s="1">
        <f t="shared" si="17"/>
        <v>2.5849625007211561</v>
      </c>
      <c r="M13" s="1">
        <f t="shared" si="17"/>
        <v>2.5849625007211561</v>
      </c>
      <c r="N13" s="1">
        <f t="shared" si="17"/>
        <v>6.989820220117597</v>
      </c>
      <c r="O13" s="1">
        <f t="shared" si="23"/>
        <v>4.6438561897747244</v>
      </c>
      <c r="P13" s="1">
        <f t="shared" si="18"/>
        <v>4.3785116232537291</v>
      </c>
      <c r="Q13" s="1">
        <f t="shared" si="24"/>
        <v>3.9068905956085187</v>
      </c>
      <c r="R13" s="1">
        <f t="shared" si="19"/>
        <v>7.08746284125034</v>
      </c>
      <c r="S13" s="1">
        <v>0</v>
      </c>
      <c r="T13" s="1">
        <f t="shared" si="25"/>
        <v>3.2479275134435857</v>
      </c>
      <c r="U13" s="1">
        <f t="shared" si="20"/>
        <v>5.8328900141647413</v>
      </c>
      <c r="V13" s="1">
        <f t="shared" si="20"/>
        <v>8.4178525148858974</v>
      </c>
      <c r="W13" s="1">
        <f t="shared" si="20"/>
        <v>15.407672735003494</v>
      </c>
      <c r="X13" s="1">
        <f t="shared" si="20"/>
        <v>20.051528924778218</v>
      </c>
      <c r="Y13" s="1">
        <f t="shared" si="26"/>
        <v>24.430040548031947</v>
      </c>
      <c r="Z13" s="1">
        <f t="shared" si="21"/>
        <v>28.336931143640467</v>
      </c>
      <c r="AA13" s="1">
        <f t="shared" si="21"/>
        <v>35.424393984890806</v>
      </c>
      <c r="AB13" s="23"/>
      <c r="AC13" s="23"/>
      <c r="AD13" s="23"/>
      <c r="AE13" s="23"/>
      <c r="AF13" s="23"/>
      <c r="AG13" s="23"/>
      <c r="AH13" s="23"/>
      <c r="AI13" s="23"/>
      <c r="AJ13" s="23"/>
    </row>
    <row r="14" spans="1:36" s="2" customFormat="1" ht="19" x14ac:dyDescent="0.2">
      <c r="A14" s="4" t="s">
        <v>12</v>
      </c>
      <c r="B14" s="19">
        <v>0.01</v>
      </c>
      <c r="C14" s="19">
        <v>8.7999999999999995E-2</v>
      </c>
      <c r="D14" s="19">
        <v>5.8000000000000003E-2</v>
      </c>
      <c r="E14" s="19">
        <v>5.5E-2</v>
      </c>
      <c r="F14" s="19">
        <v>1.093</v>
      </c>
      <c r="G14" s="19">
        <v>0.248</v>
      </c>
      <c r="H14" s="19">
        <v>0.20899999999999999</v>
      </c>
      <c r="I14" s="19">
        <v>0.13800000000000001</v>
      </c>
      <c r="J14" s="19">
        <v>1.44</v>
      </c>
      <c r="K14" s="1">
        <f t="shared" si="22"/>
        <v>3.1375035237499347</v>
      </c>
      <c r="L14" s="1">
        <f t="shared" si="17"/>
        <v>2.5360529002402097</v>
      </c>
      <c r="M14" s="1">
        <f t="shared" si="17"/>
        <v>2.4594316186372973</v>
      </c>
      <c r="N14" s="1">
        <f t="shared" si="17"/>
        <v>6.7721495907845428</v>
      </c>
      <c r="O14" s="1">
        <f t="shared" si="23"/>
        <v>4.6322682154995132</v>
      </c>
      <c r="P14" s="1">
        <f t="shared" si="18"/>
        <v>4.3854310371935199</v>
      </c>
      <c r="Q14" s="1">
        <f t="shared" si="24"/>
        <v>3.7865963618908069</v>
      </c>
      <c r="R14" s="1">
        <f t="shared" si="19"/>
        <v>7.169925001442313</v>
      </c>
      <c r="S14" s="1">
        <v>0</v>
      </c>
      <c r="T14" s="1">
        <f t="shared" si="25"/>
        <v>3.1375035237499347</v>
      </c>
      <c r="U14" s="1">
        <f t="shared" si="20"/>
        <v>5.6735564239901439</v>
      </c>
      <c r="V14" s="1">
        <f t="shared" si="20"/>
        <v>8.1329880426274421</v>
      </c>
      <c r="W14" s="1">
        <f t="shared" si="20"/>
        <v>14.905137633411986</v>
      </c>
      <c r="X14" s="1">
        <f t="shared" si="20"/>
        <v>19.537405848911497</v>
      </c>
      <c r="Y14" s="1">
        <f t="shared" si="26"/>
        <v>23.922836886105017</v>
      </c>
      <c r="Z14" s="1">
        <f t="shared" si="21"/>
        <v>27.709433247995825</v>
      </c>
      <c r="AA14" s="1">
        <f t="shared" si="21"/>
        <v>34.879358249438141</v>
      </c>
      <c r="AB14" s="23"/>
      <c r="AC14" s="23"/>
      <c r="AD14" s="23"/>
      <c r="AE14" s="23"/>
      <c r="AF14" s="23"/>
      <c r="AG14" s="23"/>
      <c r="AH14" s="23"/>
      <c r="AI14" s="23"/>
      <c r="AJ14" s="23"/>
    </row>
    <row r="15" spans="1:36" s="2" customFormat="1" ht="19" x14ac:dyDescent="0.2">
      <c r="A15" s="4" t="s">
        <v>13</v>
      </c>
      <c r="B15" s="19">
        <v>0.01</v>
      </c>
      <c r="C15" s="19">
        <v>9.2999999999999999E-2</v>
      </c>
      <c r="D15" s="19">
        <v>5.7000000000000002E-2</v>
      </c>
      <c r="E15" s="19">
        <v>5.8000000000000003E-2</v>
      </c>
      <c r="F15" s="19">
        <v>1.085</v>
      </c>
      <c r="G15" s="19">
        <v>0.246</v>
      </c>
      <c r="H15" s="19">
        <v>0.20399999999999999</v>
      </c>
      <c r="I15" s="19">
        <v>0.14499999999999999</v>
      </c>
      <c r="J15" s="19">
        <v>1.26</v>
      </c>
      <c r="K15" s="1">
        <f t="shared" si="22"/>
        <v>3.2172307162206688</v>
      </c>
      <c r="L15" s="1">
        <f t="shared" si="17"/>
        <v>2.5109619192773796</v>
      </c>
      <c r="M15" s="1">
        <f t="shared" si="17"/>
        <v>2.5360529002402097</v>
      </c>
      <c r="N15" s="1">
        <f t="shared" si="17"/>
        <v>6.7615512324444795</v>
      </c>
      <c r="O15" s="1">
        <f t="shared" si="23"/>
        <v>4.6205864104518772</v>
      </c>
      <c r="P15" s="1">
        <f t="shared" si="18"/>
        <v>4.3504972470841334</v>
      </c>
      <c r="Q15" s="1">
        <f t="shared" si="24"/>
        <v>3.8579809951275723</v>
      </c>
      <c r="R15" s="1">
        <f t="shared" si="19"/>
        <v>6.9772799234999168</v>
      </c>
      <c r="S15" s="1">
        <v>0</v>
      </c>
      <c r="T15" s="1">
        <f t="shared" si="25"/>
        <v>3.2172307162206688</v>
      </c>
      <c r="U15" s="1">
        <f t="shared" si="20"/>
        <v>5.7281926354980488</v>
      </c>
      <c r="V15" s="1">
        <f t="shared" si="20"/>
        <v>8.264245535738258</v>
      </c>
      <c r="W15" s="1">
        <f t="shared" si="20"/>
        <v>15.025796768182737</v>
      </c>
      <c r="X15" s="1">
        <f t="shared" si="20"/>
        <v>19.646383178634615</v>
      </c>
      <c r="Y15" s="1">
        <f t="shared" si="26"/>
        <v>23.99688042571875</v>
      </c>
      <c r="Z15" s="1">
        <f t="shared" si="21"/>
        <v>27.854861420846323</v>
      </c>
      <c r="AA15" s="1">
        <f t="shared" si="21"/>
        <v>34.83214134434624</v>
      </c>
      <c r="AB15" s="23"/>
      <c r="AC15" s="23"/>
      <c r="AD15" s="23"/>
      <c r="AE15" s="23"/>
      <c r="AF15" s="23"/>
      <c r="AG15" s="23"/>
      <c r="AH15" s="23"/>
      <c r="AI15" s="23"/>
      <c r="AJ15" s="23"/>
    </row>
    <row r="16" spans="1:36" s="2" customFormat="1" ht="19" x14ac:dyDescent="0.2">
      <c r="A16" s="4" t="s">
        <v>14</v>
      </c>
      <c r="B16" s="19">
        <v>0.01</v>
      </c>
      <c r="C16" s="19">
        <v>0.104</v>
      </c>
      <c r="D16" s="19">
        <v>6.0999999999999999E-2</v>
      </c>
      <c r="E16" s="19">
        <v>5.7000000000000002E-2</v>
      </c>
      <c r="F16" s="19">
        <v>1.2170000000000001</v>
      </c>
      <c r="G16" s="19">
        <v>0.26500000000000001</v>
      </c>
      <c r="H16" s="19">
        <v>0.20899999999999999</v>
      </c>
      <c r="I16" s="19">
        <v>0.14299999999999999</v>
      </c>
      <c r="J16" s="19">
        <v>1.3</v>
      </c>
      <c r="K16" s="1">
        <f t="shared" si="22"/>
        <v>3.37851162325373</v>
      </c>
      <c r="L16" s="1">
        <f t="shared" si="17"/>
        <v>2.6088092426755241</v>
      </c>
      <c r="M16" s="1">
        <f t="shared" si="17"/>
        <v>2.5109619192773796</v>
      </c>
      <c r="N16" s="1">
        <f t="shared" si="17"/>
        <v>6.9271853578263665</v>
      </c>
      <c r="O16" s="1">
        <f t="shared" si="23"/>
        <v>4.7279204545631996</v>
      </c>
      <c r="P16" s="1">
        <f t="shared" si="18"/>
        <v>4.3854310371935199</v>
      </c>
      <c r="Q16" s="1">
        <f t="shared" si="24"/>
        <v>3.8379432418910269</v>
      </c>
      <c r="R16" s="1">
        <f t="shared" si="19"/>
        <v>7.0223678130284544</v>
      </c>
      <c r="S16" s="1">
        <v>0</v>
      </c>
      <c r="T16" s="1">
        <f t="shared" si="25"/>
        <v>3.37851162325373</v>
      </c>
      <c r="U16" s="1">
        <f t="shared" si="20"/>
        <v>5.9873208659292541</v>
      </c>
      <c r="V16" s="1">
        <f t="shared" si="20"/>
        <v>8.4982827852066336</v>
      </c>
      <c r="W16" s="1">
        <f t="shared" si="20"/>
        <v>15.425468143033001</v>
      </c>
      <c r="X16" s="1">
        <f t="shared" si="20"/>
        <v>20.153388597596201</v>
      </c>
      <c r="Y16" s="1">
        <f t="shared" si="26"/>
        <v>24.538819634789721</v>
      </c>
      <c r="Z16" s="1">
        <f t="shared" si="21"/>
        <v>28.376762876680747</v>
      </c>
      <c r="AA16" s="1">
        <f t="shared" si="21"/>
        <v>35.399130689709203</v>
      </c>
      <c r="AB16" s="23"/>
      <c r="AC16" s="23"/>
      <c r="AD16" s="23"/>
      <c r="AE16" s="23"/>
      <c r="AF16" s="23"/>
      <c r="AG16" s="23"/>
      <c r="AH16" s="23"/>
      <c r="AI16" s="23"/>
      <c r="AJ16" s="23"/>
    </row>
    <row r="17" spans="1:36" s="2" customFormat="1" ht="19" x14ac:dyDescent="0.2">
      <c r="A17" s="4" t="s">
        <v>15</v>
      </c>
      <c r="B17" s="19">
        <v>0.01</v>
      </c>
      <c r="C17" s="19">
        <v>9.6000000000000002E-2</v>
      </c>
      <c r="D17" s="19">
        <v>6.2E-2</v>
      </c>
      <c r="E17" s="19">
        <v>5.3999999999999999E-2</v>
      </c>
      <c r="F17" s="19">
        <v>1.095</v>
      </c>
      <c r="G17" s="19">
        <v>0.21099999999999999</v>
      </c>
      <c r="H17" s="19">
        <v>0.20399999999999999</v>
      </c>
      <c r="I17" s="19">
        <v>0.128</v>
      </c>
      <c r="J17" s="19">
        <v>1.18</v>
      </c>
      <c r="K17" s="1">
        <f t="shared" si="22"/>
        <v>3.2630344058337939</v>
      </c>
      <c r="L17" s="1">
        <f t="shared" si="17"/>
        <v>2.6322682154995132</v>
      </c>
      <c r="M17" s="1">
        <f t="shared" si="17"/>
        <v>2.432959407276106</v>
      </c>
      <c r="N17" s="1">
        <f t="shared" si="17"/>
        <v>6.7747870596011737</v>
      </c>
      <c r="O17" s="1">
        <f t="shared" si="23"/>
        <v>4.399171093819823</v>
      </c>
      <c r="P17" s="1">
        <f t="shared" si="18"/>
        <v>4.3504972470841334</v>
      </c>
      <c r="Q17" s="1">
        <f t="shared" si="24"/>
        <v>3.6780719051126378</v>
      </c>
      <c r="R17" s="1">
        <f t="shared" si="19"/>
        <v>6.8826430493618407</v>
      </c>
      <c r="S17" s="1">
        <v>0</v>
      </c>
      <c r="T17" s="1">
        <f t="shared" si="25"/>
        <v>3.2630344058337939</v>
      </c>
      <c r="U17" s="1">
        <f t="shared" si="20"/>
        <v>5.8953026213333075</v>
      </c>
      <c r="V17" s="1">
        <f t="shared" si="20"/>
        <v>8.328262028609414</v>
      </c>
      <c r="W17" s="1">
        <f t="shared" si="20"/>
        <v>15.103049088210588</v>
      </c>
      <c r="X17" s="1">
        <f t="shared" si="20"/>
        <v>19.50222018203041</v>
      </c>
      <c r="Y17" s="1">
        <f t="shared" si="26"/>
        <v>23.852717429114541</v>
      </c>
      <c r="Z17" s="1">
        <f t="shared" si="21"/>
        <v>27.53078933422718</v>
      </c>
      <c r="AA17" s="1">
        <f t="shared" si="21"/>
        <v>34.413432383589019</v>
      </c>
      <c r="AB17" s="23"/>
      <c r="AC17" s="23"/>
      <c r="AD17" s="23"/>
      <c r="AE17" s="23"/>
      <c r="AF17" s="23"/>
      <c r="AG17" s="23"/>
      <c r="AH17" s="23"/>
      <c r="AI17" s="23"/>
      <c r="AJ17" s="23"/>
    </row>
    <row r="18" spans="1:36" s="2" customFormat="1" ht="19" x14ac:dyDescent="0.2">
      <c r="A18" s="4" t="s">
        <v>16</v>
      </c>
      <c r="B18" s="19">
        <v>0.01</v>
      </c>
      <c r="C18" s="19">
        <v>0.104</v>
      </c>
      <c r="D18" s="19">
        <v>5.8999999999999997E-2</v>
      </c>
      <c r="E18" s="19">
        <v>5.1999999999999998E-2</v>
      </c>
      <c r="F18" s="19">
        <v>1.2210000000000001</v>
      </c>
      <c r="G18" s="19">
        <v>0.216</v>
      </c>
      <c r="H18" s="19">
        <v>0.20599999999999999</v>
      </c>
      <c r="I18" s="19">
        <v>0.11600000000000001</v>
      </c>
      <c r="J18" s="19">
        <v>1.25</v>
      </c>
      <c r="K18" s="1">
        <f t="shared" si="22"/>
        <v>3.37851162325373</v>
      </c>
      <c r="L18" s="1">
        <f t="shared" si="17"/>
        <v>2.5607149544744789</v>
      </c>
      <c r="M18" s="1">
        <f t="shared" si="17"/>
        <v>2.37851162325373</v>
      </c>
      <c r="N18" s="1">
        <f t="shared" si="17"/>
        <v>6.9319193901000409</v>
      </c>
      <c r="O18" s="1">
        <f t="shared" si="23"/>
        <v>4.4329594072761065</v>
      </c>
      <c r="P18" s="1">
        <f t="shared" si="18"/>
        <v>4.3645724322958559</v>
      </c>
      <c r="Q18" s="1">
        <f t="shared" si="24"/>
        <v>3.5360529002402101</v>
      </c>
      <c r="R18" s="1">
        <f t="shared" si="19"/>
        <v>6.9657842846620879</v>
      </c>
      <c r="S18" s="1">
        <v>0</v>
      </c>
      <c r="T18" s="1">
        <f t="shared" si="25"/>
        <v>3.37851162325373</v>
      </c>
      <c r="U18" s="1">
        <f t="shared" si="20"/>
        <v>5.9392265777282089</v>
      </c>
      <c r="V18" s="1">
        <f t="shared" si="20"/>
        <v>8.3177382009819389</v>
      </c>
      <c r="W18" s="1">
        <f t="shared" si="20"/>
        <v>15.249657591081981</v>
      </c>
      <c r="X18" s="1">
        <f t="shared" si="20"/>
        <v>19.682616998358085</v>
      </c>
      <c r="Y18" s="1">
        <f t="shared" si="26"/>
        <v>24.04718943065394</v>
      </c>
      <c r="Z18" s="1">
        <f t="shared" si="21"/>
        <v>27.583242330894151</v>
      </c>
      <c r="AA18" s="1">
        <f t="shared" si="21"/>
        <v>34.549026615556237</v>
      </c>
      <c r="AB18" s="23">
        <f>AVERAGE(S12:S18)</f>
        <v>0</v>
      </c>
      <c r="AC18" s="23">
        <f t="shared" ref="AC18:AJ18" si="28">AVERAGE(T12:T18)</f>
        <v>3.2798575419456961</v>
      </c>
      <c r="AD18" s="23">
        <f t="shared" si="28"/>
        <v>5.8397427648111968</v>
      </c>
      <c r="AE18" s="23">
        <f t="shared" si="28"/>
        <v>8.3310188890463515</v>
      </c>
      <c r="AF18" s="23">
        <f t="shared" si="28"/>
        <v>15.173523302433113</v>
      </c>
      <c r="AG18" s="23">
        <f t="shared" si="28"/>
        <v>19.753472756733636</v>
      </c>
      <c r="AH18" s="23">
        <f t="shared" si="28"/>
        <v>24.124954422633408</v>
      </c>
      <c r="AI18" s="23">
        <f t="shared" si="28"/>
        <v>27.891964529238237</v>
      </c>
      <c r="AJ18" s="23">
        <f t="shared" si="28"/>
        <v>34.902142700367811</v>
      </c>
    </row>
    <row r="25" spans="1:36" x14ac:dyDescent="0.2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</row>
    <row r="26" spans="1:36" s="9" customFormat="1" ht="19" x14ac:dyDescent="0.2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</row>
    <row r="27" spans="1:36" ht="19" x14ac:dyDescent="0.2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15"/>
    </row>
    <row r="28" spans="1:36" ht="19" x14ac:dyDescent="0.2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15"/>
    </row>
    <row r="29" spans="1:36" ht="19" x14ac:dyDescent="0.2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15"/>
    </row>
    <row r="30" spans="1:36" ht="19" x14ac:dyDescent="0.2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5"/>
    </row>
    <row r="31" spans="1:36" ht="19" x14ac:dyDescent="0.2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5"/>
    </row>
    <row r="32" spans="1:36" ht="19" x14ac:dyDescent="0.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5"/>
    </row>
    <row r="33" spans="1:18" ht="19" x14ac:dyDescent="0.2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5"/>
    </row>
    <row r="34" spans="1:18" ht="19" x14ac:dyDescent="0.2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5"/>
    </row>
    <row r="35" spans="1:18" ht="19" x14ac:dyDescent="0.2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5"/>
    </row>
    <row r="36" spans="1:18" ht="19" x14ac:dyDescent="0.2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5"/>
    </row>
    <row r="37" spans="1:18" ht="19" x14ac:dyDescent="0.2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5"/>
    </row>
    <row r="38" spans="1:18" ht="19" x14ac:dyDescent="0.2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5"/>
    </row>
    <row r="39" spans="1:18" ht="19" x14ac:dyDescent="0.2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5"/>
    </row>
    <row r="40" spans="1:18" ht="19" x14ac:dyDescent="0.2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5"/>
    </row>
    <row r="41" spans="1:18" ht="19" x14ac:dyDescent="0.2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5"/>
    </row>
    <row r="42" spans="1:18" ht="19" x14ac:dyDescent="0.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5"/>
    </row>
    <row r="43" spans="1:18" ht="19" x14ac:dyDescent="0.2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5"/>
    </row>
    <row r="44" spans="1:18" x14ac:dyDescent="0.2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</row>
    <row r="45" spans="1:18" ht="19" x14ac:dyDescent="0.2">
      <c r="A45" s="14"/>
      <c r="B45" s="13"/>
      <c r="C45" s="13"/>
      <c r="D45" s="13"/>
    </row>
    <row r="46" spans="1:18" ht="19" x14ac:dyDescent="0.2">
      <c r="A46" s="10"/>
      <c r="B46" s="8"/>
      <c r="C46" s="8"/>
      <c r="D46" s="8"/>
    </row>
    <row r="47" spans="1:18" ht="19" x14ac:dyDescent="0.2">
      <c r="A47" s="10"/>
      <c r="B47" s="8"/>
      <c r="C47" s="8"/>
      <c r="D47" s="8"/>
    </row>
    <row r="48" spans="1:18" ht="19" x14ac:dyDescent="0.2">
      <c r="A48" s="10"/>
      <c r="B48" s="8"/>
      <c r="C48" s="8"/>
      <c r="D48" s="8"/>
    </row>
    <row r="49" spans="1:8" ht="19" x14ac:dyDescent="0.2">
      <c r="A49" s="10"/>
      <c r="B49" s="8"/>
      <c r="C49" s="8"/>
      <c r="D49" s="8"/>
    </row>
    <row r="50" spans="1:8" ht="19" x14ac:dyDescent="0.2">
      <c r="A50" s="10"/>
      <c r="B50" s="8"/>
      <c r="C50" s="8"/>
      <c r="D50" s="8"/>
    </row>
    <row r="51" spans="1:8" ht="19" x14ac:dyDescent="0.2">
      <c r="A51" s="10"/>
      <c r="B51" s="8"/>
      <c r="C51" s="8"/>
      <c r="D51" s="8"/>
    </row>
    <row r="52" spans="1:8" ht="19" x14ac:dyDescent="0.2">
      <c r="A52" s="10"/>
      <c r="B52" s="8"/>
      <c r="C52" s="8"/>
      <c r="D52" s="8"/>
    </row>
    <row r="53" spans="1:8" ht="19" x14ac:dyDescent="0.2">
      <c r="A53" s="10"/>
      <c r="B53" s="8"/>
      <c r="C53" s="8"/>
      <c r="D53" s="8"/>
    </row>
    <row r="54" spans="1:8" ht="19" x14ac:dyDescent="0.2">
      <c r="A54" s="10"/>
      <c r="B54" s="8"/>
      <c r="C54" s="8"/>
      <c r="D54" s="8"/>
    </row>
    <row r="55" spans="1:8" ht="19" x14ac:dyDescent="0.2">
      <c r="A55" s="10"/>
      <c r="B55" s="8"/>
      <c r="C55" s="8"/>
      <c r="D55" s="8"/>
    </row>
    <row r="56" spans="1:8" ht="19" x14ac:dyDescent="0.2">
      <c r="A56" s="10"/>
      <c r="B56" s="8"/>
      <c r="C56" s="8"/>
      <c r="D56" s="8"/>
    </row>
    <row r="57" spans="1:8" ht="19" x14ac:dyDescent="0.2">
      <c r="A57" s="10"/>
      <c r="B57" s="8"/>
      <c r="C57" s="8"/>
      <c r="D57" s="8"/>
    </row>
    <row r="58" spans="1:8" ht="19" x14ac:dyDescent="0.2">
      <c r="A58" s="10"/>
      <c r="B58" s="8"/>
      <c r="C58" s="8"/>
      <c r="D58" s="8"/>
    </row>
    <row r="59" spans="1:8" ht="19" x14ac:dyDescent="0.2">
      <c r="A59" s="10"/>
      <c r="B59" s="8"/>
      <c r="C59" s="8"/>
      <c r="D59" s="8"/>
    </row>
    <row r="60" spans="1:8" ht="19" x14ac:dyDescent="0.2">
      <c r="A60" s="10"/>
      <c r="B60" s="8"/>
      <c r="C60" s="8"/>
      <c r="D60" s="8"/>
    </row>
    <row r="61" spans="1:8" ht="19" x14ac:dyDescent="0.2">
      <c r="A61" s="10"/>
      <c r="B61" s="8"/>
      <c r="C61" s="8"/>
      <c r="D61" s="8"/>
    </row>
    <row r="64" spans="1:8" ht="19" x14ac:dyDescent="0.2">
      <c r="A64" s="10"/>
      <c r="B64" s="11"/>
      <c r="C64" s="11"/>
      <c r="D64" s="11"/>
      <c r="E64" s="11"/>
      <c r="F64" s="11"/>
      <c r="G64" s="11"/>
      <c r="H64" s="11"/>
    </row>
    <row r="65" spans="1:8" ht="19" x14ac:dyDescent="0.2">
      <c r="A65" s="10"/>
      <c r="B65" s="11"/>
      <c r="C65" s="11"/>
      <c r="D65" s="11"/>
      <c r="E65" s="11"/>
      <c r="F65" s="11"/>
      <c r="G65" s="11"/>
      <c r="H65" s="11"/>
    </row>
    <row r="66" spans="1:8" ht="19" x14ac:dyDescent="0.2">
      <c r="A66" s="10"/>
      <c r="B66" s="11"/>
      <c r="C66" s="11"/>
      <c r="D66" s="11"/>
      <c r="E66" s="11"/>
      <c r="F66" s="11"/>
      <c r="G66" s="11"/>
      <c r="H66" s="11"/>
    </row>
    <row r="67" spans="1:8" ht="19" x14ac:dyDescent="0.2">
      <c r="A67" s="10"/>
      <c r="B67" s="11"/>
      <c r="C67" s="11"/>
      <c r="D67" s="11"/>
      <c r="E67" s="11"/>
      <c r="F67" s="11"/>
      <c r="G67" s="11"/>
      <c r="H67" s="11"/>
    </row>
    <row r="68" spans="1:8" ht="19" x14ac:dyDescent="0.2">
      <c r="A68" s="10"/>
      <c r="B68" s="11"/>
      <c r="C68" s="11"/>
      <c r="D68" s="11"/>
      <c r="E68" s="11"/>
      <c r="F68" s="11"/>
      <c r="G68" s="11"/>
      <c r="H68" s="11"/>
    </row>
    <row r="69" spans="1:8" ht="19" x14ac:dyDescent="0.2">
      <c r="A69" s="10"/>
      <c r="B69" s="11"/>
      <c r="C69" s="11"/>
      <c r="D69" s="11"/>
      <c r="E69" s="11"/>
      <c r="F69" s="11"/>
      <c r="G69" s="11"/>
      <c r="H69" s="11"/>
    </row>
    <row r="70" spans="1:8" ht="19" x14ac:dyDescent="0.2">
      <c r="A70" s="10"/>
      <c r="B70" s="11"/>
      <c r="C70" s="11"/>
      <c r="D70" s="11"/>
      <c r="E70" s="11"/>
      <c r="F70" s="11"/>
      <c r="G70" s="11"/>
      <c r="H70" s="11"/>
    </row>
    <row r="71" spans="1:8" ht="19" x14ac:dyDescent="0.2">
      <c r="A71" s="10"/>
      <c r="B71" s="11"/>
      <c r="C71" s="11"/>
      <c r="D71" s="11"/>
      <c r="E71" s="11"/>
      <c r="F71" s="11"/>
      <c r="G71" s="11"/>
      <c r="H71" s="11"/>
    </row>
    <row r="72" spans="1:8" ht="19" x14ac:dyDescent="0.2">
      <c r="A72" s="10"/>
      <c r="B72" s="11"/>
      <c r="C72" s="11"/>
      <c r="D72" s="11"/>
      <c r="E72" s="11"/>
      <c r="F72" s="11"/>
      <c r="G72" s="11"/>
      <c r="H72" s="11"/>
    </row>
    <row r="73" spans="1:8" ht="19" x14ac:dyDescent="0.2">
      <c r="A73" s="10"/>
      <c r="B73" s="11"/>
      <c r="C73" s="11"/>
      <c r="D73" s="11"/>
      <c r="E73" s="11"/>
      <c r="F73" s="11"/>
      <c r="G73" s="11"/>
      <c r="H73" s="11"/>
    </row>
    <row r="74" spans="1:8" ht="19" x14ac:dyDescent="0.2">
      <c r="A74" s="10"/>
      <c r="B74" s="11"/>
      <c r="C74" s="11"/>
      <c r="D74" s="11"/>
      <c r="E74" s="11"/>
      <c r="F74" s="11"/>
      <c r="G74" s="11"/>
      <c r="H74" s="11"/>
    </row>
    <row r="75" spans="1:8" ht="19" x14ac:dyDescent="0.2">
      <c r="A75" s="10"/>
      <c r="B75" s="11"/>
      <c r="C75" s="11"/>
      <c r="D75" s="11"/>
      <c r="E75" s="11"/>
      <c r="F75" s="11"/>
      <c r="G75" s="11"/>
      <c r="H75" s="11"/>
    </row>
    <row r="76" spans="1:8" ht="19" x14ac:dyDescent="0.2">
      <c r="A76" s="10"/>
      <c r="B76" s="11"/>
      <c r="C76" s="11"/>
      <c r="D76" s="11"/>
      <c r="E76" s="11"/>
      <c r="F76" s="11"/>
      <c r="G76" s="11"/>
      <c r="H76" s="11"/>
    </row>
    <row r="77" spans="1:8" ht="19" x14ac:dyDescent="0.2">
      <c r="A77" s="10"/>
      <c r="B77" s="11"/>
      <c r="C77" s="11"/>
      <c r="D77" s="11"/>
      <c r="E77" s="11"/>
      <c r="F77" s="11"/>
      <c r="G77" s="11"/>
      <c r="H77" s="11"/>
    </row>
    <row r="78" spans="1:8" ht="19" x14ac:dyDescent="0.2">
      <c r="A78" s="10"/>
      <c r="B78" s="11"/>
      <c r="C78" s="11"/>
      <c r="D78" s="11"/>
      <c r="E78" s="11"/>
      <c r="F78" s="11"/>
      <c r="G78" s="11"/>
      <c r="H78" s="11"/>
    </row>
    <row r="79" spans="1:8" ht="19" x14ac:dyDescent="0.2">
      <c r="A79" s="10"/>
      <c r="B79" s="11"/>
      <c r="C79" s="11"/>
      <c r="D79" s="11"/>
      <c r="E79" s="11"/>
      <c r="F79" s="11"/>
      <c r="G79" s="11"/>
      <c r="H79" s="11"/>
    </row>
    <row r="82" spans="1:8" ht="19" x14ac:dyDescent="0.2">
      <c r="A82" s="10"/>
      <c r="B82" s="12"/>
      <c r="C82" s="12"/>
      <c r="D82" s="12"/>
      <c r="E82" s="12"/>
      <c r="F82" s="12"/>
      <c r="G82" s="12"/>
      <c r="H82" s="12"/>
    </row>
    <row r="83" spans="1:8" ht="19" x14ac:dyDescent="0.2">
      <c r="A83" s="10"/>
      <c r="B83" s="12"/>
      <c r="C83" s="12"/>
      <c r="D83" s="12"/>
      <c r="E83" s="12"/>
      <c r="F83" s="12"/>
      <c r="G83" s="12"/>
      <c r="H83" s="12"/>
    </row>
    <row r="84" spans="1:8" ht="19" x14ac:dyDescent="0.2">
      <c r="A84" s="10"/>
      <c r="B84" s="12"/>
      <c r="C84" s="12"/>
      <c r="D84" s="12"/>
      <c r="E84" s="12"/>
      <c r="F84" s="12"/>
      <c r="G84" s="12"/>
      <c r="H84" s="12"/>
    </row>
    <row r="85" spans="1:8" ht="19" x14ac:dyDescent="0.2">
      <c r="A85" s="10"/>
      <c r="B85" s="12"/>
      <c r="C85" s="12"/>
      <c r="D85" s="12"/>
      <c r="E85" s="12"/>
      <c r="F85" s="12"/>
      <c r="G85" s="12"/>
      <c r="H85" s="12"/>
    </row>
    <row r="86" spans="1:8" ht="19" x14ac:dyDescent="0.2">
      <c r="A86" s="10"/>
      <c r="B86" s="12"/>
      <c r="C86" s="12"/>
      <c r="D86" s="12"/>
      <c r="E86" s="12"/>
      <c r="F86" s="12"/>
      <c r="G86" s="12"/>
      <c r="H86" s="12"/>
    </row>
    <row r="87" spans="1:8" ht="19" x14ac:dyDescent="0.2">
      <c r="A87" s="10"/>
      <c r="B87" s="12"/>
      <c r="C87" s="12"/>
      <c r="D87" s="12"/>
      <c r="E87" s="12"/>
      <c r="F87" s="12"/>
      <c r="G87" s="12"/>
      <c r="H87" s="12"/>
    </row>
    <row r="88" spans="1:8" ht="19" x14ac:dyDescent="0.2">
      <c r="A88" s="10"/>
      <c r="B88" s="12"/>
      <c r="C88" s="12"/>
      <c r="D88" s="12"/>
      <c r="E88" s="12"/>
      <c r="F88" s="12"/>
      <c r="G88" s="12"/>
      <c r="H88" s="12"/>
    </row>
    <row r="89" spans="1:8" ht="19" x14ac:dyDescent="0.2">
      <c r="A89" s="10"/>
      <c r="B89" s="12"/>
      <c r="C89" s="12"/>
      <c r="D89" s="12"/>
      <c r="E89" s="12"/>
      <c r="F89" s="12"/>
      <c r="G89" s="12"/>
      <c r="H89" s="12"/>
    </row>
    <row r="90" spans="1:8" ht="19" x14ac:dyDescent="0.2">
      <c r="A90" s="10"/>
      <c r="B90" s="12"/>
      <c r="C90" s="12"/>
      <c r="D90" s="12"/>
      <c r="E90" s="12"/>
      <c r="F90" s="12"/>
      <c r="G90" s="12"/>
      <c r="H90" s="12"/>
    </row>
    <row r="91" spans="1:8" ht="19" x14ac:dyDescent="0.2">
      <c r="A91" s="10"/>
      <c r="B91" s="12"/>
      <c r="C91" s="12"/>
      <c r="D91" s="12"/>
      <c r="E91" s="12"/>
      <c r="F91" s="12"/>
      <c r="G91" s="12"/>
      <c r="H91" s="12"/>
    </row>
    <row r="92" spans="1:8" ht="19" x14ac:dyDescent="0.2">
      <c r="A92" s="10"/>
      <c r="B92" s="12"/>
      <c r="C92" s="12"/>
      <c r="D92" s="12"/>
      <c r="E92" s="12"/>
      <c r="F92" s="12"/>
      <c r="G92" s="12"/>
      <c r="H92" s="12"/>
    </row>
    <row r="93" spans="1:8" ht="19" x14ac:dyDescent="0.2">
      <c r="A93" s="10"/>
      <c r="B93" s="12"/>
      <c r="C93" s="12"/>
      <c r="D93" s="12"/>
      <c r="E93" s="12"/>
      <c r="F93" s="12"/>
      <c r="G93" s="12"/>
      <c r="H93" s="12"/>
    </row>
    <row r="94" spans="1:8" ht="19" x14ac:dyDescent="0.2">
      <c r="A94" s="10"/>
      <c r="B94" s="12"/>
      <c r="C94" s="12"/>
      <c r="D94" s="12"/>
      <c r="E94" s="12"/>
      <c r="F94" s="12"/>
      <c r="G94" s="12"/>
      <c r="H94" s="12"/>
    </row>
    <row r="95" spans="1:8" ht="19" x14ac:dyDescent="0.2">
      <c r="A95" s="10"/>
      <c r="B95" s="12"/>
      <c r="C95" s="12"/>
      <c r="D95" s="12"/>
      <c r="E95" s="12"/>
      <c r="F95" s="12"/>
      <c r="G95" s="12"/>
      <c r="H95" s="12"/>
    </row>
    <row r="96" spans="1:8" ht="19" x14ac:dyDescent="0.2">
      <c r="A96" s="10"/>
      <c r="B96" s="12"/>
      <c r="C96" s="12"/>
      <c r="D96" s="12"/>
      <c r="E96" s="12"/>
      <c r="F96" s="12"/>
      <c r="G96" s="12"/>
      <c r="H96" s="12"/>
    </row>
    <row r="97" spans="1:22" ht="19" x14ac:dyDescent="0.2">
      <c r="A97" s="10"/>
      <c r="B97" s="12"/>
      <c r="C97" s="12"/>
      <c r="D97" s="12"/>
      <c r="E97" s="12"/>
      <c r="F97" s="12"/>
      <c r="G97" s="12"/>
      <c r="H97" s="12"/>
    </row>
    <row r="105" spans="1:22" ht="19" x14ac:dyDescent="0.2">
      <c r="E105" s="10"/>
      <c r="F105" s="8"/>
      <c r="G105" s="8"/>
      <c r="H105" s="8"/>
      <c r="I105" s="11"/>
      <c r="J105" s="11"/>
      <c r="K105" s="11"/>
      <c r="L105" s="11"/>
      <c r="M105" s="11"/>
      <c r="N105" s="11"/>
      <c r="O105" s="11"/>
      <c r="P105" s="12"/>
      <c r="Q105" s="12"/>
      <c r="R105" s="12"/>
      <c r="S105" s="12"/>
      <c r="T105" s="12"/>
      <c r="U105" s="12"/>
      <c r="V105" s="12"/>
    </row>
    <row r="106" spans="1:22" ht="19" x14ac:dyDescent="0.2">
      <c r="D106" s="10"/>
      <c r="E106" s="8"/>
      <c r="F106" s="8"/>
      <c r="G106" s="8"/>
      <c r="H106" s="11"/>
      <c r="I106" s="11"/>
      <c r="J106" s="11"/>
      <c r="K106" s="11"/>
      <c r="L106" s="11"/>
      <c r="M106" s="11"/>
      <c r="N106" s="11"/>
      <c r="O106" s="12"/>
      <c r="P106" s="12"/>
      <c r="Q106" s="12"/>
      <c r="R106" s="12"/>
      <c r="S106" s="12"/>
      <c r="T106" s="12"/>
      <c r="U106" s="12"/>
      <c r="V106" s="12"/>
    </row>
    <row r="107" spans="1:22" ht="19" x14ac:dyDescent="0.2">
      <c r="D107" s="10"/>
      <c r="E107" s="8"/>
      <c r="F107" s="8"/>
      <c r="G107" s="8"/>
      <c r="H107" s="11"/>
      <c r="I107" s="11"/>
      <c r="J107" s="11"/>
      <c r="K107" s="11"/>
      <c r="L107" s="11"/>
      <c r="M107" s="11"/>
      <c r="N107" s="11"/>
      <c r="O107" s="12"/>
      <c r="P107" s="12"/>
      <c r="Q107" s="12"/>
      <c r="R107" s="12"/>
      <c r="S107" s="12"/>
      <c r="T107" s="12"/>
      <c r="U107" s="12"/>
      <c r="V107" s="12"/>
    </row>
    <row r="108" spans="1:22" ht="19" x14ac:dyDescent="0.2">
      <c r="D108" s="10"/>
      <c r="E108" s="8"/>
      <c r="F108" s="8"/>
      <c r="G108" s="8"/>
      <c r="H108" s="11"/>
      <c r="I108" s="11"/>
      <c r="J108" s="11"/>
      <c r="K108" s="11"/>
      <c r="L108" s="11"/>
      <c r="M108" s="11"/>
      <c r="N108" s="11"/>
      <c r="O108" s="12"/>
      <c r="P108" s="12"/>
      <c r="Q108" s="12"/>
      <c r="R108" s="12"/>
      <c r="S108" s="12"/>
      <c r="T108" s="12"/>
      <c r="U108" s="12"/>
      <c r="V108" s="12"/>
    </row>
    <row r="109" spans="1:22" ht="19" x14ac:dyDescent="0.2">
      <c r="D109" s="10"/>
      <c r="E109" s="8"/>
      <c r="F109" s="8"/>
      <c r="G109" s="8"/>
      <c r="H109" s="11"/>
      <c r="I109" s="11"/>
      <c r="J109" s="11"/>
      <c r="K109" s="11"/>
      <c r="L109" s="11"/>
      <c r="M109" s="11"/>
      <c r="N109" s="11"/>
      <c r="O109" s="12"/>
      <c r="P109" s="12"/>
      <c r="Q109" s="12"/>
      <c r="R109" s="12"/>
      <c r="S109" s="12"/>
      <c r="T109" s="12"/>
      <c r="U109" s="12"/>
      <c r="V109" s="12"/>
    </row>
    <row r="110" spans="1:22" ht="19" x14ac:dyDescent="0.2">
      <c r="D110" s="10"/>
      <c r="E110" s="8"/>
      <c r="F110" s="8"/>
      <c r="G110" s="8"/>
      <c r="H110" s="11"/>
      <c r="I110" s="11"/>
      <c r="J110" s="11"/>
      <c r="K110" s="11"/>
      <c r="L110" s="11"/>
      <c r="M110" s="11"/>
      <c r="N110" s="11"/>
      <c r="O110" s="12"/>
      <c r="P110" s="12"/>
      <c r="Q110" s="12"/>
      <c r="R110" s="12"/>
      <c r="S110" s="12"/>
      <c r="T110" s="12"/>
      <c r="U110" s="12"/>
      <c r="V110" s="12"/>
    </row>
    <row r="111" spans="1:22" ht="19" x14ac:dyDescent="0.2">
      <c r="D111" s="10"/>
      <c r="E111" s="8"/>
      <c r="F111" s="8"/>
      <c r="G111" s="8"/>
      <c r="H111" s="11"/>
      <c r="I111" s="11"/>
      <c r="J111" s="11"/>
      <c r="K111" s="11"/>
      <c r="L111" s="11"/>
      <c r="M111" s="11"/>
      <c r="N111" s="11"/>
      <c r="O111" s="12"/>
      <c r="P111" s="12"/>
      <c r="Q111" s="12"/>
      <c r="R111" s="12"/>
      <c r="S111" s="12"/>
      <c r="T111" s="12"/>
      <c r="U111" s="12"/>
      <c r="V111" s="12"/>
    </row>
    <row r="112" spans="1:22" ht="19" x14ac:dyDescent="0.2">
      <c r="D112" s="10"/>
      <c r="E112" s="8"/>
      <c r="F112" s="8"/>
      <c r="G112" s="8"/>
      <c r="H112" s="11"/>
      <c r="I112" s="11"/>
      <c r="J112" s="11"/>
      <c r="K112" s="11"/>
      <c r="L112" s="11"/>
      <c r="M112" s="11"/>
      <c r="N112" s="11"/>
      <c r="O112" s="12"/>
      <c r="P112" s="12"/>
      <c r="Q112" s="12"/>
      <c r="R112" s="12"/>
      <c r="S112" s="12"/>
      <c r="T112" s="12"/>
      <c r="U112" s="12"/>
      <c r="V112" s="12"/>
    </row>
    <row r="113" spans="4:22" ht="19" x14ac:dyDescent="0.2">
      <c r="D113" s="10"/>
      <c r="E113" s="8"/>
      <c r="F113" s="8"/>
      <c r="G113" s="8"/>
      <c r="H113" s="11"/>
      <c r="I113" s="11"/>
      <c r="J113" s="11"/>
      <c r="K113" s="11"/>
      <c r="L113" s="11"/>
      <c r="M113" s="11"/>
      <c r="N113" s="11"/>
      <c r="O113" s="12"/>
      <c r="P113" s="12"/>
      <c r="Q113" s="12"/>
      <c r="R113" s="12"/>
      <c r="S113" s="12"/>
      <c r="T113" s="12"/>
      <c r="U113" s="12"/>
      <c r="V113" s="12"/>
    </row>
    <row r="114" spans="4:22" ht="19" x14ac:dyDescent="0.2">
      <c r="D114" s="10"/>
      <c r="E114" s="8"/>
      <c r="F114" s="8"/>
      <c r="G114" s="8"/>
      <c r="H114" s="11"/>
      <c r="I114" s="11"/>
      <c r="J114" s="11"/>
      <c r="K114" s="11"/>
      <c r="L114" s="11"/>
      <c r="M114" s="11"/>
      <c r="N114" s="11"/>
      <c r="O114" s="12"/>
      <c r="P114" s="12"/>
      <c r="Q114" s="12"/>
      <c r="R114" s="12"/>
      <c r="S114" s="12"/>
      <c r="T114" s="12"/>
      <c r="U114" s="12"/>
      <c r="V114" s="12"/>
    </row>
    <row r="115" spans="4:22" ht="19" x14ac:dyDescent="0.2">
      <c r="D115" s="10"/>
      <c r="E115" s="8"/>
      <c r="F115" s="8"/>
      <c r="G115" s="8"/>
      <c r="H115" s="11"/>
      <c r="I115" s="11"/>
      <c r="J115" s="11"/>
      <c r="K115" s="11"/>
      <c r="L115" s="11"/>
      <c r="M115" s="11"/>
      <c r="N115" s="11"/>
      <c r="O115" s="12"/>
      <c r="P115" s="12"/>
      <c r="Q115" s="12"/>
      <c r="R115" s="12"/>
      <c r="S115" s="12"/>
      <c r="T115" s="12"/>
      <c r="U115" s="12"/>
      <c r="V115" s="12"/>
    </row>
    <row r="116" spans="4:22" ht="19" x14ac:dyDescent="0.2">
      <c r="D116" s="10"/>
      <c r="E116" s="8"/>
      <c r="F116" s="8"/>
      <c r="G116" s="8"/>
      <c r="H116" s="11"/>
      <c r="I116" s="11"/>
      <c r="J116" s="11"/>
      <c r="K116" s="11"/>
      <c r="L116" s="11"/>
      <c r="M116" s="11"/>
      <c r="N116" s="11"/>
      <c r="O116" s="12"/>
      <c r="P116" s="12"/>
      <c r="Q116" s="12"/>
      <c r="R116" s="12"/>
      <c r="S116" s="12"/>
      <c r="T116" s="12"/>
      <c r="U116" s="12"/>
      <c r="V116" s="12"/>
    </row>
    <row r="117" spans="4:22" ht="19" x14ac:dyDescent="0.2">
      <c r="D117" s="10"/>
      <c r="E117" s="8"/>
      <c r="F117" s="8"/>
      <c r="G117" s="8"/>
      <c r="H117" s="11"/>
      <c r="I117" s="11"/>
      <c r="J117" s="11"/>
      <c r="K117" s="11"/>
      <c r="L117" s="11"/>
      <c r="M117" s="11"/>
      <c r="N117" s="11"/>
      <c r="O117" s="12"/>
      <c r="P117" s="12"/>
      <c r="Q117" s="12"/>
      <c r="R117" s="12"/>
      <c r="S117" s="12"/>
      <c r="T117" s="12"/>
      <c r="U117" s="12"/>
      <c r="V117" s="12"/>
    </row>
    <row r="118" spans="4:22" ht="19" x14ac:dyDescent="0.2">
      <c r="D118" s="10"/>
      <c r="E118" s="8"/>
      <c r="F118" s="8"/>
      <c r="G118" s="8"/>
      <c r="H118" s="11"/>
      <c r="I118" s="11"/>
      <c r="J118" s="11"/>
      <c r="K118" s="11"/>
      <c r="L118" s="11"/>
      <c r="M118" s="11"/>
      <c r="N118" s="11"/>
      <c r="O118" s="12"/>
      <c r="P118" s="12"/>
      <c r="Q118" s="12"/>
      <c r="R118" s="12"/>
      <c r="S118" s="12"/>
      <c r="T118" s="12"/>
      <c r="U118" s="12"/>
      <c r="V118" s="12"/>
    </row>
    <row r="119" spans="4:22" ht="19" x14ac:dyDescent="0.2">
      <c r="D119" s="10"/>
      <c r="E119" s="8"/>
      <c r="F119" s="8"/>
      <c r="G119" s="8"/>
      <c r="H119" s="11"/>
      <c r="I119" s="11"/>
      <c r="J119" s="11"/>
      <c r="K119" s="11"/>
      <c r="L119" s="11"/>
      <c r="M119" s="11"/>
      <c r="N119" s="11"/>
      <c r="O119" s="12"/>
      <c r="P119" s="12"/>
      <c r="Q119" s="12"/>
      <c r="R119" s="12"/>
      <c r="S119" s="12"/>
      <c r="T119" s="12"/>
      <c r="U119" s="12"/>
      <c r="V119" s="12"/>
    </row>
    <row r="120" spans="4:22" ht="19" x14ac:dyDescent="0.2">
      <c r="D120" s="10"/>
      <c r="E120" s="8"/>
      <c r="F120" s="8"/>
      <c r="G120" s="8"/>
      <c r="H120" s="11"/>
      <c r="I120" s="11"/>
      <c r="J120" s="11"/>
      <c r="K120" s="11"/>
      <c r="L120" s="11"/>
      <c r="M120" s="11"/>
      <c r="N120" s="11"/>
      <c r="O120" s="12"/>
      <c r="P120" s="12"/>
      <c r="Q120" s="12"/>
      <c r="R120" s="12"/>
      <c r="S120" s="12"/>
      <c r="T120" s="12"/>
      <c r="U120" s="12"/>
      <c r="V120" s="12"/>
    </row>
    <row r="121" spans="4:22" ht="19" x14ac:dyDescent="0.2">
      <c r="D121" s="10"/>
      <c r="E121" s="8"/>
      <c r="F121" s="8"/>
      <c r="G121" s="8"/>
      <c r="H121" s="11"/>
      <c r="I121" s="11"/>
      <c r="J121" s="11"/>
      <c r="K121" s="11"/>
      <c r="L121" s="11"/>
      <c r="M121" s="11"/>
      <c r="N121" s="11"/>
      <c r="O121" s="12"/>
      <c r="P121" s="12"/>
      <c r="Q121" s="12"/>
      <c r="R121" s="12"/>
      <c r="S121" s="12"/>
      <c r="T121" s="12"/>
      <c r="U121" s="12"/>
    </row>
  </sheetData>
  <phoneticPr fontId="2" type="noConversion"/>
  <pageMargins left="1" right="1" top="1" bottom="1" header="0.5" footer="0.5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698BC-9589-0A4D-9DCF-3A70728F6171}">
  <dimension ref="A1:R18"/>
  <sheetViews>
    <sheetView topLeftCell="C1" workbookViewId="0">
      <selection sqref="A1:B18"/>
    </sheetView>
  </sheetViews>
  <sheetFormatPr baseColWidth="10" defaultRowHeight="16" x14ac:dyDescent="0.2"/>
  <sheetData>
    <row r="1" spans="1:18" ht="19" x14ac:dyDescent="0.2">
      <c r="A1" s="5" t="s">
        <v>26</v>
      </c>
      <c r="B1" s="5" t="s">
        <v>27</v>
      </c>
      <c r="C1" s="5">
        <v>0</v>
      </c>
      <c r="D1" s="5">
        <v>3.9990000000000001</v>
      </c>
      <c r="E1" s="5">
        <v>4</v>
      </c>
      <c r="F1" s="5">
        <v>7.9989999999999997</v>
      </c>
      <c r="G1" s="5">
        <v>8</v>
      </c>
      <c r="H1" s="5">
        <v>11.999000000000001</v>
      </c>
      <c r="I1" s="5">
        <v>12</v>
      </c>
      <c r="J1" s="5">
        <v>19.998999999999999</v>
      </c>
      <c r="K1" s="5">
        <v>20</v>
      </c>
      <c r="L1" s="5">
        <v>23.998999999999999</v>
      </c>
      <c r="M1" s="5">
        <v>24</v>
      </c>
      <c r="N1" s="5">
        <v>27.998999999999999</v>
      </c>
      <c r="O1" s="5">
        <v>28</v>
      </c>
      <c r="P1" s="5">
        <v>31.998999999999999</v>
      </c>
      <c r="Q1" s="5">
        <v>32</v>
      </c>
      <c r="R1" s="5">
        <v>40</v>
      </c>
    </row>
    <row r="2" spans="1:18" ht="19" x14ac:dyDescent="0.2">
      <c r="A2" s="6" t="s">
        <v>28</v>
      </c>
      <c r="B2" s="5">
        <v>1</v>
      </c>
      <c r="C2" s="17">
        <v>0.01</v>
      </c>
      <c r="D2" s="17">
        <v>0.47399999999999998</v>
      </c>
      <c r="E2" s="17">
        <v>0.01</v>
      </c>
      <c r="F2" s="17">
        <v>0.96399999999999997</v>
      </c>
      <c r="G2" s="17">
        <v>0.01</v>
      </c>
      <c r="H2" s="17">
        <v>0.82899999999999996</v>
      </c>
      <c r="I2" s="17">
        <v>0.01</v>
      </c>
      <c r="J2" s="17">
        <v>3.06</v>
      </c>
      <c r="K2" s="17">
        <v>0.01</v>
      </c>
      <c r="L2" s="17">
        <v>0.59199999999999997</v>
      </c>
      <c r="M2" s="17">
        <v>0.01</v>
      </c>
      <c r="N2" s="17">
        <v>0.59099999999999997</v>
      </c>
      <c r="O2" s="17">
        <v>0.01</v>
      </c>
      <c r="P2" s="17">
        <v>0.51700000000000002</v>
      </c>
      <c r="Q2" s="17">
        <v>0.01</v>
      </c>
      <c r="R2" s="17">
        <v>2.41</v>
      </c>
    </row>
    <row r="3" spans="1:18" ht="19" x14ac:dyDescent="0.2">
      <c r="A3" s="6" t="s">
        <v>28</v>
      </c>
      <c r="B3" s="5">
        <v>2</v>
      </c>
      <c r="C3" s="17">
        <v>0.01</v>
      </c>
      <c r="D3" s="17">
        <v>0.45500000000000002</v>
      </c>
      <c r="E3" s="17">
        <v>0.01</v>
      </c>
      <c r="F3" s="17">
        <v>0.91200000000000003</v>
      </c>
      <c r="G3" s="17">
        <v>0.01</v>
      </c>
      <c r="H3" s="17">
        <v>0.82599999999999996</v>
      </c>
      <c r="I3" s="17">
        <v>0.01</v>
      </c>
      <c r="J3" s="17">
        <v>3.21</v>
      </c>
      <c r="K3" s="17">
        <v>0.01</v>
      </c>
      <c r="L3" s="17">
        <v>0.60399999999999998</v>
      </c>
      <c r="M3" s="17">
        <v>0.01</v>
      </c>
      <c r="N3" s="17">
        <v>0.63200000000000001</v>
      </c>
      <c r="O3" s="17">
        <v>0.01</v>
      </c>
      <c r="P3" s="17">
        <v>0.53600000000000003</v>
      </c>
      <c r="Q3" s="17">
        <v>0.01</v>
      </c>
      <c r="R3" s="17">
        <v>2.2200000000000002</v>
      </c>
    </row>
    <row r="4" spans="1:18" ht="19" x14ac:dyDescent="0.2">
      <c r="A4" s="6" t="s">
        <v>28</v>
      </c>
      <c r="B4" s="5">
        <v>3</v>
      </c>
      <c r="C4" s="17">
        <v>0.01</v>
      </c>
      <c r="D4" s="17">
        <v>0.47099999999999997</v>
      </c>
      <c r="E4" s="17">
        <v>0.01</v>
      </c>
      <c r="F4" s="17">
        <v>1.026</v>
      </c>
      <c r="G4" s="17">
        <v>0.01</v>
      </c>
      <c r="H4" s="17">
        <v>0.82399999999999995</v>
      </c>
      <c r="I4" s="17">
        <v>0.01</v>
      </c>
      <c r="J4" s="17">
        <v>3.25</v>
      </c>
      <c r="K4" s="17">
        <v>0.01</v>
      </c>
      <c r="L4" s="17">
        <v>0.65900000000000003</v>
      </c>
      <c r="M4" s="17">
        <v>0.01</v>
      </c>
      <c r="N4" s="17">
        <v>0.65100000000000002</v>
      </c>
      <c r="O4" s="17">
        <v>0.01</v>
      </c>
      <c r="P4" s="17">
        <v>0.52300000000000002</v>
      </c>
      <c r="Q4" s="17">
        <v>0.01</v>
      </c>
      <c r="R4" s="17">
        <v>2.27</v>
      </c>
    </row>
    <row r="5" spans="1:18" ht="19" x14ac:dyDescent="0.2">
      <c r="A5" s="7" t="s">
        <v>29</v>
      </c>
      <c r="B5" s="5">
        <v>1</v>
      </c>
      <c r="C5" s="16">
        <v>0.01</v>
      </c>
      <c r="D5" s="16">
        <v>0.22600000000000001</v>
      </c>
      <c r="E5" s="16">
        <v>0.01</v>
      </c>
      <c r="F5" s="16">
        <v>0.32100000000000001</v>
      </c>
      <c r="G5" s="16">
        <v>0.01</v>
      </c>
      <c r="H5" s="16">
        <v>0.313</v>
      </c>
      <c r="I5" s="16">
        <v>0.01</v>
      </c>
      <c r="J5" s="16">
        <v>1.841</v>
      </c>
      <c r="K5" s="16">
        <v>0.01</v>
      </c>
      <c r="L5" s="16">
        <v>0.27500000000000002</v>
      </c>
      <c r="M5" s="16">
        <v>0.01</v>
      </c>
      <c r="N5" s="16">
        <v>0.26</v>
      </c>
      <c r="O5" s="16">
        <v>0.01</v>
      </c>
      <c r="P5" s="16">
        <v>0.215</v>
      </c>
      <c r="Q5" s="16">
        <v>0.01</v>
      </c>
      <c r="R5" s="16">
        <v>1.78</v>
      </c>
    </row>
    <row r="6" spans="1:18" ht="19" x14ac:dyDescent="0.2">
      <c r="A6" s="7" t="s">
        <v>29</v>
      </c>
      <c r="B6" s="5">
        <v>2</v>
      </c>
      <c r="C6" s="16">
        <v>0.01</v>
      </c>
      <c r="D6" s="16">
        <v>0.23200000000000001</v>
      </c>
      <c r="E6" s="16">
        <v>0.01</v>
      </c>
      <c r="F6" s="16">
        <v>0.32300000000000001</v>
      </c>
      <c r="G6" s="16">
        <v>0.01</v>
      </c>
      <c r="H6" s="16">
        <v>0.314</v>
      </c>
      <c r="I6" s="16">
        <v>0.01</v>
      </c>
      <c r="J6" s="16">
        <v>1.891</v>
      </c>
      <c r="K6" s="16">
        <v>0.01</v>
      </c>
      <c r="L6" s="16">
        <v>0.28100000000000003</v>
      </c>
      <c r="M6" s="16">
        <v>0.01</v>
      </c>
      <c r="N6" s="16">
        <v>0.26400000000000001</v>
      </c>
      <c r="O6" s="16">
        <v>0.01</v>
      </c>
      <c r="P6" s="16">
        <v>0.214</v>
      </c>
      <c r="Q6" s="16">
        <v>0.01</v>
      </c>
      <c r="R6" s="16">
        <v>1.81</v>
      </c>
    </row>
    <row r="7" spans="1:18" ht="19" x14ac:dyDescent="0.2">
      <c r="A7" s="7" t="s">
        <v>29</v>
      </c>
      <c r="B7" s="5">
        <v>3</v>
      </c>
      <c r="C7" s="16">
        <v>0.01</v>
      </c>
      <c r="D7" s="16">
        <v>0.23899999999999999</v>
      </c>
      <c r="E7" s="16">
        <v>0.01</v>
      </c>
      <c r="F7" s="18">
        <v>0.32800000000000001</v>
      </c>
      <c r="G7" s="16">
        <v>0.01</v>
      </c>
      <c r="H7" s="16">
        <v>0.32100000000000001</v>
      </c>
      <c r="I7" s="16">
        <v>0.01</v>
      </c>
      <c r="J7" s="16">
        <v>1.825</v>
      </c>
      <c r="K7" s="16">
        <v>0.01</v>
      </c>
      <c r="L7" s="16">
        <v>0.28000000000000003</v>
      </c>
      <c r="M7" s="16">
        <v>0.01</v>
      </c>
      <c r="N7" s="16">
        <v>0.253</v>
      </c>
      <c r="O7" s="16">
        <v>0.01</v>
      </c>
      <c r="P7" s="16">
        <v>0.20399999999999999</v>
      </c>
      <c r="Q7" s="16">
        <v>0.01</v>
      </c>
      <c r="R7" s="16">
        <v>1.8</v>
      </c>
    </row>
    <row r="8" spans="1:18" ht="19" x14ac:dyDescent="0.2">
      <c r="A8" s="7" t="s">
        <v>29</v>
      </c>
      <c r="B8" s="5">
        <v>4</v>
      </c>
      <c r="C8" s="16">
        <v>0.01</v>
      </c>
      <c r="D8" s="16">
        <v>0.245</v>
      </c>
      <c r="E8" s="16">
        <v>0.01</v>
      </c>
      <c r="F8" s="16">
        <v>0.32500000000000001</v>
      </c>
      <c r="G8" s="16">
        <v>0.01</v>
      </c>
      <c r="H8" s="16">
        <v>0.314</v>
      </c>
      <c r="I8" s="16">
        <v>0.01</v>
      </c>
      <c r="J8" s="16">
        <v>1.8580000000000001</v>
      </c>
      <c r="K8" s="16">
        <v>0.01</v>
      </c>
      <c r="L8" s="16">
        <v>0.28999999999999998</v>
      </c>
      <c r="M8" s="16">
        <v>0.01</v>
      </c>
      <c r="N8" s="16">
        <v>0.26400000000000001</v>
      </c>
      <c r="O8" s="16">
        <v>0.01</v>
      </c>
      <c r="P8" s="16">
        <v>0.21199999999999999</v>
      </c>
      <c r="Q8" s="16">
        <v>0.01</v>
      </c>
      <c r="R8" s="16">
        <v>1.83</v>
      </c>
    </row>
    <row r="9" spans="1:18" ht="19" x14ac:dyDescent="0.2">
      <c r="A9" s="7" t="s">
        <v>29</v>
      </c>
      <c r="B9" s="5">
        <v>5</v>
      </c>
      <c r="C9" s="16">
        <v>0.01</v>
      </c>
      <c r="D9" s="16">
        <v>0.24</v>
      </c>
      <c r="E9" s="16">
        <v>0.01</v>
      </c>
      <c r="F9" s="16">
        <v>0.33200000000000002</v>
      </c>
      <c r="G9" s="16">
        <v>0.01</v>
      </c>
      <c r="H9" s="16">
        <v>0.318</v>
      </c>
      <c r="I9" s="16">
        <v>0.01</v>
      </c>
      <c r="J9" s="16">
        <v>1.8220000000000001</v>
      </c>
      <c r="K9" s="16">
        <v>0.01</v>
      </c>
      <c r="L9" s="16">
        <v>0.29099999999999998</v>
      </c>
      <c r="M9" s="16">
        <v>0.01</v>
      </c>
      <c r="N9" s="16">
        <v>0.26700000000000002</v>
      </c>
      <c r="O9" s="16">
        <v>0.01</v>
      </c>
      <c r="P9" s="16">
        <v>0.217</v>
      </c>
      <c r="Q9" s="16">
        <v>0.01</v>
      </c>
      <c r="R9" s="16">
        <v>1.85</v>
      </c>
    </row>
    <row r="10" spans="1:18" ht="19" x14ac:dyDescent="0.2">
      <c r="A10" s="7" t="s">
        <v>29</v>
      </c>
      <c r="B10" s="5">
        <v>6</v>
      </c>
      <c r="C10" s="16">
        <v>0.01</v>
      </c>
      <c r="D10" s="16">
        <v>0.24099999999999999</v>
      </c>
      <c r="E10" s="16">
        <v>0.01</v>
      </c>
      <c r="F10" s="16">
        <v>0.32700000000000001</v>
      </c>
      <c r="G10" s="16">
        <v>0.01</v>
      </c>
      <c r="H10" s="16">
        <v>0.32</v>
      </c>
      <c r="I10" s="16">
        <v>0.01</v>
      </c>
      <c r="J10" s="16">
        <v>1.8560000000000001</v>
      </c>
      <c r="K10" s="16">
        <v>0.01</v>
      </c>
      <c r="L10" s="16">
        <v>0.29499999999999998</v>
      </c>
      <c r="M10" s="16">
        <v>0.01</v>
      </c>
      <c r="N10" s="16">
        <v>0.26900000000000002</v>
      </c>
      <c r="O10" s="16">
        <v>0.01</v>
      </c>
      <c r="P10" s="16">
        <v>0.217</v>
      </c>
      <c r="Q10" s="16">
        <v>0.01</v>
      </c>
      <c r="R10" s="16">
        <v>1.76</v>
      </c>
    </row>
    <row r="11" spans="1:18" ht="19" x14ac:dyDescent="0.2">
      <c r="A11" s="7" t="s">
        <v>29</v>
      </c>
      <c r="B11" s="5">
        <v>7</v>
      </c>
      <c r="C11" s="16">
        <v>0.01</v>
      </c>
      <c r="D11" s="16">
        <v>0.23599999999999999</v>
      </c>
      <c r="E11" s="16">
        <v>0.01</v>
      </c>
      <c r="F11" s="16">
        <v>0.33</v>
      </c>
      <c r="G11" s="16">
        <v>0.01</v>
      </c>
      <c r="H11" s="16">
        <v>0.316</v>
      </c>
      <c r="I11" s="16">
        <v>0.01</v>
      </c>
      <c r="J11" s="16">
        <v>1.671</v>
      </c>
      <c r="K11" s="16">
        <v>0.01</v>
      </c>
      <c r="L11" s="16">
        <v>0.29299999999999998</v>
      </c>
      <c r="M11" s="16">
        <v>0.01</v>
      </c>
      <c r="N11" s="16">
        <v>0.26500000000000001</v>
      </c>
      <c r="O11" s="16">
        <v>0.01</v>
      </c>
      <c r="P11" s="16">
        <v>0.21099999999999999</v>
      </c>
      <c r="Q11" s="16">
        <v>0.01</v>
      </c>
      <c r="R11" s="16">
        <v>1.83</v>
      </c>
    </row>
    <row r="12" spans="1:18" ht="19" x14ac:dyDescent="0.2">
      <c r="A12" s="4" t="s">
        <v>30</v>
      </c>
      <c r="B12" s="5">
        <v>1</v>
      </c>
      <c r="C12" s="19">
        <v>0.01</v>
      </c>
      <c r="D12" s="19">
        <v>0.10100000000000001</v>
      </c>
      <c r="E12" s="19">
        <v>0.01</v>
      </c>
      <c r="F12" s="19">
        <v>5.6000000000000001E-2</v>
      </c>
      <c r="G12" s="19">
        <v>0.01</v>
      </c>
      <c r="H12" s="19">
        <v>5.8000000000000003E-2</v>
      </c>
      <c r="I12" s="19">
        <v>0.01</v>
      </c>
      <c r="J12" s="19">
        <v>1.069</v>
      </c>
      <c r="K12" s="19">
        <v>0.01</v>
      </c>
      <c r="L12" s="19">
        <v>0.24299999999999999</v>
      </c>
      <c r="M12" s="19">
        <v>0.01</v>
      </c>
      <c r="N12" s="19">
        <v>0.20899999999999999</v>
      </c>
      <c r="O12" s="19">
        <v>0.01</v>
      </c>
      <c r="P12" s="19">
        <v>0.13600000000000001</v>
      </c>
      <c r="Q12" s="19">
        <v>0.01</v>
      </c>
      <c r="R12" s="19">
        <v>1.25</v>
      </c>
    </row>
    <row r="13" spans="1:18" ht="19" x14ac:dyDescent="0.2">
      <c r="A13" s="4" t="s">
        <v>30</v>
      </c>
      <c r="B13" s="5">
        <v>2</v>
      </c>
      <c r="C13" s="19">
        <v>0.01</v>
      </c>
      <c r="D13" s="19">
        <v>9.5000000000000001E-2</v>
      </c>
      <c r="E13" s="19">
        <v>0.01</v>
      </c>
      <c r="F13" s="19">
        <v>0.06</v>
      </c>
      <c r="G13" s="19">
        <v>0.01</v>
      </c>
      <c r="H13" s="19">
        <v>0.06</v>
      </c>
      <c r="I13" s="19">
        <v>0.01</v>
      </c>
      <c r="J13" s="19">
        <v>1.2709999999999999</v>
      </c>
      <c r="K13" s="19">
        <v>0.01</v>
      </c>
      <c r="L13" s="19">
        <v>0.25</v>
      </c>
      <c r="M13" s="19">
        <v>0.01</v>
      </c>
      <c r="N13" s="19">
        <v>0.20799999999999999</v>
      </c>
      <c r="O13" s="19">
        <v>0.01</v>
      </c>
      <c r="P13" s="19">
        <v>0.15</v>
      </c>
      <c r="Q13" s="19">
        <v>0.01</v>
      </c>
      <c r="R13" s="19">
        <v>1.36</v>
      </c>
    </row>
    <row r="14" spans="1:18" ht="19" x14ac:dyDescent="0.2">
      <c r="A14" s="4" t="s">
        <v>30</v>
      </c>
      <c r="B14" s="5">
        <v>3</v>
      </c>
      <c r="C14" s="19">
        <v>0.01</v>
      </c>
      <c r="D14" s="19">
        <v>8.7999999999999995E-2</v>
      </c>
      <c r="E14" s="19">
        <v>0.01</v>
      </c>
      <c r="F14" s="19">
        <v>5.8000000000000003E-2</v>
      </c>
      <c r="G14" s="19">
        <v>0.01</v>
      </c>
      <c r="H14" s="19">
        <v>5.5E-2</v>
      </c>
      <c r="I14" s="19">
        <v>0.01</v>
      </c>
      <c r="J14" s="19">
        <v>1.093</v>
      </c>
      <c r="K14" s="19">
        <v>0.01</v>
      </c>
      <c r="L14" s="19">
        <v>0.248</v>
      </c>
      <c r="M14" s="19">
        <v>0.01</v>
      </c>
      <c r="N14" s="19">
        <v>0.20899999999999999</v>
      </c>
      <c r="O14" s="19">
        <v>0.01</v>
      </c>
      <c r="P14" s="19">
        <v>0.13800000000000001</v>
      </c>
      <c r="Q14" s="19">
        <v>0.01</v>
      </c>
      <c r="R14" s="19">
        <v>1.44</v>
      </c>
    </row>
    <row r="15" spans="1:18" ht="19" x14ac:dyDescent="0.2">
      <c r="A15" s="4" t="s">
        <v>30</v>
      </c>
      <c r="B15" s="5">
        <v>4</v>
      </c>
      <c r="C15" s="19">
        <v>0.01</v>
      </c>
      <c r="D15" s="19">
        <v>9.2999999999999999E-2</v>
      </c>
      <c r="E15" s="19">
        <v>0.01</v>
      </c>
      <c r="F15" s="19">
        <v>5.7000000000000002E-2</v>
      </c>
      <c r="G15" s="19">
        <v>0.01</v>
      </c>
      <c r="H15" s="19">
        <v>5.8000000000000003E-2</v>
      </c>
      <c r="I15" s="19">
        <v>0.01</v>
      </c>
      <c r="J15" s="19">
        <v>1.085</v>
      </c>
      <c r="K15" s="19">
        <v>0.01</v>
      </c>
      <c r="L15" s="19">
        <v>0.246</v>
      </c>
      <c r="M15" s="19">
        <v>0.01</v>
      </c>
      <c r="N15" s="19">
        <v>0.20399999999999999</v>
      </c>
      <c r="O15" s="19">
        <v>0.01</v>
      </c>
      <c r="P15" s="19">
        <v>0.14499999999999999</v>
      </c>
      <c r="Q15" s="19">
        <v>0.01</v>
      </c>
      <c r="R15" s="19">
        <v>1.26</v>
      </c>
    </row>
    <row r="16" spans="1:18" ht="19" x14ac:dyDescent="0.2">
      <c r="A16" s="4" t="s">
        <v>30</v>
      </c>
      <c r="B16" s="5">
        <v>5</v>
      </c>
      <c r="C16" s="19">
        <v>0.01</v>
      </c>
      <c r="D16" s="19">
        <v>0.104</v>
      </c>
      <c r="E16" s="19">
        <v>0.01</v>
      </c>
      <c r="F16" s="19">
        <v>6.0999999999999999E-2</v>
      </c>
      <c r="G16" s="19">
        <v>0.01</v>
      </c>
      <c r="H16" s="19">
        <v>5.7000000000000002E-2</v>
      </c>
      <c r="I16" s="19">
        <v>0.01</v>
      </c>
      <c r="J16" s="19">
        <v>1.2170000000000001</v>
      </c>
      <c r="K16" s="19">
        <v>0.01</v>
      </c>
      <c r="L16" s="19">
        <v>0.26500000000000001</v>
      </c>
      <c r="M16" s="19">
        <v>0.01</v>
      </c>
      <c r="N16" s="19">
        <v>0.20899999999999999</v>
      </c>
      <c r="O16" s="19">
        <v>0.01</v>
      </c>
      <c r="P16" s="19">
        <v>0.14299999999999999</v>
      </c>
      <c r="Q16" s="19">
        <v>0.01</v>
      </c>
      <c r="R16" s="19">
        <v>1.3</v>
      </c>
    </row>
    <row r="17" spans="1:18" ht="19" x14ac:dyDescent="0.2">
      <c r="A17" s="4" t="s">
        <v>30</v>
      </c>
      <c r="B17" s="5">
        <v>6</v>
      </c>
      <c r="C17" s="19">
        <v>0.01</v>
      </c>
      <c r="D17" s="19">
        <v>9.6000000000000002E-2</v>
      </c>
      <c r="E17" s="19">
        <v>0.01</v>
      </c>
      <c r="F17" s="19">
        <v>6.2E-2</v>
      </c>
      <c r="G17" s="19">
        <v>0.01</v>
      </c>
      <c r="H17" s="19">
        <v>5.3999999999999999E-2</v>
      </c>
      <c r="I17" s="19">
        <v>0.01</v>
      </c>
      <c r="J17" s="19">
        <v>1.095</v>
      </c>
      <c r="K17" s="19">
        <v>0.01</v>
      </c>
      <c r="L17" s="19">
        <v>0.21099999999999999</v>
      </c>
      <c r="M17" s="19">
        <v>0.01</v>
      </c>
      <c r="N17" s="19">
        <v>0.20399999999999999</v>
      </c>
      <c r="O17" s="19">
        <v>0.01</v>
      </c>
      <c r="P17" s="19">
        <v>0.128</v>
      </c>
      <c r="Q17" s="19">
        <v>0.01</v>
      </c>
      <c r="R17" s="19">
        <v>1.18</v>
      </c>
    </row>
    <row r="18" spans="1:18" ht="19" x14ac:dyDescent="0.2">
      <c r="A18" s="4" t="s">
        <v>30</v>
      </c>
      <c r="B18" s="5">
        <v>7</v>
      </c>
      <c r="C18" s="19">
        <v>0.01</v>
      </c>
      <c r="D18" s="19">
        <v>0.104</v>
      </c>
      <c r="E18" s="19">
        <v>0.01</v>
      </c>
      <c r="F18" s="19">
        <v>5.8999999999999997E-2</v>
      </c>
      <c r="G18" s="19">
        <v>0.01</v>
      </c>
      <c r="H18" s="19">
        <v>5.1999999999999998E-2</v>
      </c>
      <c r="I18" s="19">
        <v>0.01</v>
      </c>
      <c r="J18" s="19">
        <v>1.2210000000000001</v>
      </c>
      <c r="K18" s="19">
        <v>0.01</v>
      </c>
      <c r="L18" s="19">
        <v>0.216</v>
      </c>
      <c r="M18" s="19">
        <v>0.01</v>
      </c>
      <c r="N18" s="19">
        <v>0.20599999999999999</v>
      </c>
      <c r="O18" s="19">
        <v>0.01</v>
      </c>
      <c r="P18" s="19">
        <v>0.11600000000000001</v>
      </c>
      <c r="Q18" s="19">
        <v>0.01</v>
      </c>
      <c r="R18" s="19">
        <v>1.25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03EEB-D88A-1F4F-93B1-173A64716433}">
  <dimension ref="A1:H18"/>
  <sheetViews>
    <sheetView tabSelected="1" workbookViewId="0">
      <selection activeCell="C2" sqref="C2"/>
    </sheetView>
  </sheetViews>
  <sheetFormatPr baseColWidth="10" defaultRowHeight="16" x14ac:dyDescent="0.2"/>
  <sheetData>
    <row r="1" spans="1:8" ht="19" x14ac:dyDescent="0.2">
      <c r="A1" s="5" t="s">
        <v>26</v>
      </c>
      <c r="B1" s="5" t="s">
        <v>27</v>
      </c>
      <c r="C1" s="24" t="s">
        <v>31</v>
      </c>
      <c r="D1" s="25" t="s">
        <v>32</v>
      </c>
      <c r="E1" s="24" t="s">
        <v>33</v>
      </c>
      <c r="F1" s="24" t="s">
        <v>34</v>
      </c>
      <c r="G1" s="24" t="s">
        <v>35</v>
      </c>
      <c r="H1" s="24" t="s">
        <v>36</v>
      </c>
    </row>
    <row r="2" spans="1:8" ht="19" x14ac:dyDescent="0.2">
      <c r="A2" s="6" t="s">
        <v>28</v>
      </c>
      <c r="B2" s="5">
        <v>1</v>
      </c>
      <c r="C2" s="24">
        <f>LOG(ODs!D2/ODs!C2,2)/4</f>
        <v>1.3917037885027244</v>
      </c>
      <c r="D2" s="24">
        <f>LOG(ODs!F2/ODs!E2,2)/4</f>
        <v>1.6477403103356498</v>
      </c>
      <c r="E2" s="24">
        <f>LOG(ODs!H2/ODs!G2,2)/4</f>
        <v>1.5933250491520969</v>
      </c>
      <c r="F2" s="24">
        <f>LOG(ODs!L2/ODs!K2,2)/4</f>
        <v>1.4718813176853967</v>
      </c>
      <c r="G2" s="24">
        <f>LOG(ODs!N2/ODs!M2,2)/4</f>
        <v>1.4712715563225427</v>
      </c>
      <c r="H2" s="24">
        <f>LOG(ODs!P2/ODs!O2,2)/4</f>
        <v>1.4230230938568933</v>
      </c>
    </row>
    <row r="3" spans="1:8" ht="19" x14ac:dyDescent="0.2">
      <c r="A3" s="6" t="s">
        <v>28</v>
      </c>
      <c r="B3" s="5">
        <v>2</v>
      </c>
      <c r="C3" s="24">
        <f>LOG(ODs!D3/ODs!C3,2)/4</f>
        <v>1.3769486600496741</v>
      </c>
      <c r="D3" s="24">
        <f>LOG(ODs!F3/ODs!E3,2)/4</f>
        <v>1.6277404798193449</v>
      </c>
      <c r="E3" s="24">
        <f>LOG(ODs!H3/ODs!G3,2)/4</f>
        <v>1.5920174691330209</v>
      </c>
      <c r="F3" s="24">
        <f>LOG(ODs!L3/ODs!K3,2)/4</f>
        <v>1.4791191611094292</v>
      </c>
      <c r="G3" s="24">
        <f>LOG(ODs!N3/ODs!M3,2)/4</f>
        <v>1.4954631633224351</v>
      </c>
      <c r="H3" s="24">
        <f>LOG(ODs!P3/ODs!O3,2)/4</f>
        <v>1.4360402738926026</v>
      </c>
    </row>
    <row r="4" spans="1:8" ht="19" x14ac:dyDescent="0.2">
      <c r="A4" s="6" t="s">
        <v>28</v>
      </c>
      <c r="B4" s="5">
        <v>3</v>
      </c>
      <c r="C4" s="24">
        <f>LOG(ODs!D4/ODs!C4,2)/4</f>
        <v>1.3894137886813551</v>
      </c>
      <c r="D4" s="24">
        <f>LOG(ODs!F4/ODs!E4,2)/4</f>
        <v>1.6702217301799229</v>
      </c>
      <c r="E4" s="24">
        <f>LOG(ODs!H4/ODs!G4,2)/4</f>
        <v>1.5911431080739642</v>
      </c>
      <c r="F4" s="24">
        <f>LOG(ODs!L4/ODs!K4,2)/4</f>
        <v>1.5105516400301724</v>
      </c>
      <c r="G4" s="24">
        <f>LOG(ODs!N4/ODs!M4,2)/4</f>
        <v>1.5061464095695685</v>
      </c>
      <c r="H4" s="24">
        <f>LOG(ODs!P4/ODs!O4,2)/4</f>
        <v>1.4271847603398948</v>
      </c>
    </row>
    <row r="5" spans="1:8" ht="19" x14ac:dyDescent="0.2">
      <c r="A5" s="7" t="s">
        <v>29</v>
      </c>
      <c r="B5" s="5">
        <v>1</v>
      </c>
      <c r="C5" s="24">
        <f>LOG(ODs!D5/ODs!C5,2)/4</f>
        <v>1.1245627168819565</v>
      </c>
      <c r="D5" s="24">
        <f>LOG(ODs!F5/ODs!E5,2)/4</f>
        <v>1.2511253480587352</v>
      </c>
      <c r="E5" s="24">
        <f>LOG(ODs!H5/ODs!G5,2)/4</f>
        <v>1.2420226880113141</v>
      </c>
      <c r="F5" s="24">
        <f>LOG(ODs!L5/ODs!K5,2)/4</f>
        <v>1.195339928381165</v>
      </c>
      <c r="G5" s="24">
        <f>LOG(ODs!N5/ODs!M5,2)/4</f>
        <v>1.1751099295352732</v>
      </c>
      <c r="H5" s="24">
        <f>LOG(ODs!P5/ODs!O5,2)/4</f>
        <v>1.1065661886755245</v>
      </c>
    </row>
    <row r="6" spans="1:8" ht="19" x14ac:dyDescent="0.2">
      <c r="A6" s="7" t="s">
        <v>29</v>
      </c>
      <c r="B6" s="5">
        <v>2</v>
      </c>
      <c r="C6" s="24">
        <f>LOG(ODs!D6/ODs!C6,2)/4</f>
        <v>1.1340132250600525</v>
      </c>
      <c r="D6" s="24">
        <f>LOG(ODs!F6/ODs!E6,2)/4</f>
        <v>1.2533655649516406</v>
      </c>
      <c r="E6" s="24">
        <f>LOG(ODs!H6/ODs!G6,2)/4</f>
        <v>1.2431731635010661</v>
      </c>
      <c r="F6" s="24">
        <f>LOG(ODs!L6/ODs!K6,2)/4</f>
        <v>1.203124556333391</v>
      </c>
      <c r="G6" s="24">
        <f>LOG(ODs!N6/ODs!M6,2)/4</f>
        <v>1.1806165061177729</v>
      </c>
      <c r="H6" s="24">
        <f>LOG(ODs!P6/ODs!O6,2)/4</f>
        <v>1.1048847228784462</v>
      </c>
    </row>
    <row r="7" spans="1:8" ht="19" x14ac:dyDescent="0.2">
      <c r="A7" s="7" t="s">
        <v>29</v>
      </c>
      <c r="B7" s="5">
        <v>3</v>
      </c>
      <c r="C7" s="24">
        <f>LOG(ODs!D7/ODs!C7,2)/4</f>
        <v>1.1447346782733467</v>
      </c>
      <c r="D7" s="24">
        <f>LOG(ODs!F7/ODs!E7,2)/4</f>
        <v>1.2589059774326803</v>
      </c>
      <c r="E7" s="24">
        <f>LOG(ODs!H7/ODs!G7,2)/4</f>
        <v>1.2511253480587352</v>
      </c>
      <c r="F7" s="24">
        <f>LOG(ODs!L7/ODs!K7,2)/4</f>
        <v>1.2018387305144012</v>
      </c>
      <c r="G7" s="24">
        <f>LOG(ODs!N7/ODs!M7,2)/4</f>
        <v>1.1652663699517369</v>
      </c>
      <c r="H7" s="24">
        <f>LOG(ODs!P7/ODs!O7,2)/4</f>
        <v>1.0876243117710334</v>
      </c>
    </row>
    <row r="8" spans="1:8" ht="19" x14ac:dyDescent="0.2">
      <c r="A8" s="7" t="s">
        <v>29</v>
      </c>
      <c r="B8" s="5">
        <v>4</v>
      </c>
      <c r="C8" s="24">
        <f>LOG(ODs!D8/ODs!C8,2)/4</f>
        <v>1.1536774610288021</v>
      </c>
      <c r="D8" s="24">
        <f>LOG(ODs!F8/ODs!E8,2)/4</f>
        <v>1.2555919532571136</v>
      </c>
      <c r="E8" s="24">
        <f>LOG(ODs!H8/ODs!G8,2)/4</f>
        <v>1.2431731635010661</v>
      </c>
      <c r="F8" s="24">
        <f>LOG(ODs!L8/ODs!K8,2)/4</f>
        <v>1.214495248781893</v>
      </c>
      <c r="G8" s="24">
        <f>LOG(ODs!N8/ODs!M8,2)/4</f>
        <v>1.1806165061177729</v>
      </c>
      <c r="H8" s="24">
        <f>LOG(ODs!P8/ODs!O8,2)/4</f>
        <v>1.1014980899189593</v>
      </c>
    </row>
    <row r="9" spans="1:8" ht="19" x14ac:dyDescent="0.2">
      <c r="A9" s="7" t="s">
        <v>29</v>
      </c>
      <c r="B9" s="5">
        <v>5</v>
      </c>
      <c r="C9" s="24">
        <f>LOG(ODs!D9/ODs!C9,2)/4</f>
        <v>1.1462406251802892</v>
      </c>
      <c r="D9" s="24">
        <f>LOG(ODs!F9/ODs!E9,2)/4</f>
        <v>1.2632778341148907</v>
      </c>
      <c r="E9" s="24">
        <f>LOG(ODs!H9/ODs!G9,2)/4</f>
        <v>1.2477387150992483</v>
      </c>
      <c r="F9" s="24">
        <f>LOG(ODs!L9/ODs!K9,2)/4</f>
        <v>1.2157368120052305</v>
      </c>
      <c r="G9" s="24">
        <f>LOG(ODs!N9/ODs!M9,2)/4</f>
        <v>1.184691959200048</v>
      </c>
      <c r="H9" s="24">
        <f>LOG(ODs!P9/ODs!O9,2)/4</f>
        <v>1.1099057843892792</v>
      </c>
    </row>
    <row r="10" spans="1:8" ht="19" x14ac:dyDescent="0.2">
      <c r="A10" s="7" t="s">
        <v>29</v>
      </c>
      <c r="B10" s="5">
        <v>6</v>
      </c>
      <c r="C10" s="24">
        <f>LOG(ODs!D10/ODs!C10,2)/4</f>
        <v>1.1477403103356498</v>
      </c>
      <c r="D10" s="24">
        <f>LOG(ODs!F10/ODs!E10,2)/4</f>
        <v>1.2578046826526803</v>
      </c>
      <c r="E10" s="24">
        <f>LOG(ODs!H10/ODs!G10,2)/4</f>
        <v>1.25</v>
      </c>
      <c r="F10" s="24">
        <f>LOG(ODs!L10/ODs!K10,2)/4</f>
        <v>1.2206607623404602</v>
      </c>
      <c r="G10" s="24">
        <f>LOG(ODs!N10/ODs!M10,2)/4</f>
        <v>1.1873835669173156</v>
      </c>
      <c r="H10" s="24">
        <f>LOG(ODs!P10/ODs!O10,2)/4</f>
        <v>1.1099057843892792</v>
      </c>
    </row>
    <row r="11" spans="1:8" ht="19" x14ac:dyDescent="0.2">
      <c r="A11" s="7" t="s">
        <v>29</v>
      </c>
      <c r="B11" s="5">
        <v>7</v>
      </c>
      <c r="C11" s="24">
        <f>LOG(ODs!D11/ODs!C11,2)/4</f>
        <v>1.1401787386186197</v>
      </c>
      <c r="D11" s="24">
        <f>LOG(ODs!F11/ODs!E11,2)/4</f>
        <v>1.2610985298396133</v>
      </c>
      <c r="E11" s="24">
        <f>LOG(ODs!H11/ODs!G11,2)/4</f>
        <v>1.2454631633224351</v>
      </c>
      <c r="F11" s="24">
        <f>LOG(ODs!L11/ODs!K11,2)/4</f>
        <v>1.2182071898837212</v>
      </c>
      <c r="G11" s="24">
        <f>LOG(ODs!N11/ODs!M11,2)/4</f>
        <v>1.1819801136407999</v>
      </c>
      <c r="H11" s="24">
        <f>LOG(ODs!P11/ODs!O11,2)/4</f>
        <v>1.0997927734549557</v>
      </c>
    </row>
    <row r="12" spans="1:8" ht="19" x14ac:dyDescent="0.2">
      <c r="A12" s="4" t="s">
        <v>30</v>
      </c>
      <c r="B12" s="5">
        <v>1</v>
      </c>
      <c r="C12" s="24">
        <f>LOG(ODs!D12/ODs!C12,2)/4</f>
        <v>0.83407084696610811</v>
      </c>
      <c r="D12" s="24">
        <f>LOG(ODs!F12/ODs!E12,2)/4</f>
        <v>0.6213567067925605</v>
      </c>
      <c r="E12" s="24">
        <f>LOG(ODs!H12/ODs!G12,2)/4</f>
        <v>0.63401322506005242</v>
      </c>
      <c r="F12" s="24">
        <f>LOG(ODs!L12/ODs!K12,2)/4</f>
        <v>1.1507211021796047</v>
      </c>
      <c r="G12" s="24">
        <f>LOG(ODs!N12/ODs!M12,2)/4</f>
        <v>1.09635775929838</v>
      </c>
      <c r="H12" s="24">
        <f>LOG(ODs!P12/ODs!O12,2)/4</f>
        <v>0.94138368659074434</v>
      </c>
    </row>
    <row r="13" spans="1:8" ht="19" x14ac:dyDescent="0.2">
      <c r="A13" s="4" t="s">
        <v>30</v>
      </c>
      <c r="B13" s="5">
        <v>2</v>
      </c>
      <c r="C13" s="24">
        <f>LOG(ODs!D13/ODs!C13,2)/4</f>
        <v>0.81198187836089641</v>
      </c>
      <c r="D13" s="24">
        <f>LOG(ODs!F13/ODs!E13,2)/4</f>
        <v>0.64624062518028902</v>
      </c>
      <c r="E13" s="24">
        <f>LOG(ODs!H13/ODs!G13,2)/4</f>
        <v>0.64624062518028902</v>
      </c>
      <c r="F13" s="24">
        <f>LOG(ODs!L13/ODs!K13,2)/4</f>
        <v>1.1609640474436811</v>
      </c>
      <c r="G13" s="24">
        <f>LOG(ODs!N13/ODs!M13,2)/4</f>
        <v>1.0946279058134323</v>
      </c>
      <c r="H13" s="24">
        <f>LOG(ODs!P13/ODs!O13,2)/4</f>
        <v>0.97672264890212968</v>
      </c>
    </row>
    <row r="14" spans="1:8" ht="19" x14ac:dyDescent="0.2">
      <c r="A14" s="4" t="s">
        <v>30</v>
      </c>
      <c r="B14" s="5">
        <v>3</v>
      </c>
      <c r="C14" s="24">
        <f>LOG(ODs!D14/ODs!C14,2)/4</f>
        <v>0.78437588093748367</v>
      </c>
      <c r="D14" s="24">
        <f>LOG(ODs!F14/ODs!E14,2)/4</f>
        <v>0.63401322506005242</v>
      </c>
      <c r="E14" s="24">
        <f>LOG(ODs!H14/ODs!G14,2)/4</f>
        <v>0.61485790465932433</v>
      </c>
      <c r="F14" s="24">
        <f>LOG(ODs!L14/ODs!K14,2)/4</f>
        <v>1.1580670538748783</v>
      </c>
      <c r="G14" s="24">
        <f>LOG(ODs!N14/ODs!M14,2)/4</f>
        <v>1.09635775929838</v>
      </c>
      <c r="H14" s="24">
        <f>LOG(ODs!P14/ODs!O14,2)/4</f>
        <v>0.94664909047270174</v>
      </c>
    </row>
    <row r="15" spans="1:8" ht="19" x14ac:dyDescent="0.2">
      <c r="A15" s="4" t="s">
        <v>30</v>
      </c>
      <c r="B15" s="5">
        <v>4</v>
      </c>
      <c r="C15" s="24">
        <f>LOG(ODs!D15/ODs!C15,2)/4</f>
        <v>0.8043076790551672</v>
      </c>
      <c r="D15" s="24">
        <f>LOG(ODs!F15/ODs!E15,2)/4</f>
        <v>0.62774047981934489</v>
      </c>
      <c r="E15" s="24">
        <f>LOG(ODs!H15/ODs!G15,2)/4</f>
        <v>0.63401322506005242</v>
      </c>
      <c r="F15" s="24">
        <f>LOG(ODs!L15/ODs!K15,2)/4</f>
        <v>1.1551466026129693</v>
      </c>
      <c r="G15" s="24">
        <f>LOG(ODs!N15/ODs!M15,2)/4</f>
        <v>1.0876243117710334</v>
      </c>
      <c r="H15" s="24">
        <f>LOG(ODs!P15/ODs!O15,2)/4</f>
        <v>0.96449524878189308</v>
      </c>
    </row>
    <row r="16" spans="1:8" ht="19" x14ac:dyDescent="0.2">
      <c r="A16" s="4" t="s">
        <v>30</v>
      </c>
      <c r="B16" s="5">
        <v>5</v>
      </c>
      <c r="C16" s="24">
        <f>LOG(ODs!D16/ODs!C16,2)/4</f>
        <v>0.8446279058134325</v>
      </c>
      <c r="D16" s="24">
        <f>LOG(ODs!F16/ODs!E16,2)/4</f>
        <v>0.65220231066888101</v>
      </c>
      <c r="E16" s="24">
        <f>LOG(ODs!H16/ODs!G16,2)/4</f>
        <v>0.62774047981934489</v>
      </c>
      <c r="F16" s="24">
        <f>LOG(ODs!L16/ODs!K16,2)/4</f>
        <v>1.1819801136407999</v>
      </c>
      <c r="G16" s="24">
        <f>LOG(ODs!N16/ODs!M16,2)/4</f>
        <v>1.09635775929838</v>
      </c>
      <c r="H16" s="24">
        <f>LOG(ODs!P16/ODs!O16,2)/4</f>
        <v>0.95948581047275672</v>
      </c>
    </row>
    <row r="17" spans="1:8" ht="19" x14ac:dyDescent="0.2">
      <c r="A17" s="4" t="s">
        <v>30</v>
      </c>
      <c r="B17" s="5">
        <v>6</v>
      </c>
      <c r="C17" s="24">
        <f>LOG(ODs!D17/ODs!C17,2)/4</f>
        <v>0.81575860145844847</v>
      </c>
      <c r="D17" s="24">
        <f>LOG(ODs!F17/ODs!E17,2)/4</f>
        <v>0.65806705387487829</v>
      </c>
      <c r="E17" s="24">
        <f>LOG(ODs!H17/ODs!G17,2)/4</f>
        <v>0.60823985181902651</v>
      </c>
      <c r="F17" s="24">
        <f>LOG(ODs!L17/ODs!K17,2)/4</f>
        <v>1.0997927734549557</v>
      </c>
      <c r="G17" s="24">
        <f>LOG(ODs!N17/ODs!M17,2)/4</f>
        <v>1.0876243117710334</v>
      </c>
      <c r="H17" s="24">
        <f>LOG(ODs!P17/ODs!O17,2)/4</f>
        <v>0.91951797627815945</v>
      </c>
    </row>
    <row r="18" spans="1:8" ht="19" x14ac:dyDescent="0.2">
      <c r="A18" s="4" t="s">
        <v>30</v>
      </c>
      <c r="B18" s="5">
        <v>7</v>
      </c>
      <c r="C18" s="24">
        <f>LOG(ODs!D18/ODs!C18,2)/4</f>
        <v>0.8446279058134325</v>
      </c>
      <c r="D18" s="24">
        <f>LOG(ODs!F18/ODs!E18,2)/4</f>
        <v>0.64017873861861974</v>
      </c>
      <c r="E18" s="24">
        <f>LOG(ODs!H18/ODs!G18,2)/4</f>
        <v>0.5946279058134325</v>
      </c>
      <c r="F18" s="24">
        <f>LOG(ODs!L18/ODs!K18,2)/4</f>
        <v>1.1082398518190266</v>
      </c>
      <c r="G18" s="24">
        <f>LOG(ODs!N18/ODs!M18,2)/4</f>
        <v>1.091143108073964</v>
      </c>
      <c r="H18" s="24">
        <f>LOG(ODs!P18/ODs!O18,2)/4</f>
        <v>0.88401322506005253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ODs</vt:lpstr>
      <vt:lpstr>GenTimes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Yusuf Tamer</cp:lastModifiedBy>
  <cp:lastPrinted>2019-11-14T18:59:42Z</cp:lastPrinted>
  <dcterms:created xsi:type="dcterms:W3CDTF">2019-11-12T19:00:53Z</dcterms:created>
  <dcterms:modified xsi:type="dcterms:W3CDTF">2020-01-13T15:30:00Z</dcterms:modified>
</cp:coreProperties>
</file>