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alhatamer/Documents/Supporting Figures/7. Toxicity/"/>
    </mc:Choice>
  </mc:AlternateContent>
  <xr:revisionPtr revIDLastSave="0" documentId="13_ncr:1_{CE2B0C22-AC88-4B4B-BF38-D4D51F0FE2A5}" xr6:coauthVersionLast="45" xr6:coauthVersionMax="45" xr10:uidLastSave="{00000000-0000-0000-0000-000000000000}"/>
  <bookViews>
    <workbookView xWindow="10120" yWindow="500" windowWidth="23260" windowHeight="12580" activeTab="1" xr2:uid="{2277FEBB-6AD3-4373-9CAC-CD1408484276}"/>
  </bookViews>
  <sheets>
    <sheet name="293A cells" sheetId="1" r:id="rId1"/>
    <sheet name="CHO-dh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1" l="1"/>
  <c r="L29" i="1"/>
  <c r="M29" i="1"/>
  <c r="N29" i="1"/>
  <c r="O29" i="1"/>
  <c r="P29" i="1"/>
  <c r="K30" i="1"/>
  <c r="L30" i="1"/>
  <c r="M30" i="1"/>
  <c r="N30" i="1"/>
  <c r="O30" i="1"/>
  <c r="P30" i="1"/>
  <c r="K31" i="1"/>
  <c r="L31" i="1"/>
  <c r="M31" i="1"/>
  <c r="N31" i="1"/>
  <c r="O31" i="1"/>
  <c r="P31" i="1"/>
  <c r="K32" i="1"/>
  <c r="L32" i="1"/>
  <c r="M32" i="1"/>
  <c r="N32" i="1"/>
  <c r="O32" i="1"/>
  <c r="P32" i="1"/>
  <c r="K33" i="1"/>
  <c r="L33" i="1"/>
  <c r="M33" i="1"/>
  <c r="N33" i="1"/>
  <c r="O33" i="1"/>
  <c r="P33" i="1"/>
  <c r="K34" i="1"/>
  <c r="L34" i="1"/>
  <c r="M34" i="1"/>
  <c r="N34" i="1"/>
  <c r="O34" i="1"/>
  <c r="P34" i="1"/>
  <c r="K35" i="1"/>
  <c r="L35" i="1"/>
  <c r="M35" i="1"/>
  <c r="N35" i="1"/>
  <c r="O35" i="1"/>
  <c r="P35" i="1"/>
  <c r="L28" i="1"/>
  <c r="M28" i="1"/>
  <c r="N28" i="1"/>
  <c r="O28" i="1"/>
  <c r="P28" i="1"/>
  <c r="K28" i="1"/>
  <c r="K17" i="1"/>
  <c r="L17" i="1"/>
  <c r="M17" i="1"/>
  <c r="N17" i="1"/>
  <c r="O17" i="1"/>
  <c r="P17" i="1"/>
  <c r="K18" i="1"/>
  <c r="L18" i="1"/>
  <c r="M18" i="1"/>
  <c r="N18" i="1"/>
  <c r="O18" i="1"/>
  <c r="P18" i="1"/>
  <c r="K19" i="1"/>
  <c r="L19" i="1"/>
  <c r="M19" i="1"/>
  <c r="N19" i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  <c r="K22" i="1"/>
  <c r="L22" i="1"/>
  <c r="M22" i="1"/>
  <c r="N22" i="1"/>
  <c r="O22" i="1"/>
  <c r="P22" i="1"/>
  <c r="K23" i="1"/>
  <c r="L23" i="1"/>
  <c r="M23" i="1"/>
  <c r="N23" i="1"/>
  <c r="O23" i="1"/>
  <c r="P23" i="1"/>
  <c r="L16" i="1"/>
  <c r="M16" i="1"/>
  <c r="N16" i="1"/>
  <c r="O16" i="1"/>
  <c r="P16" i="1"/>
  <c r="K16" i="1"/>
  <c r="J28" i="1"/>
  <c r="J16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  <c r="K9" i="1"/>
  <c r="L9" i="1"/>
  <c r="M9" i="1"/>
  <c r="N9" i="1"/>
  <c r="O9" i="1"/>
  <c r="P9" i="1"/>
  <c r="K10" i="1"/>
  <c r="L10" i="1"/>
  <c r="M10" i="1"/>
  <c r="N10" i="1"/>
  <c r="O10" i="1"/>
  <c r="P10" i="1"/>
  <c r="K11" i="1"/>
  <c r="L11" i="1"/>
  <c r="M11" i="1"/>
  <c r="N11" i="1"/>
  <c r="O11" i="1"/>
  <c r="P11" i="1"/>
  <c r="L4" i="1"/>
  <c r="M4" i="1"/>
  <c r="N4" i="1"/>
  <c r="O4" i="1"/>
  <c r="P4" i="1"/>
  <c r="K4" i="1"/>
  <c r="J4" i="1"/>
  <c r="K29" i="2"/>
  <c r="L29" i="2"/>
  <c r="N29" i="2"/>
  <c r="O29" i="2"/>
  <c r="P29" i="2"/>
  <c r="K30" i="2"/>
  <c r="L30" i="2"/>
  <c r="M30" i="2"/>
  <c r="N30" i="2"/>
  <c r="O30" i="2"/>
  <c r="P30" i="2"/>
  <c r="K31" i="2"/>
  <c r="L31" i="2"/>
  <c r="M31" i="2"/>
  <c r="N31" i="2"/>
  <c r="O31" i="2"/>
  <c r="P31" i="2"/>
  <c r="K32" i="2"/>
  <c r="L32" i="2"/>
  <c r="M32" i="2"/>
  <c r="N32" i="2"/>
  <c r="O32" i="2"/>
  <c r="P32" i="2"/>
  <c r="K33" i="2"/>
  <c r="L33" i="2"/>
  <c r="M33" i="2"/>
  <c r="N33" i="2"/>
  <c r="O33" i="2"/>
  <c r="P33" i="2"/>
  <c r="K34" i="2"/>
  <c r="L34" i="2"/>
  <c r="M34" i="2"/>
  <c r="N34" i="2"/>
  <c r="O34" i="2"/>
  <c r="P34" i="2"/>
  <c r="K35" i="2"/>
  <c r="L35" i="2"/>
  <c r="M35" i="2"/>
  <c r="N35" i="2"/>
  <c r="O35" i="2"/>
  <c r="P35" i="2"/>
  <c r="L28" i="2"/>
  <c r="M28" i="2"/>
  <c r="N28" i="2"/>
  <c r="O28" i="2"/>
  <c r="P28" i="2"/>
  <c r="K28" i="2"/>
  <c r="J28" i="2"/>
  <c r="K17" i="2"/>
  <c r="L17" i="2"/>
  <c r="M17" i="2"/>
  <c r="N17" i="2"/>
  <c r="O17" i="2"/>
  <c r="P17" i="2"/>
  <c r="K18" i="2"/>
  <c r="L18" i="2"/>
  <c r="M18" i="2"/>
  <c r="N18" i="2"/>
  <c r="O18" i="2"/>
  <c r="P18" i="2"/>
  <c r="K19" i="2"/>
  <c r="L19" i="2"/>
  <c r="M19" i="2"/>
  <c r="N19" i="2"/>
  <c r="O19" i="2"/>
  <c r="P19" i="2"/>
  <c r="K20" i="2"/>
  <c r="L20" i="2"/>
  <c r="M20" i="2"/>
  <c r="N20" i="2"/>
  <c r="O20" i="2"/>
  <c r="P20" i="2"/>
  <c r="K21" i="2"/>
  <c r="L21" i="2"/>
  <c r="M21" i="2"/>
  <c r="N21" i="2"/>
  <c r="O21" i="2"/>
  <c r="P21" i="2"/>
  <c r="K22" i="2"/>
  <c r="L22" i="2"/>
  <c r="M22" i="2"/>
  <c r="N22" i="2"/>
  <c r="O22" i="2"/>
  <c r="P22" i="2"/>
  <c r="K23" i="2"/>
  <c r="L23" i="2"/>
  <c r="M23" i="2"/>
  <c r="N23" i="2"/>
  <c r="O23" i="2"/>
  <c r="P23" i="2"/>
  <c r="L16" i="2"/>
  <c r="M16" i="2"/>
  <c r="N16" i="2"/>
  <c r="O16" i="2"/>
  <c r="P16" i="2"/>
  <c r="K16" i="2"/>
  <c r="J16" i="2"/>
  <c r="K5" i="2"/>
  <c r="L5" i="2"/>
  <c r="M5" i="2"/>
  <c r="N5" i="2"/>
  <c r="O5" i="2"/>
  <c r="P5" i="2"/>
  <c r="K6" i="2"/>
  <c r="L6" i="2"/>
  <c r="M6" i="2"/>
  <c r="N6" i="2"/>
  <c r="O6" i="2"/>
  <c r="P6" i="2"/>
  <c r="K7" i="2"/>
  <c r="L7" i="2"/>
  <c r="M7" i="2"/>
  <c r="N7" i="2"/>
  <c r="O7" i="2"/>
  <c r="P7" i="2"/>
  <c r="K8" i="2"/>
  <c r="L8" i="2"/>
  <c r="M8" i="2"/>
  <c r="N8" i="2"/>
  <c r="O8" i="2"/>
  <c r="P8" i="2"/>
  <c r="K9" i="2"/>
  <c r="L9" i="2"/>
  <c r="M9" i="2"/>
  <c r="N9" i="2"/>
  <c r="O9" i="2"/>
  <c r="P9" i="2"/>
  <c r="K10" i="2"/>
  <c r="L10" i="2"/>
  <c r="M10" i="2"/>
  <c r="N10" i="2"/>
  <c r="O10" i="2"/>
  <c r="P10" i="2"/>
  <c r="K11" i="2"/>
  <c r="L11" i="2"/>
  <c r="M11" i="2"/>
  <c r="N11" i="2"/>
  <c r="O11" i="2"/>
  <c r="P11" i="2"/>
  <c r="L4" i="2"/>
  <c r="M4" i="2"/>
  <c r="N4" i="2"/>
  <c r="O4" i="2"/>
  <c r="P4" i="2"/>
  <c r="K4" i="2"/>
  <c r="J4" i="2"/>
</calcChain>
</file>

<file path=xl/sharedStrings.xml><?xml version="1.0" encoding="utf-8"?>
<sst xmlns="http://schemas.openxmlformats.org/spreadsheetml/2006/main" count="34" uniqueCount="7">
  <si>
    <t>TMP</t>
  </si>
  <si>
    <t>MSM-V-041</t>
  </si>
  <si>
    <t>458129*</t>
  </si>
  <si>
    <t>concentration (mM)</t>
  </si>
  <si>
    <t>concentation (mM)</t>
  </si>
  <si>
    <t>Average Background</t>
  </si>
  <si>
    <t>4'-DTMP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</si>
</sst>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</font>
    <font>
      <i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5" xfId="0" applyFont="1" applyBorder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447D-D561-4473-ADA2-A3AA0E70B10F}">
  <dimension ref="A3:P35"/>
  <sheetViews>
    <sheetView topLeftCell="A14" workbookViewId="0">
      <selection activeCell="K28" sqref="K28:P35"/>
    </sheetView>
  </sheetViews>
  <sheetFormatPr baseColWidth="10" defaultColWidth="8.83203125" defaultRowHeight="15" x14ac:dyDescent="0.2"/>
  <cols>
    <col min="1" max="1" width="10.5" bestFit="1" customWidth="1"/>
    <col min="2" max="2" width="18.33203125" bestFit="1" customWidth="1"/>
    <col min="10" max="10" width="16.5" bestFit="1" customWidth="1"/>
  </cols>
  <sheetData>
    <row r="3" spans="1:16" ht="16" thickBot="1" x14ac:dyDescent="0.25">
      <c r="A3" s="3">
        <v>44126</v>
      </c>
      <c r="B3" s="1" t="s">
        <v>3</v>
      </c>
      <c r="C3" s="14" t="s">
        <v>0</v>
      </c>
      <c r="D3" s="14"/>
      <c r="E3" s="14"/>
      <c r="F3" s="14" t="s">
        <v>1</v>
      </c>
      <c r="G3" s="14"/>
      <c r="H3" s="14"/>
      <c r="J3" t="s">
        <v>5</v>
      </c>
      <c r="K3" t="s">
        <v>0</v>
      </c>
      <c r="L3" t="s">
        <v>0</v>
      </c>
      <c r="M3" t="s">
        <v>0</v>
      </c>
      <c r="N3" t="s">
        <v>6</v>
      </c>
      <c r="O3" t="s">
        <v>6</v>
      </c>
      <c r="P3" t="s">
        <v>6</v>
      </c>
    </row>
    <row r="4" spans="1:16" x14ac:dyDescent="0.2">
      <c r="B4" s="2">
        <v>0</v>
      </c>
      <c r="C4" s="4">
        <v>851230</v>
      </c>
      <c r="D4" s="5">
        <v>851199</v>
      </c>
      <c r="E4" s="6">
        <v>857498</v>
      </c>
      <c r="F4" s="4">
        <v>845580</v>
      </c>
      <c r="G4" s="5">
        <v>849620</v>
      </c>
      <c r="H4" s="6">
        <v>835978</v>
      </c>
      <c r="J4">
        <f>AVERAGE(C4:H4)</f>
        <v>848517.5</v>
      </c>
      <c r="K4">
        <f>C4/$J$4*100</f>
        <v>100.31967519821336</v>
      </c>
      <c r="L4">
        <f t="shared" ref="L4:P4" si="0">D4/$J$4*100</f>
        <v>100.31602176737664</v>
      </c>
      <c r="M4">
        <f t="shared" si="0"/>
        <v>101.05837534287743</v>
      </c>
      <c r="N4">
        <f t="shared" si="0"/>
        <v>99.653807965068481</v>
      </c>
      <c r="O4">
        <f t="shared" si="0"/>
        <v>100.12993249991897</v>
      </c>
      <c r="P4">
        <f t="shared" si="0"/>
        <v>98.522187226545128</v>
      </c>
    </row>
    <row r="5" spans="1:16" x14ac:dyDescent="0.2">
      <c r="B5" s="2">
        <v>3.125E-2</v>
      </c>
      <c r="C5" s="7">
        <v>950027</v>
      </c>
      <c r="D5" s="8">
        <v>964824</v>
      </c>
      <c r="E5" s="9">
        <v>954241</v>
      </c>
      <c r="F5" s="7">
        <v>956028</v>
      </c>
      <c r="G5" s="8">
        <v>964380</v>
      </c>
      <c r="H5" s="9">
        <v>972044</v>
      </c>
      <c r="K5">
        <f t="shared" ref="K5:K11" si="1">C5/$J$4*100</f>
        <v>111.9631592748529</v>
      </c>
      <c r="L5">
        <f t="shared" ref="L5:L11" si="2">D5/$J$4*100</f>
        <v>113.70702431004665</v>
      </c>
      <c r="M5">
        <f t="shared" ref="M5:M11" si="3">E5/$J$4*100</f>
        <v>112.4597901634321</v>
      </c>
      <c r="N5">
        <f t="shared" ref="N5:N11" si="4">F5/$J$4*100</f>
        <v>112.67039277327811</v>
      </c>
      <c r="O5">
        <f t="shared" ref="O5:O11" si="5">G5/$J$4*100</f>
        <v>113.65469775225614</v>
      </c>
      <c r="P5">
        <f t="shared" ref="P5:P11" si="6">H5/$J$4*100</f>
        <v>114.55792013718042</v>
      </c>
    </row>
    <row r="6" spans="1:16" x14ac:dyDescent="0.2">
      <c r="B6" s="2">
        <v>0.625</v>
      </c>
      <c r="C6" s="7">
        <v>970312</v>
      </c>
      <c r="D6" s="8">
        <v>961966</v>
      </c>
      <c r="E6" s="9">
        <v>970338</v>
      </c>
      <c r="F6" s="7">
        <v>957693</v>
      </c>
      <c r="G6" s="8">
        <v>955067</v>
      </c>
      <c r="H6" s="9">
        <v>966712</v>
      </c>
      <c r="K6">
        <f t="shared" si="1"/>
        <v>114.35379942075443</v>
      </c>
      <c r="L6">
        <f t="shared" si="2"/>
        <v>113.37020155742221</v>
      </c>
      <c r="M6">
        <f t="shared" si="3"/>
        <v>114.35686358855297</v>
      </c>
      <c r="N6">
        <f t="shared" si="4"/>
        <v>112.86661736499248</v>
      </c>
      <c r="O6">
        <f t="shared" si="5"/>
        <v>112.55713641733966</v>
      </c>
      <c r="P6">
        <f t="shared" si="6"/>
        <v>113.92953003326389</v>
      </c>
    </row>
    <row r="7" spans="1:16" x14ac:dyDescent="0.2">
      <c r="B7" s="2">
        <v>0.125</v>
      </c>
      <c r="C7" s="7">
        <v>980823</v>
      </c>
      <c r="D7" s="8">
        <v>971289</v>
      </c>
      <c r="E7" s="9">
        <v>948206</v>
      </c>
      <c r="F7" s="7">
        <v>961131</v>
      </c>
      <c r="G7" s="8">
        <v>955035</v>
      </c>
      <c r="H7" s="9">
        <v>933739</v>
      </c>
      <c r="K7">
        <f t="shared" si="1"/>
        <v>115.59254817961917</v>
      </c>
      <c r="L7">
        <f t="shared" si="2"/>
        <v>114.46894141841506</v>
      </c>
      <c r="M7">
        <f t="shared" si="3"/>
        <v>111.74854967634728</v>
      </c>
      <c r="N7">
        <f t="shared" si="4"/>
        <v>113.27179463004593</v>
      </c>
      <c r="O7">
        <f t="shared" si="5"/>
        <v>112.55336513389528</v>
      </c>
      <c r="P7">
        <f t="shared" si="6"/>
        <v>110.04357600167351</v>
      </c>
    </row>
    <row r="8" spans="1:16" x14ac:dyDescent="0.2">
      <c r="B8" s="2">
        <v>0.25</v>
      </c>
      <c r="C8" s="7">
        <v>913780</v>
      </c>
      <c r="D8" s="8">
        <v>906550</v>
      </c>
      <c r="E8" s="9">
        <v>906411</v>
      </c>
      <c r="F8" s="7">
        <v>775857</v>
      </c>
      <c r="G8" s="8">
        <v>785898</v>
      </c>
      <c r="H8" s="9">
        <v>800985</v>
      </c>
      <c r="K8">
        <f t="shared" si="1"/>
        <v>107.69135580586141</v>
      </c>
      <c r="L8">
        <f t="shared" si="2"/>
        <v>106.83928145265125</v>
      </c>
      <c r="M8">
        <f t="shared" si="3"/>
        <v>106.82289994018981</v>
      </c>
      <c r="N8">
        <f t="shared" si="4"/>
        <v>91.436770602845556</v>
      </c>
      <c r="O8">
        <f t="shared" si="5"/>
        <v>92.620128636121237</v>
      </c>
      <c r="P8">
        <f t="shared" si="6"/>
        <v>94.398170927529492</v>
      </c>
    </row>
    <row r="9" spans="1:16" x14ac:dyDescent="0.2">
      <c r="B9" s="2">
        <v>0.5</v>
      </c>
      <c r="C9" s="7">
        <v>882880</v>
      </c>
      <c r="D9" s="8">
        <v>879828</v>
      </c>
      <c r="E9" s="9">
        <v>896850</v>
      </c>
      <c r="F9" s="7">
        <v>138639</v>
      </c>
      <c r="G9" s="8">
        <v>170016</v>
      </c>
      <c r="H9" s="9">
        <v>110544</v>
      </c>
      <c r="K9">
        <f t="shared" si="1"/>
        <v>104.04971022990097</v>
      </c>
      <c r="L9">
        <f t="shared" si="2"/>
        <v>103.69002407139511</v>
      </c>
      <c r="M9">
        <f t="shared" si="3"/>
        <v>105.69611115857953</v>
      </c>
      <c r="N9">
        <f t="shared" si="4"/>
        <v>16.338967670083409</v>
      </c>
      <c r="O9">
        <f t="shared" si="5"/>
        <v>20.03682893988633</v>
      </c>
      <c r="P9">
        <f t="shared" si="6"/>
        <v>13.027898658542695</v>
      </c>
    </row>
    <row r="10" spans="1:16" x14ac:dyDescent="0.2">
      <c r="B10" s="2">
        <v>1</v>
      </c>
      <c r="C10" s="7">
        <v>828921</v>
      </c>
      <c r="D10" s="8">
        <v>839180</v>
      </c>
      <c r="E10" s="9">
        <v>865803</v>
      </c>
      <c r="F10" s="7">
        <v>2830</v>
      </c>
      <c r="G10" s="8">
        <v>2810</v>
      </c>
      <c r="H10" s="9">
        <v>2699</v>
      </c>
      <c r="K10">
        <f t="shared" si="1"/>
        <v>97.690501374456034</v>
      </c>
      <c r="L10">
        <f t="shared" si="2"/>
        <v>98.899551276196433</v>
      </c>
      <c r="M10">
        <f t="shared" si="3"/>
        <v>102.03714124929657</v>
      </c>
      <c r="N10">
        <f t="shared" si="4"/>
        <v>0.333522879610615</v>
      </c>
      <c r="O10">
        <f t="shared" si="5"/>
        <v>0.33116582745788975</v>
      </c>
      <c r="P10">
        <f t="shared" si="6"/>
        <v>0.318084188010265</v>
      </c>
    </row>
    <row r="11" spans="1:16" ht="16" thickBot="1" x14ac:dyDescent="0.25">
      <c r="B11" s="2">
        <v>2</v>
      </c>
      <c r="C11" s="10">
        <v>673605</v>
      </c>
      <c r="D11" s="11">
        <v>685810</v>
      </c>
      <c r="E11" s="12">
        <v>665307</v>
      </c>
      <c r="F11" s="10">
        <v>2782</v>
      </c>
      <c r="G11" s="11">
        <v>2822</v>
      </c>
      <c r="H11" s="12">
        <v>2344</v>
      </c>
      <c r="K11">
        <f t="shared" si="1"/>
        <v>79.386105766822723</v>
      </c>
      <c r="L11">
        <f t="shared" si="2"/>
        <v>80.824496843023269</v>
      </c>
      <c r="M11">
        <f t="shared" si="3"/>
        <v>78.40816482865705</v>
      </c>
      <c r="N11">
        <f t="shared" si="4"/>
        <v>0.32786595444407451</v>
      </c>
      <c r="O11">
        <f t="shared" si="5"/>
        <v>0.3325800587495249</v>
      </c>
      <c r="P11">
        <f t="shared" si="6"/>
        <v>0.27624651229939273</v>
      </c>
    </row>
    <row r="15" spans="1:16" ht="16" thickBot="1" x14ac:dyDescent="0.25">
      <c r="A15" s="3">
        <v>44127</v>
      </c>
      <c r="B15" s="1"/>
      <c r="C15" s="14" t="s">
        <v>0</v>
      </c>
      <c r="D15" s="14"/>
      <c r="E15" s="14"/>
      <c r="F15" s="14" t="s">
        <v>1</v>
      </c>
      <c r="G15" s="14"/>
      <c r="H15" s="14"/>
      <c r="K15" t="s">
        <v>0</v>
      </c>
      <c r="L15" t="s">
        <v>0</v>
      </c>
      <c r="M15" t="s">
        <v>0</v>
      </c>
      <c r="N15" t="s">
        <v>6</v>
      </c>
      <c r="O15" t="s">
        <v>6</v>
      </c>
      <c r="P15" t="s">
        <v>6</v>
      </c>
    </row>
    <row r="16" spans="1:16" x14ac:dyDescent="0.2">
      <c r="B16" s="2">
        <v>0</v>
      </c>
      <c r="C16" s="4">
        <v>666499</v>
      </c>
      <c r="D16" s="5">
        <v>687155</v>
      </c>
      <c r="E16" s="6">
        <v>580103</v>
      </c>
      <c r="F16" s="4">
        <v>579972</v>
      </c>
      <c r="G16" s="5">
        <v>647052</v>
      </c>
      <c r="H16" s="6">
        <v>660860</v>
      </c>
      <c r="J16">
        <f>AVERAGE(C16:H16)</f>
        <v>636940.16666666663</v>
      </c>
      <c r="K16">
        <f>C16/$J$16*100</f>
        <v>104.64075511017387</v>
      </c>
      <c r="L16">
        <f t="shared" ref="L16:P16" si="7">D16/$J$16*100</f>
        <v>107.88375988220768</v>
      </c>
      <c r="M16">
        <f t="shared" si="7"/>
        <v>91.076529689732766</v>
      </c>
      <c r="N16">
        <f t="shared" si="7"/>
        <v>91.055962608732742</v>
      </c>
      <c r="O16">
        <f t="shared" si="7"/>
        <v>101.58756408568989</v>
      </c>
      <c r="P16">
        <f t="shared" si="7"/>
        <v>103.75542862346308</v>
      </c>
    </row>
    <row r="17" spans="1:16" x14ac:dyDescent="0.2">
      <c r="B17" s="2">
        <v>3.125E-2</v>
      </c>
      <c r="C17" s="7">
        <v>718869</v>
      </c>
      <c r="D17" s="8">
        <v>733143</v>
      </c>
      <c r="E17" s="9">
        <v>813262</v>
      </c>
      <c r="F17" s="7">
        <v>659323</v>
      </c>
      <c r="G17" s="8">
        <v>606279</v>
      </c>
      <c r="H17" s="9">
        <v>599494</v>
      </c>
      <c r="K17">
        <f t="shared" ref="K17:K23" si="8">C17/$J$16*100</f>
        <v>112.86287749163253</v>
      </c>
      <c r="L17">
        <f t="shared" ref="L17:L23" si="9">D17/$J$16*100</f>
        <v>115.10390431754318</v>
      </c>
      <c r="M17">
        <f t="shared" ref="M17:M23" si="10">E17/$J$16*100</f>
        <v>127.68263685678482</v>
      </c>
      <c r="N17">
        <f t="shared" ref="N17:N23" si="11">F17/$J$16*100</f>
        <v>103.51411867310405</v>
      </c>
      <c r="O17">
        <f t="shared" ref="O17:O23" si="12">G17/$J$16*100</f>
        <v>95.186177874897197</v>
      </c>
      <c r="P17">
        <f t="shared" ref="P17:P23" si="13">H17/$J$16*100</f>
        <v>94.12092867959079</v>
      </c>
    </row>
    <row r="18" spans="1:16" x14ac:dyDescent="0.2">
      <c r="B18" s="2">
        <v>0.625</v>
      </c>
      <c r="C18" s="7">
        <v>816088</v>
      </c>
      <c r="D18" s="8">
        <v>843843</v>
      </c>
      <c r="E18" s="9">
        <v>853084</v>
      </c>
      <c r="F18" s="7">
        <v>631575</v>
      </c>
      <c r="G18" s="8">
        <v>625973</v>
      </c>
      <c r="H18" s="9">
        <v>704422</v>
      </c>
      <c r="K18">
        <f t="shared" si="8"/>
        <v>128.1263206041593</v>
      </c>
      <c r="L18">
        <f t="shared" si="9"/>
        <v>132.48387276565225</v>
      </c>
      <c r="M18">
        <f t="shared" si="10"/>
        <v>133.93471547955446</v>
      </c>
      <c r="N18">
        <f t="shared" si="11"/>
        <v>99.157665515939357</v>
      </c>
      <c r="O18">
        <f t="shared" si="12"/>
        <v>98.278148052106417</v>
      </c>
      <c r="P18">
        <f t="shared" si="13"/>
        <v>110.59468955875238</v>
      </c>
    </row>
    <row r="19" spans="1:16" x14ac:dyDescent="0.2">
      <c r="B19" s="2">
        <v>0.125</v>
      </c>
      <c r="C19" s="7">
        <v>837339</v>
      </c>
      <c r="D19" s="8">
        <v>852043</v>
      </c>
      <c r="E19" s="9">
        <v>741753</v>
      </c>
      <c r="F19" s="7">
        <v>648464</v>
      </c>
      <c r="G19" s="8">
        <v>638826</v>
      </c>
      <c r="H19" s="9">
        <v>520901</v>
      </c>
      <c r="K19">
        <f t="shared" si="8"/>
        <v>131.46274074409396</v>
      </c>
      <c r="L19">
        <f t="shared" si="9"/>
        <v>133.77127783588256</v>
      </c>
      <c r="M19">
        <f t="shared" si="10"/>
        <v>116.455679641285</v>
      </c>
      <c r="N19">
        <f t="shared" si="11"/>
        <v>101.80924895875883</v>
      </c>
      <c r="O19">
        <f t="shared" si="12"/>
        <v>100.29607699938326</v>
      </c>
      <c r="P19">
        <f t="shared" si="13"/>
        <v>81.781779083906628</v>
      </c>
    </row>
    <row r="20" spans="1:16" x14ac:dyDescent="0.2">
      <c r="B20" s="2">
        <v>0.25</v>
      </c>
      <c r="C20" s="7">
        <v>541867</v>
      </c>
      <c r="D20" s="8">
        <v>701593</v>
      </c>
      <c r="E20" s="9">
        <v>684186</v>
      </c>
      <c r="F20" s="7">
        <v>477279</v>
      </c>
      <c r="G20" s="8">
        <v>526294</v>
      </c>
      <c r="H20" s="9">
        <v>507434</v>
      </c>
      <c r="K20">
        <f t="shared" si="8"/>
        <v>85.073454047619862</v>
      </c>
      <c r="L20">
        <f t="shared" si="9"/>
        <v>110.15053480952292</v>
      </c>
      <c r="M20">
        <f t="shared" si="10"/>
        <v>107.41762504641332</v>
      </c>
      <c r="N20">
        <f t="shared" si="11"/>
        <v>74.933098111518063</v>
      </c>
      <c r="O20">
        <f t="shared" si="12"/>
        <v>82.628483418510541</v>
      </c>
      <c r="P20">
        <f t="shared" si="13"/>
        <v>79.667451756980839</v>
      </c>
    </row>
    <row r="21" spans="1:16" x14ac:dyDescent="0.2">
      <c r="B21" s="2">
        <v>0.5</v>
      </c>
      <c r="C21" s="7">
        <v>681419</v>
      </c>
      <c r="D21" s="8">
        <v>725392</v>
      </c>
      <c r="E21" s="9">
        <v>774728</v>
      </c>
      <c r="F21" s="7">
        <v>139969</v>
      </c>
      <c r="G21" s="8">
        <v>74430</v>
      </c>
      <c r="H21" s="9">
        <v>45795</v>
      </c>
      <c r="K21">
        <f t="shared" si="8"/>
        <v>106.98320433551976</v>
      </c>
      <c r="L21">
        <f t="shared" si="9"/>
        <v>113.8869925249389</v>
      </c>
      <c r="M21">
        <f t="shared" si="10"/>
        <v>121.63277503041235</v>
      </c>
      <c r="N21">
        <f t="shared" si="11"/>
        <v>21.975219545739648</v>
      </c>
      <c r="O21">
        <f t="shared" si="12"/>
        <v>11.685556021614799</v>
      </c>
      <c r="P21">
        <f t="shared" si="13"/>
        <v>7.1898433159995934</v>
      </c>
    </row>
    <row r="22" spans="1:16" x14ac:dyDescent="0.2">
      <c r="B22" s="2">
        <v>1</v>
      </c>
      <c r="C22" s="7">
        <v>697624</v>
      </c>
      <c r="D22" s="8">
        <v>680326</v>
      </c>
      <c r="E22" s="9">
        <v>648315</v>
      </c>
      <c r="F22" s="7">
        <v>2589</v>
      </c>
      <c r="G22" s="8">
        <v>2676</v>
      </c>
      <c r="H22" s="9">
        <v>2719</v>
      </c>
      <c r="K22">
        <f t="shared" si="8"/>
        <v>109.52739935540781</v>
      </c>
      <c r="L22">
        <f t="shared" si="9"/>
        <v>106.81160265969514</v>
      </c>
      <c r="M22">
        <f t="shared" si="10"/>
        <v>101.78585586662902</v>
      </c>
      <c r="N22">
        <f t="shared" si="11"/>
        <v>0.40647460083246961</v>
      </c>
      <c r="O22">
        <f t="shared" si="12"/>
        <v>0.42013365462637653</v>
      </c>
      <c r="P22">
        <f t="shared" si="13"/>
        <v>0.42688468121416956</v>
      </c>
    </row>
    <row r="23" spans="1:16" ht="16" thickBot="1" x14ac:dyDescent="0.25">
      <c r="B23" s="2">
        <v>2</v>
      </c>
      <c r="C23" s="10">
        <v>452834</v>
      </c>
      <c r="D23" s="11">
        <v>361118</v>
      </c>
      <c r="E23" s="12">
        <v>335818</v>
      </c>
      <c r="F23" s="10">
        <v>2688</v>
      </c>
      <c r="G23" s="11">
        <v>2590</v>
      </c>
      <c r="H23" s="12">
        <v>2019</v>
      </c>
      <c r="K23">
        <f t="shared" si="8"/>
        <v>71.095217996666875</v>
      </c>
      <c r="L23">
        <f t="shared" si="9"/>
        <v>56.69574928675928</v>
      </c>
      <c r="M23">
        <f t="shared" si="10"/>
        <v>52.723633643243836</v>
      </c>
      <c r="N23">
        <f t="shared" si="11"/>
        <v>0.42201766204622571</v>
      </c>
      <c r="O23">
        <f t="shared" si="12"/>
        <v>0.40663160145079041</v>
      </c>
      <c r="P23">
        <f t="shared" si="13"/>
        <v>0.31698424838963157</v>
      </c>
    </row>
    <row r="27" spans="1:16" ht="16" thickBot="1" x14ac:dyDescent="0.25">
      <c r="A27" s="3">
        <v>44139</v>
      </c>
      <c r="B27" s="1"/>
      <c r="D27" s="1" t="s">
        <v>0</v>
      </c>
      <c r="E27" s="1"/>
      <c r="G27" s="1" t="s">
        <v>1</v>
      </c>
      <c r="H27" s="1"/>
      <c r="K27" t="s">
        <v>0</v>
      </c>
      <c r="L27" t="s">
        <v>0</v>
      </c>
      <c r="M27" t="s">
        <v>0</v>
      </c>
      <c r="N27" t="s">
        <v>6</v>
      </c>
      <c r="O27" t="s">
        <v>6</v>
      </c>
      <c r="P27" t="s">
        <v>6</v>
      </c>
    </row>
    <row r="28" spans="1:16" x14ac:dyDescent="0.2">
      <c r="B28" s="2">
        <v>0</v>
      </c>
      <c r="C28" s="4">
        <v>803229</v>
      </c>
      <c r="D28" s="5">
        <v>866568</v>
      </c>
      <c r="E28" s="6">
        <v>811806</v>
      </c>
      <c r="F28" s="4">
        <v>710766</v>
      </c>
      <c r="G28" s="5">
        <v>729121</v>
      </c>
      <c r="H28" s="6">
        <v>770239</v>
      </c>
      <c r="J28">
        <f>AVERAGE(C28:H28)</f>
        <v>781954.83333333337</v>
      </c>
      <c r="K28">
        <f>C28/$J$28*100</f>
        <v>102.72063880927477</v>
      </c>
      <c r="L28">
        <f t="shared" ref="L28:P28" si="14">D28/$J$28*100</f>
        <v>110.82072302129981</v>
      </c>
      <c r="M28">
        <f t="shared" si="14"/>
        <v>103.81750523101398</v>
      </c>
      <c r="N28">
        <f t="shared" si="14"/>
        <v>90.896042802131149</v>
      </c>
      <c r="O28">
        <f t="shared" si="14"/>
        <v>93.243365079270347</v>
      </c>
      <c r="P28">
        <f t="shared" si="14"/>
        <v>98.501725057009892</v>
      </c>
    </row>
    <row r="29" spans="1:16" x14ac:dyDescent="0.2">
      <c r="B29" s="2">
        <v>3.125E-2</v>
      </c>
      <c r="C29" s="7">
        <v>860792</v>
      </c>
      <c r="D29" s="8">
        <v>779650</v>
      </c>
      <c r="E29" s="9">
        <v>783985</v>
      </c>
      <c r="F29" s="7">
        <v>710100</v>
      </c>
      <c r="G29" s="8">
        <v>726247</v>
      </c>
      <c r="H29" s="9">
        <v>753522</v>
      </c>
      <c r="K29">
        <f t="shared" ref="K29:K35" si="15">C29/$J$28*100</f>
        <v>110.08206143193692</v>
      </c>
      <c r="L29">
        <f t="shared" ref="L29:L35" si="16">D29/$J$28*100</f>
        <v>99.705247255329539</v>
      </c>
      <c r="M29">
        <f t="shared" ref="M29:M35" si="17">E29/$J$28*100</f>
        <v>100.2596271012243</v>
      </c>
      <c r="N29">
        <f t="shared" ref="N29:N35" si="18">F29/$J$28*100</f>
        <v>90.810871642415819</v>
      </c>
      <c r="O29">
        <f t="shared" ref="O29:O35" si="19">G29/$J$28*100</f>
        <v>92.875824669327656</v>
      </c>
      <c r="P29">
        <f t="shared" ref="P29:P35" si="20">H29/$J$28*100</f>
        <v>96.363877794305679</v>
      </c>
    </row>
    <row r="30" spans="1:16" x14ac:dyDescent="0.2">
      <c r="B30" s="2">
        <v>0.625</v>
      </c>
      <c r="C30" s="7">
        <v>778981</v>
      </c>
      <c r="D30" s="8">
        <v>794982</v>
      </c>
      <c r="E30" s="9">
        <v>800474</v>
      </c>
      <c r="F30" s="7">
        <v>761185</v>
      </c>
      <c r="G30" s="8">
        <v>772881</v>
      </c>
      <c r="H30" s="9">
        <v>776743</v>
      </c>
      <c r="K30">
        <f t="shared" si="15"/>
        <v>99.61969244174162</v>
      </c>
      <c r="L30">
        <f t="shared" si="16"/>
        <v>101.66597431352066</v>
      </c>
      <c r="M30">
        <f t="shared" si="17"/>
        <v>102.36831666961157</v>
      </c>
      <c r="N30">
        <f t="shared" si="18"/>
        <v>97.343857669528646</v>
      </c>
      <c r="O30">
        <f t="shared" si="19"/>
        <v>98.839596234138838</v>
      </c>
      <c r="P30">
        <f t="shared" si="20"/>
        <v>99.333486652788338</v>
      </c>
    </row>
    <row r="31" spans="1:16" x14ac:dyDescent="0.2">
      <c r="B31" s="2">
        <v>0.125</v>
      </c>
      <c r="C31" s="7">
        <v>809498</v>
      </c>
      <c r="D31" s="8">
        <v>811572</v>
      </c>
      <c r="E31" s="9">
        <v>847232</v>
      </c>
      <c r="F31" s="7">
        <v>641209</v>
      </c>
      <c r="G31" s="8">
        <v>666037</v>
      </c>
      <c r="H31" s="9">
        <v>673442</v>
      </c>
      <c r="K31">
        <f t="shared" si="15"/>
        <v>103.52234751836689</v>
      </c>
      <c r="L31">
        <f t="shared" si="16"/>
        <v>103.78758022895185</v>
      </c>
      <c r="M31">
        <f t="shared" si="17"/>
        <v>108.34794592782319</v>
      </c>
      <c r="N31">
        <f t="shared" si="18"/>
        <v>82.000771996848059</v>
      </c>
      <c r="O31">
        <f t="shared" si="19"/>
        <v>85.175891446415591</v>
      </c>
      <c r="P31">
        <f t="shared" si="20"/>
        <v>86.1228770885957</v>
      </c>
    </row>
    <row r="32" spans="1:16" x14ac:dyDescent="0.2">
      <c r="B32" s="2">
        <v>0.25</v>
      </c>
      <c r="C32" s="7">
        <v>828326</v>
      </c>
      <c r="D32" s="8">
        <v>846142</v>
      </c>
      <c r="E32" s="9">
        <v>922424</v>
      </c>
      <c r="F32" s="7">
        <v>132069</v>
      </c>
      <c r="G32" s="8">
        <v>54801</v>
      </c>
      <c r="H32" s="9">
        <v>180718</v>
      </c>
      <c r="K32">
        <f t="shared" si="15"/>
        <v>105.93015922275136</v>
      </c>
      <c r="L32">
        <f t="shared" si="16"/>
        <v>108.20855168744828</v>
      </c>
      <c r="M32">
        <f t="shared" si="17"/>
        <v>117.96384659045738</v>
      </c>
      <c r="N32">
        <f t="shared" si="18"/>
        <v>16.889594433097052</v>
      </c>
      <c r="O32">
        <f t="shared" si="19"/>
        <v>7.0082052906295305</v>
      </c>
      <c r="P32">
        <f t="shared" si="20"/>
        <v>23.111053515665546</v>
      </c>
    </row>
    <row r="33" spans="2:16" x14ac:dyDescent="0.2">
      <c r="B33" s="2">
        <v>0.5</v>
      </c>
      <c r="C33" s="7">
        <v>637838</v>
      </c>
      <c r="D33" s="8">
        <v>693084</v>
      </c>
      <c r="E33" s="9">
        <v>725222</v>
      </c>
      <c r="F33" s="7">
        <v>1900</v>
      </c>
      <c r="G33" s="8">
        <v>2251</v>
      </c>
      <c r="H33" s="9">
        <v>2395</v>
      </c>
      <c r="K33">
        <f t="shared" si="15"/>
        <v>81.569672928679381</v>
      </c>
      <c r="L33">
        <f t="shared" si="16"/>
        <v>88.63478687707665</v>
      </c>
      <c r="M33">
        <f t="shared" si="17"/>
        <v>92.744742929525543</v>
      </c>
      <c r="N33">
        <f t="shared" si="18"/>
        <v>0.24298078597463749</v>
      </c>
      <c r="O33">
        <f t="shared" si="19"/>
        <v>0.28786828906784678</v>
      </c>
      <c r="P33">
        <f t="shared" si="20"/>
        <v>0.3062836749522404</v>
      </c>
    </row>
    <row r="34" spans="2:16" x14ac:dyDescent="0.2">
      <c r="B34" s="2">
        <v>1</v>
      </c>
      <c r="C34" s="7">
        <v>701698</v>
      </c>
      <c r="D34" s="8">
        <v>655662</v>
      </c>
      <c r="E34" s="9">
        <v>679973</v>
      </c>
      <c r="F34" s="7">
        <v>2312</v>
      </c>
      <c r="G34" s="8">
        <v>2341</v>
      </c>
      <c r="H34" s="9">
        <v>2320</v>
      </c>
      <c r="K34">
        <f t="shared" si="15"/>
        <v>89.736385029911148</v>
      </c>
      <c r="L34">
        <f t="shared" si="16"/>
        <v>83.849088470369864</v>
      </c>
      <c r="M34">
        <f t="shared" si="17"/>
        <v>86.958091569227463</v>
      </c>
      <c r="N34">
        <f t="shared" si="18"/>
        <v>0.29566925114387466</v>
      </c>
      <c r="O34">
        <f t="shared" si="19"/>
        <v>0.29937790524559282</v>
      </c>
      <c r="P34">
        <f t="shared" si="20"/>
        <v>0.29669232813745205</v>
      </c>
    </row>
    <row r="35" spans="2:16" ht="16" thickBot="1" x14ac:dyDescent="0.25">
      <c r="B35" s="2">
        <v>2</v>
      </c>
      <c r="C35" s="10">
        <v>489129</v>
      </c>
      <c r="D35" s="11">
        <v>507020</v>
      </c>
      <c r="E35" s="12">
        <v>527469</v>
      </c>
      <c r="F35" s="10">
        <v>2036</v>
      </c>
      <c r="G35" s="11">
        <v>2076</v>
      </c>
      <c r="H35" s="12">
        <v>3321</v>
      </c>
      <c r="K35">
        <f t="shared" si="15"/>
        <v>62.552078348941301</v>
      </c>
      <c r="L35">
        <f t="shared" si="16"/>
        <v>64.840062160452987</v>
      </c>
      <c r="M35">
        <f t="shared" si="17"/>
        <v>67.455174840661087</v>
      </c>
      <c r="N35">
        <f t="shared" si="18"/>
        <v>0.26037309486545362</v>
      </c>
      <c r="O35">
        <f t="shared" si="19"/>
        <v>0.26548847983334073</v>
      </c>
      <c r="P35">
        <f t="shared" si="20"/>
        <v>0.42470483695882688</v>
      </c>
    </row>
  </sheetData>
  <mergeCells count="4">
    <mergeCell ref="C15:E15"/>
    <mergeCell ref="F15:H15"/>
    <mergeCell ref="C3:E3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61F1-3CE2-4311-9195-C324AD289BA7}">
  <dimension ref="A3:P35"/>
  <sheetViews>
    <sheetView tabSelected="1" topLeftCell="A15" workbookViewId="0">
      <selection activeCell="C30" sqref="C30"/>
    </sheetView>
  </sheetViews>
  <sheetFormatPr baseColWidth="10" defaultColWidth="8.83203125" defaultRowHeight="15" x14ac:dyDescent="0.2"/>
  <cols>
    <col min="1" max="1" width="10.5" bestFit="1" customWidth="1"/>
    <col min="2" max="2" width="17.6640625" bestFit="1" customWidth="1"/>
  </cols>
  <sheetData>
    <row r="3" spans="1:16" ht="16" thickBot="1" x14ac:dyDescent="0.25">
      <c r="A3" s="3">
        <v>44126</v>
      </c>
      <c r="B3" s="1" t="s">
        <v>4</v>
      </c>
      <c r="C3" s="14" t="s">
        <v>0</v>
      </c>
      <c r="D3" s="14"/>
      <c r="E3" s="14"/>
      <c r="F3" s="14" t="s">
        <v>1</v>
      </c>
      <c r="G3" s="14"/>
      <c r="H3" s="14"/>
    </row>
    <row r="4" spans="1:16" x14ac:dyDescent="0.2">
      <c r="B4" s="2">
        <v>0</v>
      </c>
      <c r="C4" s="4">
        <v>413220</v>
      </c>
      <c r="D4" s="5">
        <v>405369</v>
      </c>
      <c r="E4" s="6">
        <v>410928</v>
      </c>
      <c r="F4" s="4">
        <v>406491</v>
      </c>
      <c r="G4" s="5">
        <v>400879</v>
      </c>
      <c r="H4" s="6">
        <v>395285</v>
      </c>
      <c r="J4">
        <f>AVERAGE(C4:H4)</f>
        <v>405362</v>
      </c>
      <c r="K4">
        <f>C4/$J$4*100</f>
        <v>101.93851421692214</v>
      </c>
      <c r="L4">
        <f t="shared" ref="L4:P4" si="0">D4/$J$4*100</f>
        <v>100.00172685155491</v>
      </c>
      <c r="M4">
        <f t="shared" si="0"/>
        <v>101.37309367922992</v>
      </c>
      <c r="N4">
        <f t="shared" si="0"/>
        <v>100.27851648649848</v>
      </c>
      <c r="O4">
        <f t="shared" si="0"/>
        <v>98.894074925622036</v>
      </c>
      <c r="P4">
        <f t="shared" si="0"/>
        <v>97.514073840172486</v>
      </c>
    </row>
    <row r="5" spans="1:16" x14ac:dyDescent="0.2">
      <c r="B5" s="2">
        <v>3.125E-2</v>
      </c>
      <c r="C5" s="7">
        <v>495442</v>
      </c>
      <c r="D5" s="8">
        <v>483951</v>
      </c>
      <c r="E5" s="9">
        <v>510591</v>
      </c>
      <c r="F5" s="7">
        <v>463577</v>
      </c>
      <c r="G5" s="8">
        <v>466170</v>
      </c>
      <c r="H5" s="9">
        <v>471412</v>
      </c>
      <c r="K5">
        <f t="shared" ref="K5:K11" si="1">C5/$J$4*100</f>
        <v>122.22211258085365</v>
      </c>
      <c r="L5">
        <f t="shared" ref="L5:L11" si="2">D5/$J$4*100</f>
        <v>119.38736240693504</v>
      </c>
      <c r="M5">
        <f t="shared" ref="M5:M11" si="3">E5/$J$4*100</f>
        <v>125.95926603875054</v>
      </c>
      <c r="N5">
        <f t="shared" ref="N5:N11" si="4">F5/$J$4*100</f>
        <v>114.36123760984009</v>
      </c>
      <c r="O5">
        <f t="shared" ref="O5:O11" si="5">G5/$J$4*100</f>
        <v>115.00091276439331</v>
      </c>
      <c r="P5">
        <f t="shared" ref="P5:P11" si="6">H5/$J$4*100</f>
        <v>116.29407788593899</v>
      </c>
    </row>
    <row r="6" spans="1:16" x14ac:dyDescent="0.2">
      <c r="B6" s="2">
        <v>0.625</v>
      </c>
      <c r="C6" s="7">
        <v>475452</v>
      </c>
      <c r="D6" s="8">
        <v>483158</v>
      </c>
      <c r="E6" s="9">
        <v>484571</v>
      </c>
      <c r="F6" s="7">
        <v>473135</v>
      </c>
      <c r="G6" s="8">
        <v>460858</v>
      </c>
      <c r="H6" s="9">
        <v>456529</v>
      </c>
      <c r="K6">
        <f t="shared" si="1"/>
        <v>117.29071792619929</v>
      </c>
      <c r="L6">
        <f t="shared" si="2"/>
        <v>119.19173479507205</v>
      </c>
      <c r="M6">
        <f t="shared" si="3"/>
        <v>119.5403121160839</v>
      </c>
      <c r="N6">
        <f t="shared" si="4"/>
        <v>116.71913006152525</v>
      </c>
      <c r="O6">
        <f t="shared" si="5"/>
        <v>113.69047912729857</v>
      </c>
      <c r="P6">
        <f t="shared" si="6"/>
        <v>112.62254478712855</v>
      </c>
    </row>
    <row r="7" spans="1:16" x14ac:dyDescent="0.2">
      <c r="B7" s="2">
        <v>0.125</v>
      </c>
      <c r="C7" s="7">
        <v>471538</v>
      </c>
      <c r="D7" s="8">
        <v>462750</v>
      </c>
      <c r="E7" s="9">
        <v>467815</v>
      </c>
      <c r="F7" s="7">
        <v>464271</v>
      </c>
      <c r="G7" s="8">
        <v>455785</v>
      </c>
      <c r="H7" s="9">
        <v>483043</v>
      </c>
      <c r="K7">
        <f t="shared" si="1"/>
        <v>116.3251612139273</v>
      </c>
      <c r="L7">
        <f t="shared" si="2"/>
        <v>114.15722243328186</v>
      </c>
      <c r="M7">
        <f t="shared" si="3"/>
        <v>115.40672287979632</v>
      </c>
      <c r="N7">
        <f t="shared" si="4"/>
        <v>114.53244260685511</v>
      </c>
      <c r="O7">
        <f t="shared" si="5"/>
        <v>112.4390051361499</v>
      </c>
      <c r="P7">
        <f t="shared" si="6"/>
        <v>119.16336509095574</v>
      </c>
    </row>
    <row r="8" spans="1:16" x14ac:dyDescent="0.2">
      <c r="B8" s="2">
        <v>0.25</v>
      </c>
      <c r="C8" s="7">
        <v>419731</v>
      </c>
      <c r="D8" s="8">
        <v>414906</v>
      </c>
      <c r="E8" s="9">
        <v>423379</v>
      </c>
      <c r="F8" s="7">
        <v>455910</v>
      </c>
      <c r="G8" s="8">
        <v>437149</v>
      </c>
      <c r="H8" s="9">
        <v>424870</v>
      </c>
      <c r="K8">
        <f t="shared" si="1"/>
        <v>103.54473285606444</v>
      </c>
      <c r="L8">
        <f t="shared" si="2"/>
        <v>102.35443874857535</v>
      </c>
      <c r="M8">
        <f t="shared" si="3"/>
        <v>104.44466920924999</v>
      </c>
      <c r="N8">
        <f t="shared" si="4"/>
        <v>112.46984177105897</v>
      </c>
      <c r="O8">
        <f t="shared" si="5"/>
        <v>107.84163291083031</v>
      </c>
      <c r="P8">
        <f t="shared" si="6"/>
        <v>104.81248859044507</v>
      </c>
    </row>
    <row r="9" spans="1:16" x14ac:dyDescent="0.2">
      <c r="B9" s="2">
        <v>0.5</v>
      </c>
      <c r="C9" s="7">
        <v>403007</v>
      </c>
      <c r="D9" s="8">
        <v>382804</v>
      </c>
      <c r="E9" s="9">
        <v>401281</v>
      </c>
      <c r="F9" s="7">
        <v>370880</v>
      </c>
      <c r="G9" s="8">
        <v>352658</v>
      </c>
      <c r="H9" s="9">
        <v>387750</v>
      </c>
      <c r="K9">
        <f t="shared" si="1"/>
        <v>99.41903779831361</v>
      </c>
      <c r="L9">
        <f t="shared" si="2"/>
        <v>94.435097517774238</v>
      </c>
      <c r="M9">
        <f t="shared" si="3"/>
        <v>98.993245543489522</v>
      </c>
      <c r="N9">
        <f t="shared" si="4"/>
        <v>91.493529240530691</v>
      </c>
      <c r="O9">
        <f t="shared" si="5"/>
        <v>86.998287950029848</v>
      </c>
      <c r="P9">
        <f t="shared" si="6"/>
        <v>95.655241487855307</v>
      </c>
    </row>
    <row r="10" spans="1:16" x14ac:dyDescent="0.2">
      <c r="B10" s="2">
        <v>1</v>
      </c>
      <c r="C10" s="7">
        <v>320424</v>
      </c>
      <c r="D10" s="8">
        <v>308886</v>
      </c>
      <c r="E10" s="9">
        <v>335661</v>
      </c>
      <c r="F10" s="7">
        <v>65425</v>
      </c>
      <c r="G10" s="8">
        <v>63694</v>
      </c>
      <c r="H10" s="9">
        <v>76387</v>
      </c>
      <c r="K10">
        <f t="shared" si="1"/>
        <v>79.046383232764782</v>
      </c>
      <c r="L10">
        <f t="shared" si="2"/>
        <v>76.20003848412037</v>
      </c>
      <c r="M10">
        <f t="shared" si="3"/>
        <v>82.805245681637658</v>
      </c>
      <c r="N10">
        <f t="shared" si="4"/>
        <v>16.139894711393765</v>
      </c>
      <c r="O10">
        <f t="shared" si="5"/>
        <v>15.71286899117332</v>
      </c>
      <c r="P10">
        <f t="shared" si="6"/>
        <v>18.844144246377311</v>
      </c>
    </row>
    <row r="11" spans="1:16" ht="16" thickBot="1" x14ac:dyDescent="0.25">
      <c r="B11" s="2">
        <v>2</v>
      </c>
      <c r="C11" s="10">
        <v>241926</v>
      </c>
      <c r="D11" s="11">
        <v>232298</v>
      </c>
      <c r="E11" s="12">
        <v>251459</v>
      </c>
      <c r="F11" s="10">
        <v>5272</v>
      </c>
      <c r="G11" s="11">
        <v>4554</v>
      </c>
      <c r="H11" s="12">
        <v>4945</v>
      </c>
      <c r="K11">
        <f t="shared" si="1"/>
        <v>59.681469896043538</v>
      </c>
      <c r="L11">
        <f t="shared" si="2"/>
        <v>57.306308928809315</v>
      </c>
      <c r="M11">
        <f t="shared" si="3"/>
        <v>62.033195020746888</v>
      </c>
      <c r="N11">
        <f t="shared" si="4"/>
        <v>1.3005659139238508</v>
      </c>
      <c r="O11">
        <f t="shared" si="5"/>
        <v>1.1234402830063006</v>
      </c>
      <c r="P11">
        <f t="shared" si="6"/>
        <v>1.2198972770017908</v>
      </c>
    </row>
    <row r="15" spans="1:16" ht="16" thickBot="1" x14ac:dyDescent="0.25">
      <c r="A15" s="3">
        <v>44127</v>
      </c>
      <c r="B15" s="1"/>
      <c r="C15" s="14" t="s">
        <v>0</v>
      </c>
      <c r="D15" s="14"/>
      <c r="E15" s="14"/>
      <c r="F15" s="14" t="s">
        <v>1</v>
      </c>
      <c r="G15" s="14"/>
      <c r="H15" s="14"/>
    </row>
    <row r="16" spans="1:16" x14ac:dyDescent="0.2">
      <c r="B16" s="2">
        <v>0</v>
      </c>
      <c r="C16" s="4">
        <v>350753</v>
      </c>
      <c r="D16" s="5">
        <v>351390</v>
      </c>
      <c r="E16" s="6">
        <v>352119</v>
      </c>
      <c r="F16" s="4">
        <v>318146</v>
      </c>
      <c r="G16" s="5">
        <v>315857</v>
      </c>
      <c r="H16" s="6">
        <v>318773</v>
      </c>
      <c r="J16">
        <f>AVERAGE(C16:H16)</f>
        <v>334506.33333333331</v>
      </c>
      <c r="K16">
        <f>C16/$J$16*100</f>
        <v>104.85690853885178</v>
      </c>
      <c r="L16">
        <f t="shared" ref="L16:P16" si="7">D16/$J$16*100</f>
        <v>105.04733841611372</v>
      </c>
      <c r="M16">
        <f t="shared" si="7"/>
        <v>105.26527150955786</v>
      </c>
      <c r="N16">
        <f t="shared" si="7"/>
        <v>95.109111038256373</v>
      </c>
      <c r="O16">
        <f t="shared" si="7"/>
        <v>94.424819061721806</v>
      </c>
      <c r="P16">
        <f t="shared" si="7"/>
        <v>95.296551435498486</v>
      </c>
    </row>
    <row r="17" spans="1:16" x14ac:dyDescent="0.2">
      <c r="B17" s="2">
        <v>3.125E-2</v>
      </c>
      <c r="C17" s="7">
        <v>378289</v>
      </c>
      <c r="D17" s="8">
        <v>396656</v>
      </c>
      <c r="E17" s="9">
        <v>408410</v>
      </c>
      <c r="F17" s="7">
        <v>363014</v>
      </c>
      <c r="G17" s="8">
        <v>388543</v>
      </c>
      <c r="H17" s="9">
        <v>392853</v>
      </c>
      <c r="K17">
        <f t="shared" ref="K17:K23" si="8">C17/$J$16*100</f>
        <v>113.08874072140141</v>
      </c>
      <c r="L17">
        <f t="shared" ref="L17:L23" si="9">D17/$J$16*100</f>
        <v>118.57951867378695</v>
      </c>
      <c r="M17">
        <f t="shared" ref="M17:M23" si="10">E17/$J$16*100</f>
        <v>122.09335348907196</v>
      </c>
      <c r="N17">
        <f t="shared" ref="N17:N23" si="11">F17/$J$16*100</f>
        <v>108.52230999114119</v>
      </c>
      <c r="O17">
        <f t="shared" ref="O17:O23" si="12">G17/$J$16*100</f>
        <v>116.15415353371486</v>
      </c>
      <c r="P17">
        <f t="shared" ref="P17:P23" si="13">H17/$J$16*100</f>
        <v>117.44261942225309</v>
      </c>
    </row>
    <row r="18" spans="1:16" x14ac:dyDescent="0.2">
      <c r="B18" s="2">
        <v>0.625</v>
      </c>
      <c r="C18" s="7">
        <v>335112</v>
      </c>
      <c r="D18" s="8">
        <v>304222</v>
      </c>
      <c r="E18" s="9">
        <v>364850</v>
      </c>
      <c r="F18" s="7">
        <v>389166</v>
      </c>
      <c r="G18" s="8">
        <v>378135</v>
      </c>
      <c r="H18" s="9">
        <v>306630</v>
      </c>
      <c r="K18">
        <f t="shared" si="8"/>
        <v>100.18106283986651</v>
      </c>
      <c r="L18">
        <f t="shared" si="9"/>
        <v>90.946559058672534</v>
      </c>
      <c r="M18">
        <f t="shared" si="10"/>
        <v>109.07117852277834</v>
      </c>
      <c r="N18">
        <f t="shared" si="11"/>
        <v>116.34039813894906</v>
      </c>
      <c r="O18">
        <f t="shared" si="12"/>
        <v>113.04270272909631</v>
      </c>
      <c r="P18">
        <f t="shared" si="13"/>
        <v>91.666425847442852</v>
      </c>
    </row>
    <row r="19" spans="1:16" x14ac:dyDescent="0.2">
      <c r="B19" s="2">
        <v>0.125</v>
      </c>
      <c r="C19" s="7">
        <v>360761</v>
      </c>
      <c r="D19" s="8">
        <v>365818</v>
      </c>
      <c r="E19" s="9">
        <v>258053</v>
      </c>
      <c r="F19" s="7">
        <v>354432</v>
      </c>
      <c r="G19" s="8">
        <v>371521</v>
      </c>
      <c r="H19" s="9">
        <v>342228</v>
      </c>
      <c r="K19">
        <f t="shared" si="8"/>
        <v>107.84878014267791</v>
      </c>
      <c r="L19">
        <f t="shared" si="9"/>
        <v>109.36056018869597</v>
      </c>
      <c r="M19">
        <f t="shared" si="10"/>
        <v>77.144428755210413</v>
      </c>
      <c r="N19">
        <f t="shared" si="11"/>
        <v>105.95673823814001</v>
      </c>
      <c r="O19">
        <f t="shared" si="12"/>
        <v>111.06546064399379</v>
      </c>
      <c r="P19">
        <f t="shared" si="13"/>
        <v>102.30837682196352</v>
      </c>
    </row>
    <row r="20" spans="1:16" x14ac:dyDescent="0.2">
      <c r="B20" s="2">
        <v>0.25</v>
      </c>
      <c r="C20" s="7">
        <v>337946</v>
      </c>
      <c r="D20" s="8">
        <v>304100</v>
      </c>
      <c r="E20" s="9">
        <v>212085</v>
      </c>
      <c r="F20" s="7">
        <v>332256</v>
      </c>
      <c r="G20" s="8">
        <v>282935</v>
      </c>
      <c r="H20" s="9">
        <v>234079</v>
      </c>
      <c r="K20">
        <f t="shared" si="8"/>
        <v>101.02828147748075</v>
      </c>
      <c r="L20">
        <f t="shared" si="9"/>
        <v>90.910087402430847</v>
      </c>
      <c r="M20">
        <f t="shared" si="10"/>
        <v>63.40238700014649</v>
      </c>
      <c r="N20">
        <f t="shared" si="11"/>
        <v>99.327267346208686</v>
      </c>
      <c r="O20">
        <f t="shared" si="12"/>
        <v>84.582852940502377</v>
      </c>
      <c r="P20">
        <f t="shared" si="13"/>
        <v>69.977449355717241</v>
      </c>
    </row>
    <row r="21" spans="1:16" x14ac:dyDescent="0.2">
      <c r="B21" s="2">
        <v>0.5</v>
      </c>
      <c r="C21" s="7">
        <v>302896</v>
      </c>
      <c r="D21" s="8">
        <v>296212</v>
      </c>
      <c r="E21" s="9">
        <v>316324</v>
      </c>
      <c r="F21" s="7">
        <v>266517</v>
      </c>
      <c r="G21" s="8">
        <v>295936</v>
      </c>
      <c r="H21" s="9">
        <v>327309</v>
      </c>
      <c r="K21">
        <f t="shared" si="8"/>
        <v>90.550154008045695</v>
      </c>
      <c r="L21">
        <f t="shared" si="9"/>
        <v>88.551985562804489</v>
      </c>
      <c r="M21">
        <f t="shared" si="10"/>
        <v>94.564427778646944</v>
      </c>
      <c r="N21">
        <f t="shared" si="11"/>
        <v>79.674724643977839</v>
      </c>
      <c r="O21">
        <f t="shared" si="12"/>
        <v>88.469475914257728</v>
      </c>
      <c r="P21">
        <f t="shared" si="13"/>
        <v>97.848371580408539</v>
      </c>
    </row>
    <row r="22" spans="1:16" x14ac:dyDescent="0.2">
      <c r="B22" s="2">
        <v>1</v>
      </c>
      <c r="C22" s="7">
        <v>260983</v>
      </c>
      <c r="D22" s="8">
        <v>264665</v>
      </c>
      <c r="E22" s="9">
        <v>256633</v>
      </c>
      <c r="F22" s="7">
        <v>62887</v>
      </c>
      <c r="G22" s="8">
        <v>59488</v>
      </c>
      <c r="H22" s="9">
        <v>63226</v>
      </c>
      <c r="K22">
        <f t="shared" si="8"/>
        <v>78.020346401014834</v>
      </c>
      <c r="L22">
        <f t="shared" si="9"/>
        <v>79.121072944308978</v>
      </c>
      <c r="M22">
        <f t="shared" si="10"/>
        <v>76.719922592397367</v>
      </c>
      <c r="N22">
        <f t="shared" si="11"/>
        <v>18.799943000580956</v>
      </c>
      <c r="O22">
        <f t="shared" si="12"/>
        <v>17.78381874184744</v>
      </c>
      <c r="P22">
        <f t="shared" si="13"/>
        <v>18.901286373252528</v>
      </c>
    </row>
    <row r="23" spans="1:16" ht="16" thickBot="1" x14ac:dyDescent="0.25">
      <c r="B23" s="2">
        <v>2</v>
      </c>
      <c r="C23" s="10">
        <v>176390</v>
      </c>
      <c r="D23" s="11">
        <v>127760</v>
      </c>
      <c r="E23" s="12">
        <v>166445</v>
      </c>
      <c r="F23" s="10">
        <v>4277</v>
      </c>
      <c r="G23" s="11">
        <v>3796</v>
      </c>
      <c r="H23" s="12">
        <v>3427</v>
      </c>
      <c r="K23">
        <f t="shared" si="8"/>
        <v>52.731438069433665</v>
      </c>
      <c r="L23">
        <f t="shared" si="9"/>
        <v>38.193596733096236</v>
      </c>
      <c r="M23">
        <f t="shared" si="10"/>
        <v>49.758400189732335</v>
      </c>
      <c r="N23">
        <f t="shared" si="11"/>
        <v>1.2786006044728599</v>
      </c>
      <c r="O23">
        <f t="shared" si="12"/>
        <v>1.1348066155199852</v>
      </c>
      <c r="P23">
        <f t="shared" si="13"/>
        <v>1.0244948027889855</v>
      </c>
    </row>
    <row r="27" spans="1:16" ht="16" thickBot="1" x14ac:dyDescent="0.25">
      <c r="A27" s="3">
        <v>44139</v>
      </c>
      <c r="B27" s="1"/>
      <c r="D27" s="1" t="s">
        <v>0</v>
      </c>
      <c r="E27" s="1"/>
      <c r="G27" s="1" t="s">
        <v>1</v>
      </c>
      <c r="H27" s="1"/>
    </row>
    <row r="28" spans="1:16" x14ac:dyDescent="0.2">
      <c r="B28" s="2">
        <v>0</v>
      </c>
      <c r="C28" s="4">
        <v>219163</v>
      </c>
      <c r="D28" s="5">
        <v>221876</v>
      </c>
      <c r="E28" s="6">
        <v>210707</v>
      </c>
      <c r="F28" s="4">
        <v>181295</v>
      </c>
      <c r="G28" s="5">
        <v>227300</v>
      </c>
      <c r="H28" s="6">
        <v>179644</v>
      </c>
      <c r="J28">
        <f>AVERAGE(C28:H28)</f>
        <v>206664.16666666666</v>
      </c>
      <c r="K28" s="15">
        <f>C28/$J$28*100</f>
        <v>106.04789574067428</v>
      </c>
      <c r="L28" s="15">
        <f t="shared" ref="L28:P28" si="14">D28/$J$28*100</f>
        <v>107.36065355629303</v>
      </c>
      <c r="M28" s="15">
        <f t="shared" si="14"/>
        <v>101.95623334153237</v>
      </c>
      <c r="N28" s="15">
        <f t="shared" si="14"/>
        <v>87.724448279616283</v>
      </c>
      <c r="O28" s="15">
        <f t="shared" si="14"/>
        <v>109.98520143388832</v>
      </c>
      <c r="P28" s="15">
        <f t="shared" si="14"/>
        <v>86.925567647995749</v>
      </c>
    </row>
    <row r="29" spans="1:16" x14ac:dyDescent="0.2">
      <c r="B29" s="2">
        <v>3.125E-2</v>
      </c>
      <c r="C29" s="7">
        <v>234085</v>
      </c>
      <c r="D29" s="8">
        <v>225382</v>
      </c>
      <c r="E29" s="13" t="s">
        <v>2</v>
      </c>
      <c r="F29" s="7">
        <v>192477</v>
      </c>
      <c r="G29" s="8">
        <v>184019</v>
      </c>
      <c r="H29" s="9">
        <v>198970</v>
      </c>
      <c r="K29" s="15">
        <f t="shared" ref="K29:K35" si="15">C29/$J$28*100</f>
        <v>113.26830566498789</v>
      </c>
      <c r="L29" s="15">
        <f t="shared" ref="L29:L35" si="16">D29/$J$28*100</f>
        <v>109.05712569103659</v>
      </c>
      <c r="M29" s="15"/>
      <c r="N29" s="15">
        <f t="shared" ref="N29:N35" si="17">F29/$J$28*100</f>
        <v>93.135158893051127</v>
      </c>
      <c r="O29" s="15">
        <f t="shared" ref="O29:O35" si="18">G29/$J$28*100</f>
        <v>89.042528740267031</v>
      </c>
      <c r="P29" s="15">
        <f t="shared" ref="P29:P35" si="19">H29/$J$28*100</f>
        <v>96.276971092392245</v>
      </c>
    </row>
    <row r="30" spans="1:16" x14ac:dyDescent="0.2">
      <c r="B30" s="2">
        <v>0.625</v>
      </c>
      <c r="C30" s="7">
        <v>268991</v>
      </c>
      <c r="D30" s="8">
        <v>258639</v>
      </c>
      <c r="E30" s="9">
        <v>244081</v>
      </c>
      <c r="F30" s="7">
        <v>194369</v>
      </c>
      <c r="G30" s="8">
        <v>188684</v>
      </c>
      <c r="H30" s="9">
        <v>190904</v>
      </c>
      <c r="K30" s="15">
        <f t="shared" si="15"/>
        <v>130.15850998197561</v>
      </c>
      <c r="L30" s="15">
        <f t="shared" si="16"/>
        <v>125.14941713004592</v>
      </c>
      <c r="M30" s="15">
        <f t="shared" ref="M29:M35" si="20">E30/$J$28*100</f>
        <v>118.1051383686093</v>
      </c>
      <c r="N30" s="15">
        <f t="shared" si="17"/>
        <v>94.050653838554496</v>
      </c>
      <c r="O30" s="15">
        <f t="shared" si="18"/>
        <v>91.299814110654566</v>
      </c>
      <c r="P30" s="15">
        <f t="shared" si="19"/>
        <v>92.374020653475654</v>
      </c>
    </row>
    <row r="31" spans="1:16" x14ac:dyDescent="0.2">
      <c r="B31" s="2">
        <v>0.125</v>
      </c>
      <c r="C31" s="7">
        <v>226544</v>
      </c>
      <c r="D31" s="8">
        <v>234709</v>
      </c>
      <c r="E31" s="9">
        <v>219352</v>
      </c>
      <c r="F31" s="7">
        <v>184879</v>
      </c>
      <c r="G31" s="8">
        <v>211890</v>
      </c>
      <c r="H31" s="9">
        <v>202747</v>
      </c>
      <c r="K31" s="15">
        <f t="shared" si="15"/>
        <v>109.61939055714384</v>
      </c>
      <c r="L31" s="15">
        <f t="shared" si="16"/>
        <v>113.57024480134841</v>
      </c>
      <c r="M31" s="15">
        <f t="shared" si="20"/>
        <v>106.13934845986041</v>
      </c>
      <c r="N31" s="15">
        <f t="shared" si="17"/>
        <v>89.458662806404917</v>
      </c>
      <c r="O31" s="15">
        <f t="shared" si="18"/>
        <v>102.52865962088251</v>
      </c>
      <c r="P31" s="15">
        <f t="shared" si="19"/>
        <v>98.104573845651373</v>
      </c>
    </row>
    <row r="32" spans="1:16" x14ac:dyDescent="0.2">
      <c r="B32" s="2">
        <v>0.25</v>
      </c>
      <c r="C32" s="7">
        <v>208161</v>
      </c>
      <c r="D32" s="8">
        <v>188625</v>
      </c>
      <c r="E32" s="9">
        <v>177821</v>
      </c>
      <c r="F32" s="7">
        <v>205677</v>
      </c>
      <c r="G32" s="8">
        <v>201139</v>
      </c>
      <c r="H32" s="9">
        <v>228863</v>
      </c>
      <c r="K32" s="15">
        <f t="shared" si="15"/>
        <v>100.72428295503575</v>
      </c>
      <c r="L32" s="15">
        <f t="shared" si="16"/>
        <v>91.271265378210217</v>
      </c>
      <c r="M32" s="15">
        <f t="shared" si="20"/>
        <v>86.043460203147632</v>
      </c>
      <c r="N32" s="15">
        <f t="shared" si="17"/>
        <v>99.522332931446755</v>
      </c>
      <c r="O32" s="15">
        <f t="shared" si="18"/>
        <v>97.326499917337713</v>
      </c>
      <c r="P32" s="15">
        <f t="shared" si="19"/>
        <v>110.74150090525291</v>
      </c>
    </row>
    <row r="33" spans="2:16" x14ac:dyDescent="0.2">
      <c r="B33" s="2">
        <v>0.5</v>
      </c>
      <c r="C33" s="7">
        <v>146641</v>
      </c>
      <c r="D33" s="8">
        <v>143918</v>
      </c>
      <c r="E33" s="9">
        <v>141971</v>
      </c>
      <c r="F33" s="7">
        <v>94494</v>
      </c>
      <c r="G33" s="8">
        <v>78663</v>
      </c>
      <c r="H33" s="9">
        <v>94159</v>
      </c>
      <c r="K33" s="15">
        <f t="shared" si="15"/>
        <v>70.956180921543407</v>
      </c>
      <c r="L33" s="15">
        <f t="shared" si="16"/>
        <v>69.638584337713766</v>
      </c>
      <c r="M33" s="15">
        <f t="shared" si="20"/>
        <v>68.696476167050406</v>
      </c>
      <c r="N33" s="15">
        <f t="shared" si="17"/>
        <v>45.723456332133047</v>
      </c>
      <c r="O33" s="15">
        <f t="shared" si="18"/>
        <v>38.063202377448121</v>
      </c>
      <c r="P33" s="15">
        <f t="shared" si="19"/>
        <v>45.561357597067712</v>
      </c>
    </row>
    <row r="34" spans="2:16" x14ac:dyDescent="0.2">
      <c r="B34" s="2">
        <v>1</v>
      </c>
      <c r="C34" s="7">
        <v>128784</v>
      </c>
      <c r="D34" s="8">
        <v>129398</v>
      </c>
      <c r="E34" s="9">
        <v>152605</v>
      </c>
      <c r="F34" s="7">
        <v>24126</v>
      </c>
      <c r="G34" s="8">
        <v>19163</v>
      </c>
      <c r="H34" s="9">
        <v>17676</v>
      </c>
      <c r="K34" s="15">
        <f t="shared" si="15"/>
        <v>62.315592527328967</v>
      </c>
      <c r="L34" s="15">
        <f t="shared" si="16"/>
        <v>62.612692895478574</v>
      </c>
      <c r="M34" s="15">
        <f t="shared" si="20"/>
        <v>73.842022282527623</v>
      </c>
      <c r="N34" s="15">
        <f t="shared" si="17"/>
        <v>11.674012185631279</v>
      </c>
      <c r="O34" s="15">
        <f t="shared" si="18"/>
        <v>9.2725315225587419</v>
      </c>
      <c r="P34" s="15">
        <f t="shared" si="19"/>
        <v>8.5530066895970513</v>
      </c>
    </row>
    <row r="35" spans="2:16" ht="16" thickBot="1" x14ac:dyDescent="0.25">
      <c r="B35" s="2">
        <v>2</v>
      </c>
      <c r="C35" s="10">
        <v>106977</v>
      </c>
      <c r="D35" s="11">
        <v>105820</v>
      </c>
      <c r="E35" s="12">
        <v>97963</v>
      </c>
      <c r="F35" s="10">
        <v>2869</v>
      </c>
      <c r="G35" s="11">
        <v>3057</v>
      </c>
      <c r="H35" s="12">
        <v>3542</v>
      </c>
      <c r="K35" s="15">
        <f t="shared" si="15"/>
        <v>51.763690689806729</v>
      </c>
      <c r="L35" s="15">
        <f t="shared" si="16"/>
        <v>51.203845207804932</v>
      </c>
      <c r="M35" s="15">
        <f t="shared" si="20"/>
        <v>47.402025024496261</v>
      </c>
      <c r="N35" s="15">
        <f t="shared" si="17"/>
        <v>1.3882425997088677</v>
      </c>
      <c r="O35" s="15">
        <f t="shared" si="18"/>
        <v>1.4792114420738962</v>
      </c>
      <c r="P35" s="15">
        <f t="shared" si="19"/>
        <v>1.7138917003028262</v>
      </c>
    </row>
  </sheetData>
  <mergeCells count="4">
    <mergeCell ref="C15:E15"/>
    <mergeCell ref="F15:H15"/>
    <mergeCell ref="C3:E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293A cells</vt:lpstr>
      <vt:lpstr>CHO-dhfr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Hulleman</dc:creator>
  <cp:lastModifiedBy>Microsoft Office User</cp:lastModifiedBy>
  <dcterms:created xsi:type="dcterms:W3CDTF">2020-11-06T02:43:26Z</dcterms:created>
  <dcterms:modified xsi:type="dcterms:W3CDTF">2020-12-13T18:16:10Z</dcterms:modified>
</cp:coreProperties>
</file>