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6" i="1"/>
  <c r="H16" i="1"/>
  <c r="F9" i="1"/>
  <c r="F10" i="1"/>
  <c r="G10" i="1" s="1"/>
  <c r="F11" i="1"/>
  <c r="G11" i="1" s="1"/>
  <c r="G9" i="1"/>
  <c r="G3" i="1"/>
  <c r="G4" i="1"/>
  <c r="G5" i="1"/>
  <c r="G6" i="1"/>
  <c r="G2" i="1"/>
  <c r="H3" i="1"/>
  <c r="H4" i="1"/>
  <c r="H5" i="1"/>
  <c r="H6" i="1"/>
  <c r="H7" i="1"/>
  <c r="H8" i="1"/>
  <c r="H9" i="1"/>
  <c r="H10" i="1"/>
  <c r="H11" i="1"/>
  <c r="H2" i="1"/>
  <c r="F8" i="1"/>
  <c r="G8" i="1" s="1"/>
  <c r="F7" i="1"/>
  <c r="G7" i="1" s="1"/>
  <c r="F3" i="1"/>
  <c r="F4" i="1"/>
  <c r="F5" i="1"/>
  <c r="F6" i="1"/>
  <c r="F2" i="1"/>
  <c r="X7" i="1"/>
  <c r="X2" i="1"/>
</calcChain>
</file>

<file path=xl/sharedStrings.xml><?xml version="1.0" encoding="utf-8"?>
<sst xmlns="http://schemas.openxmlformats.org/spreadsheetml/2006/main" count="22" uniqueCount="9">
  <si>
    <t>Vin</t>
  </si>
  <si>
    <t>Vset</t>
  </si>
  <si>
    <t>Vout</t>
  </si>
  <si>
    <t>Pin</t>
  </si>
  <si>
    <t>R</t>
  </si>
  <si>
    <t>Efficiency</t>
  </si>
  <si>
    <t>Regulation</t>
  </si>
  <si>
    <t>Pout</t>
  </si>
  <si>
    <t>Pout_approx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</si>
</sst>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topLeftCell="A8" workbookViewId="0">
      <selection activeCell="J14" sqref="J14"/>
    </sheetView>
  </sheetViews>
  <sheetFormatPr defaultRowHeight="14.4" x14ac:dyDescent="0.3"/>
  <cols>
    <col min="8" max="8" width="13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</v>
      </c>
      <c r="G1" t="s">
        <v>5</v>
      </c>
      <c r="H1" t="s">
        <v>6</v>
      </c>
      <c r="Q1" t="s">
        <v>0</v>
      </c>
      <c r="R1" t="s">
        <v>1</v>
      </c>
      <c r="S1" t="s">
        <v>2</v>
      </c>
      <c r="T1" t="s">
        <v>3</v>
      </c>
      <c r="U1" t="s">
        <v>7</v>
      </c>
      <c r="V1" t="s">
        <v>4</v>
      </c>
      <c r="W1" t="s">
        <v>5</v>
      </c>
      <c r="X1" t="s">
        <v>6</v>
      </c>
    </row>
    <row r="2" spans="1:24" x14ac:dyDescent="0.3">
      <c r="A2">
        <v>20</v>
      </c>
      <c r="B2">
        <v>12.5</v>
      </c>
      <c r="C2">
        <v>12.25</v>
      </c>
      <c r="D2">
        <v>3.3</v>
      </c>
      <c r="E2">
        <v>73</v>
      </c>
      <c r="F2">
        <f>C2^2/D2</f>
        <v>45.473484848484851</v>
      </c>
      <c r="G2">
        <f>F2/E2*100</f>
        <v>62.292444997924456</v>
      </c>
      <c r="H2" s="2">
        <f>ABS(B2-C2)/B2*100</f>
        <v>2</v>
      </c>
      <c r="Q2">
        <v>20</v>
      </c>
      <c r="R2">
        <v>12.5</v>
      </c>
      <c r="V2">
        <v>2.6</v>
      </c>
      <c r="X2" t="e">
        <f ca="1">_xludf.abs(S2-R2)/V2*100</f>
        <v>#NAME?</v>
      </c>
    </row>
    <row r="3" spans="1:24" x14ac:dyDescent="0.3">
      <c r="A3">
        <v>25</v>
      </c>
      <c r="B3">
        <v>12.5</v>
      </c>
      <c r="C3">
        <v>12.3</v>
      </c>
      <c r="D3">
        <v>3.3</v>
      </c>
      <c r="E3">
        <v>73</v>
      </c>
      <c r="F3">
        <f t="shared" ref="F3:F11" si="0">C3^2/D3</f>
        <v>45.845454545454551</v>
      </c>
      <c r="G3">
        <f t="shared" ref="G3:G6" si="1">F3/E3*100</f>
        <v>62.801992528019937</v>
      </c>
      <c r="H3" s="2">
        <f t="shared" ref="H3:H11" si="2">ABS(B3-C3)/B3*100</f>
        <v>1.5999999999999945</v>
      </c>
      <c r="Q3">
        <v>20</v>
      </c>
      <c r="R3">
        <v>12.5</v>
      </c>
      <c r="V3">
        <v>2.6</v>
      </c>
    </row>
    <row r="4" spans="1:24" x14ac:dyDescent="0.3">
      <c r="A4">
        <v>30</v>
      </c>
      <c r="B4">
        <v>12.5</v>
      </c>
      <c r="C4">
        <v>12.3</v>
      </c>
      <c r="D4">
        <v>3.3</v>
      </c>
      <c r="E4">
        <v>73</v>
      </c>
      <c r="F4">
        <f t="shared" si="0"/>
        <v>45.845454545454551</v>
      </c>
      <c r="G4">
        <f t="shared" si="1"/>
        <v>62.801992528019937</v>
      </c>
      <c r="H4" s="2">
        <f t="shared" si="2"/>
        <v>1.5999999999999945</v>
      </c>
      <c r="Q4">
        <v>20</v>
      </c>
      <c r="R4">
        <v>12.5</v>
      </c>
      <c r="V4">
        <v>2.6</v>
      </c>
    </row>
    <row r="5" spans="1:24" x14ac:dyDescent="0.3">
      <c r="A5">
        <v>35</v>
      </c>
      <c r="B5">
        <v>12.5</v>
      </c>
      <c r="C5">
        <v>12.3</v>
      </c>
      <c r="D5">
        <v>3.3</v>
      </c>
      <c r="E5">
        <v>73</v>
      </c>
      <c r="F5">
        <f t="shared" si="0"/>
        <v>45.845454545454551</v>
      </c>
      <c r="G5">
        <f t="shared" si="1"/>
        <v>62.801992528019937</v>
      </c>
      <c r="H5" s="2">
        <f t="shared" si="2"/>
        <v>1.5999999999999945</v>
      </c>
      <c r="Q5">
        <v>20</v>
      </c>
      <c r="R5">
        <v>12.5</v>
      </c>
      <c r="V5">
        <v>2.6</v>
      </c>
    </row>
    <row r="6" spans="1:24" x14ac:dyDescent="0.3">
      <c r="A6">
        <v>40</v>
      </c>
      <c r="B6">
        <v>12.5</v>
      </c>
      <c r="C6">
        <v>12.3</v>
      </c>
      <c r="D6">
        <v>3.3</v>
      </c>
      <c r="E6">
        <v>73</v>
      </c>
      <c r="F6">
        <f t="shared" si="0"/>
        <v>45.845454545454551</v>
      </c>
      <c r="G6">
        <f t="shared" si="1"/>
        <v>62.801992528019937</v>
      </c>
      <c r="H6" s="2">
        <f t="shared" si="2"/>
        <v>1.5999999999999945</v>
      </c>
      <c r="Q6">
        <v>20</v>
      </c>
      <c r="R6">
        <v>12.5</v>
      </c>
      <c r="V6">
        <v>2.6</v>
      </c>
    </row>
    <row r="7" spans="1:24" x14ac:dyDescent="0.3">
      <c r="A7">
        <v>20</v>
      </c>
      <c r="B7">
        <v>13</v>
      </c>
      <c r="C7">
        <v>12.55</v>
      </c>
      <c r="D7">
        <v>3.3</v>
      </c>
      <c r="E7">
        <v>73</v>
      </c>
      <c r="F7">
        <f t="shared" si="0"/>
        <v>47.728030303030316</v>
      </c>
      <c r="G7">
        <f>F7/E7*100</f>
        <v>65.380863428808652</v>
      </c>
      <c r="H7" s="2">
        <f t="shared" si="2"/>
        <v>3.4615384615384563</v>
      </c>
      <c r="Q7">
        <v>40</v>
      </c>
      <c r="R7">
        <v>12.5</v>
      </c>
      <c r="V7">
        <v>2.6</v>
      </c>
      <c r="X7" t="e">
        <f ca="1">_xludf.abs(S7-R7)/V7*100</f>
        <v>#NAME?</v>
      </c>
    </row>
    <row r="8" spans="1:24" x14ac:dyDescent="0.3">
      <c r="A8">
        <v>25</v>
      </c>
      <c r="B8">
        <v>13</v>
      </c>
      <c r="C8">
        <v>12.55</v>
      </c>
      <c r="D8">
        <v>3.3</v>
      </c>
      <c r="E8">
        <v>73</v>
      </c>
      <c r="F8">
        <f t="shared" si="0"/>
        <v>47.728030303030316</v>
      </c>
      <c r="G8">
        <f>F8/E8*100</f>
        <v>65.380863428808652</v>
      </c>
      <c r="H8" s="2">
        <f t="shared" si="2"/>
        <v>3.4615384615384563</v>
      </c>
      <c r="Q8">
        <v>40</v>
      </c>
      <c r="R8">
        <v>12.5</v>
      </c>
      <c r="V8">
        <v>2.6</v>
      </c>
    </row>
    <row r="9" spans="1:24" x14ac:dyDescent="0.3">
      <c r="A9">
        <v>30</v>
      </c>
      <c r="B9">
        <v>13</v>
      </c>
      <c r="C9">
        <v>12.55</v>
      </c>
      <c r="D9">
        <v>3.3</v>
      </c>
      <c r="E9">
        <v>73</v>
      </c>
      <c r="F9">
        <f t="shared" si="0"/>
        <v>47.728030303030316</v>
      </c>
      <c r="G9">
        <f>F9/E9*100</f>
        <v>65.380863428808652</v>
      </c>
      <c r="H9" s="2">
        <f t="shared" si="2"/>
        <v>3.4615384615384563</v>
      </c>
      <c r="Q9">
        <v>40</v>
      </c>
      <c r="R9">
        <v>12.5</v>
      </c>
      <c r="V9">
        <v>2.6</v>
      </c>
    </row>
    <row r="10" spans="1:24" x14ac:dyDescent="0.3">
      <c r="A10">
        <v>35</v>
      </c>
      <c r="B10">
        <v>13</v>
      </c>
      <c r="C10">
        <v>12.55</v>
      </c>
      <c r="D10">
        <v>3.3</v>
      </c>
      <c r="E10">
        <v>73</v>
      </c>
      <c r="F10">
        <f t="shared" si="0"/>
        <v>47.728030303030316</v>
      </c>
      <c r="G10">
        <f t="shared" ref="G10:G11" si="3">F10/E10*100</f>
        <v>65.380863428808652</v>
      </c>
      <c r="H10" s="2">
        <f t="shared" si="2"/>
        <v>3.4615384615384563</v>
      </c>
      <c r="Q10">
        <v>40</v>
      </c>
      <c r="R10">
        <v>12.5</v>
      </c>
      <c r="V10">
        <v>2.6</v>
      </c>
    </row>
    <row r="11" spans="1:24" x14ac:dyDescent="0.3">
      <c r="A11">
        <v>40</v>
      </c>
      <c r="B11">
        <v>13</v>
      </c>
      <c r="C11">
        <v>12.55</v>
      </c>
      <c r="D11">
        <v>3.3</v>
      </c>
      <c r="E11">
        <v>73</v>
      </c>
      <c r="F11">
        <f t="shared" si="0"/>
        <v>47.728030303030316</v>
      </c>
      <c r="G11">
        <f t="shared" si="3"/>
        <v>65.380863428808652</v>
      </c>
      <c r="H11" s="2">
        <f t="shared" si="2"/>
        <v>3.4615384615384563</v>
      </c>
      <c r="Q11">
        <v>40</v>
      </c>
      <c r="R11">
        <v>12.5</v>
      </c>
      <c r="V11">
        <v>2.6</v>
      </c>
    </row>
    <row r="15" spans="1:24" x14ac:dyDescent="0.3">
      <c r="A15" t="s">
        <v>0</v>
      </c>
      <c r="B15" t="s">
        <v>1</v>
      </c>
      <c r="C15" t="s">
        <v>2</v>
      </c>
      <c r="D15" t="s">
        <v>3</v>
      </c>
      <c r="E15" t="s">
        <v>8</v>
      </c>
      <c r="H15" t="s">
        <v>6</v>
      </c>
    </row>
    <row r="16" spans="1:24" x14ac:dyDescent="0.3">
      <c r="A16">
        <v>20</v>
      </c>
      <c r="B16">
        <v>13</v>
      </c>
      <c r="C16">
        <v>12.84</v>
      </c>
      <c r="D16">
        <v>10</v>
      </c>
      <c r="E16">
        <f>D16*0.6</f>
        <v>6</v>
      </c>
      <c r="H16" s="2">
        <f>ABS(B16-C16)/B16*100</f>
        <v>1.2307692307692317</v>
      </c>
    </row>
    <row r="17" spans="1:8" x14ac:dyDescent="0.3">
      <c r="A17">
        <v>20</v>
      </c>
      <c r="B17">
        <v>13</v>
      </c>
      <c r="C17">
        <v>12.74</v>
      </c>
      <c r="D17">
        <v>20</v>
      </c>
      <c r="E17">
        <f t="shared" ref="E17:E30" si="4">D17*0.6</f>
        <v>12</v>
      </c>
      <c r="H17" s="2">
        <f t="shared" ref="H17:H30" si="5">ABS(B17-C17)/B17*100</f>
        <v>1.9999999999999982</v>
      </c>
    </row>
    <row r="18" spans="1:8" x14ac:dyDescent="0.3">
      <c r="A18">
        <v>20</v>
      </c>
      <c r="B18">
        <v>13</v>
      </c>
      <c r="C18">
        <v>12.72</v>
      </c>
      <c r="D18">
        <v>30</v>
      </c>
      <c r="E18">
        <f t="shared" si="4"/>
        <v>18</v>
      </c>
      <c r="H18" s="2">
        <f t="shared" si="5"/>
        <v>2.1538461538461489</v>
      </c>
    </row>
    <row r="19" spans="1:8" x14ac:dyDescent="0.3">
      <c r="A19">
        <v>20</v>
      </c>
      <c r="B19">
        <v>13</v>
      </c>
      <c r="C19">
        <v>12.65</v>
      </c>
      <c r="D19">
        <v>40</v>
      </c>
      <c r="E19">
        <f t="shared" si="4"/>
        <v>24</v>
      </c>
      <c r="H19" s="2">
        <f t="shared" si="5"/>
        <v>2.6923076923076898</v>
      </c>
    </row>
    <row r="20" spans="1:8" x14ac:dyDescent="0.3">
      <c r="A20">
        <v>20</v>
      </c>
      <c r="B20">
        <v>13</v>
      </c>
      <c r="C20">
        <v>12.65</v>
      </c>
      <c r="D20">
        <v>50</v>
      </c>
      <c r="E20">
        <f t="shared" si="4"/>
        <v>30</v>
      </c>
      <c r="H20" s="2">
        <f t="shared" si="5"/>
        <v>2.6923076923076898</v>
      </c>
    </row>
    <row r="21" spans="1:8" x14ac:dyDescent="0.3">
      <c r="A21">
        <v>20</v>
      </c>
      <c r="B21">
        <v>13</v>
      </c>
      <c r="C21">
        <v>12.6</v>
      </c>
      <c r="D21">
        <v>60</v>
      </c>
      <c r="E21">
        <f t="shared" si="4"/>
        <v>36</v>
      </c>
      <c r="H21" s="2">
        <f t="shared" si="5"/>
        <v>3.0769230769230793</v>
      </c>
    </row>
    <row r="22" spans="1:8" x14ac:dyDescent="0.3">
      <c r="A22">
        <v>20</v>
      </c>
      <c r="B22">
        <v>13</v>
      </c>
      <c r="C22">
        <v>9.8000000000000007</v>
      </c>
      <c r="D22">
        <v>75</v>
      </c>
      <c r="E22">
        <f t="shared" si="4"/>
        <v>45</v>
      </c>
      <c r="H22" s="2">
        <f t="shared" si="5"/>
        <v>24.61538461538461</v>
      </c>
    </row>
    <row r="23" spans="1:8" x14ac:dyDescent="0.3">
      <c r="A23" s="1">
        <v>40</v>
      </c>
      <c r="B23" s="1">
        <v>13</v>
      </c>
      <c r="C23" s="1">
        <v>12.9</v>
      </c>
      <c r="D23" s="1">
        <v>10</v>
      </c>
      <c r="E23" s="1">
        <f t="shared" si="4"/>
        <v>6</v>
      </c>
      <c r="F23" s="1"/>
      <c r="G23" s="1"/>
      <c r="H23" s="3">
        <f t="shared" si="5"/>
        <v>0.7692307692307665</v>
      </c>
    </row>
    <row r="24" spans="1:8" x14ac:dyDescent="0.3">
      <c r="A24" s="1">
        <v>40</v>
      </c>
      <c r="B24" s="1">
        <v>13</v>
      </c>
      <c r="C24" s="1">
        <v>12.86</v>
      </c>
      <c r="D24" s="1">
        <v>20</v>
      </c>
      <c r="E24" s="1">
        <f t="shared" si="4"/>
        <v>12</v>
      </c>
      <c r="F24" s="1"/>
      <c r="G24" s="1"/>
      <c r="H24" s="3">
        <f t="shared" si="5"/>
        <v>1.0769230769230813</v>
      </c>
    </row>
    <row r="25" spans="1:8" x14ac:dyDescent="0.3">
      <c r="A25" s="1">
        <v>40</v>
      </c>
      <c r="B25" s="1">
        <v>13</v>
      </c>
      <c r="C25" s="1">
        <v>12.81</v>
      </c>
      <c r="D25" s="1">
        <v>30</v>
      </c>
      <c r="E25" s="1">
        <f t="shared" si="4"/>
        <v>18</v>
      </c>
      <c r="F25" s="1"/>
      <c r="G25" s="1"/>
      <c r="H25" s="3">
        <f t="shared" si="5"/>
        <v>1.4615384615384577</v>
      </c>
    </row>
    <row r="26" spans="1:8" x14ac:dyDescent="0.3">
      <c r="A26" s="1">
        <v>40</v>
      </c>
      <c r="B26" s="1">
        <v>13</v>
      </c>
      <c r="C26" s="1">
        <v>12.76</v>
      </c>
      <c r="D26" s="1">
        <v>40</v>
      </c>
      <c r="E26" s="1">
        <f t="shared" si="4"/>
        <v>24</v>
      </c>
      <c r="F26" s="1"/>
      <c r="G26" s="1"/>
      <c r="H26" s="3">
        <f t="shared" si="5"/>
        <v>1.8461538461538478</v>
      </c>
    </row>
    <row r="27" spans="1:8" x14ac:dyDescent="0.3">
      <c r="A27" s="1">
        <v>40</v>
      </c>
      <c r="B27" s="1">
        <v>13</v>
      </c>
      <c r="C27" s="1">
        <v>12.71</v>
      </c>
      <c r="D27" s="1">
        <v>50</v>
      </c>
      <c r="E27" s="1">
        <f t="shared" si="4"/>
        <v>30</v>
      </c>
      <c r="F27" s="1"/>
      <c r="G27" s="1"/>
      <c r="H27" s="3">
        <f t="shared" si="5"/>
        <v>2.2307692307692242</v>
      </c>
    </row>
    <row r="28" spans="1:8" x14ac:dyDescent="0.3">
      <c r="A28" s="1">
        <v>40</v>
      </c>
      <c r="B28" s="1">
        <v>13</v>
      </c>
      <c r="C28" s="1">
        <v>12.61</v>
      </c>
      <c r="D28" s="1">
        <v>60</v>
      </c>
      <c r="E28" s="1">
        <f t="shared" si="4"/>
        <v>36</v>
      </c>
      <c r="F28" s="1"/>
      <c r="G28" s="1"/>
      <c r="H28" s="3">
        <f t="shared" si="5"/>
        <v>3.0000000000000044</v>
      </c>
    </row>
    <row r="29" spans="1:8" x14ac:dyDescent="0.3">
      <c r="A29" s="1">
        <v>40</v>
      </c>
      <c r="B29" s="1">
        <v>13</v>
      </c>
      <c r="C29" s="1">
        <v>12.58</v>
      </c>
      <c r="D29" s="1">
        <v>75</v>
      </c>
      <c r="E29" s="1">
        <f t="shared" si="4"/>
        <v>45</v>
      </c>
      <c r="F29" s="1"/>
      <c r="G29" s="1"/>
      <c r="H29" s="3">
        <f t="shared" si="5"/>
        <v>3.2307692307692299</v>
      </c>
    </row>
    <row r="30" spans="1:8" x14ac:dyDescent="0.3">
      <c r="A30" s="1">
        <v>40</v>
      </c>
      <c r="B30" s="1">
        <v>13</v>
      </c>
      <c r="C30" s="1">
        <v>12.42</v>
      </c>
      <c r="D30" s="1">
        <v>89</v>
      </c>
      <c r="E30" s="1">
        <f t="shared" si="4"/>
        <v>53.4</v>
      </c>
      <c r="F30" s="1"/>
      <c r="G30" s="1"/>
      <c r="H30" s="3">
        <f t="shared" si="5"/>
        <v>4.4615384615384617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2024-06-11T20:17:32Z</dcterms:modified>
</cp:coreProperties>
</file>