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R3" i="2" l="1"/>
  <c r="Q3" i="2"/>
  <c r="M3" i="2"/>
  <c r="N3" i="2" s="1"/>
  <c r="J3" i="2"/>
  <c r="I3" i="2"/>
  <c r="E3" i="2"/>
  <c r="F3" i="2" s="1"/>
  <c r="F11" i="1"/>
  <c r="F10" i="1"/>
  <c r="C11" i="1"/>
  <c r="G11" i="1" s="1"/>
  <c r="H11" i="1" s="1"/>
  <c r="J11" i="1" s="1"/>
  <c r="K11" i="1" s="1"/>
  <c r="C10" i="1"/>
  <c r="G10" i="1" s="1"/>
  <c r="H10" i="1" s="1"/>
  <c r="J10" i="1" s="1"/>
  <c r="K10" i="1" s="1"/>
  <c r="F4" i="1"/>
  <c r="F5" i="1"/>
  <c r="C4" i="1"/>
  <c r="C5" i="1"/>
  <c r="G5" i="1" s="1"/>
  <c r="H5" i="1" s="1"/>
  <c r="J5" i="1" s="1"/>
  <c r="K5" i="1" s="1"/>
  <c r="T3" i="2" l="1"/>
  <c r="G4" i="1"/>
  <c r="H4" i="1" s="1"/>
  <c r="J4" i="1" s="1"/>
  <c r="K4" i="1" s="1"/>
</calcChain>
</file>

<file path=xl/sharedStrings.xml><?xml version="1.0" encoding="utf-8"?>
<sst xmlns="http://schemas.openxmlformats.org/spreadsheetml/2006/main" count="54" uniqueCount="17">
  <si>
    <t>mA</t>
  </si>
  <si>
    <t>ms</t>
  </si>
  <si>
    <t>mAms</t>
  </si>
  <si>
    <t>mAh</t>
  </si>
  <si>
    <t>Uyanma</t>
  </si>
  <si>
    <t>Uyku</t>
  </si>
  <si>
    <t>Toplam</t>
  </si>
  <si>
    <t>Toplam Gün</t>
  </si>
  <si>
    <t>Toplam Ay</t>
  </si>
  <si>
    <t>Kart Okuma</t>
  </si>
  <si>
    <t>BEKLEME</t>
  </si>
  <si>
    <t>Sorgu/Log</t>
  </si>
  <si>
    <t>Günlük Okutma Sayısı</t>
  </si>
  <si>
    <t>Toplam Çalışma Günü</t>
  </si>
  <si>
    <t>Süre</t>
  </si>
  <si>
    <t>Pil (mAh)</t>
  </si>
  <si>
    <t>RF Alan Kontrol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</si>
</sst>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4" sqref="F4"/>
    </sheetView>
  </sheetViews>
  <sheetFormatPr defaultRowHeight="14.4" x14ac:dyDescent="0.3"/>
  <cols>
    <col min="8" max="8" width="11" bestFit="1" customWidth="1"/>
    <col min="10" max="10" width="11.6640625" customWidth="1"/>
    <col min="11" max="11" width="11.5546875" customWidth="1"/>
    <col min="13" max="13" width="8.88671875" style="1"/>
  </cols>
  <sheetData>
    <row r="1" spans="1:13" x14ac:dyDescent="0.3">
      <c r="A1" s="27" t="s">
        <v>10</v>
      </c>
      <c r="B1" s="27"/>
      <c r="C1" s="27"/>
      <c r="D1" s="27"/>
      <c r="E1" s="27"/>
      <c r="F1" s="27"/>
      <c r="G1" s="27"/>
      <c r="H1" s="27"/>
    </row>
    <row r="2" spans="1:13" s="3" customFormat="1" x14ac:dyDescent="0.3">
      <c r="A2" s="27" t="s">
        <v>4</v>
      </c>
      <c r="B2" s="27"/>
      <c r="C2" s="27"/>
      <c r="D2" s="27" t="s">
        <v>5</v>
      </c>
      <c r="E2" s="27"/>
      <c r="F2" s="27"/>
      <c r="G2" s="27" t="s">
        <v>6</v>
      </c>
      <c r="H2" s="27"/>
      <c r="J2" s="7" t="s">
        <v>7</v>
      </c>
      <c r="K2" s="7" t="s">
        <v>8</v>
      </c>
      <c r="M2" s="2"/>
    </row>
    <row r="3" spans="1:13" s="2" customFormat="1" x14ac:dyDescent="0.3">
      <c r="A3" s="4" t="s">
        <v>0</v>
      </c>
      <c r="B3" s="4" t="s">
        <v>1</v>
      </c>
      <c r="C3" s="4" t="s">
        <v>2</v>
      </c>
      <c r="D3" s="4" t="s">
        <v>0</v>
      </c>
      <c r="E3" s="4" t="s">
        <v>1</v>
      </c>
      <c r="F3" s="4" t="s">
        <v>2</v>
      </c>
      <c r="G3" s="4" t="s">
        <v>2</v>
      </c>
      <c r="H3" s="4" t="s">
        <v>3</v>
      </c>
      <c r="J3" s="4"/>
      <c r="K3" s="4"/>
    </row>
    <row r="4" spans="1:13" s="1" customFormat="1" x14ac:dyDescent="0.3">
      <c r="A4" s="6">
        <v>20</v>
      </c>
      <c r="B4" s="6">
        <v>3</v>
      </c>
      <c r="C4" s="6">
        <f>A4*B4</f>
        <v>60</v>
      </c>
      <c r="D4" s="6">
        <v>0.3</v>
      </c>
      <c r="E4" s="6">
        <v>997</v>
      </c>
      <c r="F4" s="6">
        <f>D4*E4</f>
        <v>299.09999999999997</v>
      </c>
      <c r="G4" s="6">
        <f>C4+F4</f>
        <v>359.09999999999997</v>
      </c>
      <c r="H4" s="6">
        <f>G4/3600</f>
        <v>9.9749999999999991E-2</v>
      </c>
      <c r="J4" s="6">
        <f>(M4/H4)/24</f>
        <v>543.02422723475354</v>
      </c>
      <c r="K4" s="6">
        <f>J4/30</f>
        <v>18.100807574491785</v>
      </c>
      <c r="M4" s="1">
        <v>1300</v>
      </c>
    </row>
    <row r="5" spans="1:13" s="1" customFormat="1" x14ac:dyDescent="0.3">
      <c r="A5" s="6">
        <v>20</v>
      </c>
      <c r="B5" s="6">
        <v>3</v>
      </c>
      <c r="C5" s="6">
        <f>A5*B5</f>
        <v>60</v>
      </c>
      <c r="D5" s="6">
        <v>2</v>
      </c>
      <c r="E5" s="6">
        <v>997</v>
      </c>
      <c r="F5" s="6">
        <f>D5*E5</f>
        <v>1994</v>
      </c>
      <c r="G5" s="6">
        <f>C5+F5</f>
        <v>2054</v>
      </c>
      <c r="H5" s="6">
        <f>G5/3600</f>
        <v>0.57055555555555559</v>
      </c>
      <c r="J5" s="6">
        <f>(M5/H5)/24</f>
        <v>94.936708860759495</v>
      </c>
      <c r="K5" s="6">
        <f>J5/30</f>
        <v>3.1645569620253164</v>
      </c>
      <c r="M5" s="1">
        <v>1300</v>
      </c>
    </row>
    <row r="7" spans="1:13" x14ac:dyDescent="0.3">
      <c r="A7" s="28"/>
      <c r="B7" s="28"/>
      <c r="C7" s="28"/>
      <c r="D7" s="28"/>
      <c r="E7" s="28"/>
      <c r="F7" s="28"/>
      <c r="G7" s="28"/>
      <c r="H7" s="28"/>
    </row>
    <row r="8" spans="1:13" x14ac:dyDescent="0.3">
      <c r="A8" s="27" t="s">
        <v>9</v>
      </c>
      <c r="B8" s="27"/>
      <c r="C8" s="27"/>
      <c r="D8" s="29" t="s">
        <v>11</v>
      </c>
      <c r="E8" s="30"/>
      <c r="F8" s="31"/>
      <c r="G8" s="29" t="s">
        <v>6</v>
      </c>
      <c r="H8" s="31"/>
      <c r="J8" s="7" t="s">
        <v>7</v>
      </c>
      <c r="K8" s="7" t="s">
        <v>8</v>
      </c>
    </row>
    <row r="9" spans="1:13" x14ac:dyDescent="0.3">
      <c r="A9" s="4" t="s">
        <v>0</v>
      </c>
      <c r="B9" s="4" t="s">
        <v>1</v>
      </c>
      <c r="C9" s="4" t="s">
        <v>2</v>
      </c>
      <c r="D9" s="4" t="s">
        <v>0</v>
      </c>
      <c r="E9" s="4" t="s">
        <v>1</v>
      </c>
      <c r="F9" s="4" t="s">
        <v>2</v>
      </c>
      <c r="G9" s="4" t="s">
        <v>2</v>
      </c>
      <c r="H9" s="4" t="s">
        <v>3</v>
      </c>
      <c r="J9" s="4"/>
      <c r="K9" s="4"/>
    </row>
    <row r="10" spans="1:13" x14ac:dyDescent="0.3">
      <c r="A10" s="6">
        <v>20</v>
      </c>
      <c r="B10" s="6">
        <v>120</v>
      </c>
      <c r="C10" s="6">
        <f>A10*B10</f>
        <v>2400</v>
      </c>
      <c r="D10" s="5">
        <v>0.3</v>
      </c>
      <c r="E10" s="5">
        <v>880</v>
      </c>
      <c r="F10" s="5">
        <f>D10*E10</f>
        <v>264</v>
      </c>
      <c r="G10" s="5">
        <f>C10+F10</f>
        <v>2664</v>
      </c>
      <c r="H10" s="6">
        <f>G10/3600</f>
        <v>0.74</v>
      </c>
      <c r="J10" s="6">
        <f>(M10/H10)/24</f>
        <v>73.198198198198199</v>
      </c>
      <c r="K10" s="6">
        <f>J10/30</f>
        <v>2.43993993993994</v>
      </c>
      <c r="M10" s="1">
        <v>1300</v>
      </c>
    </row>
    <row r="11" spans="1:13" x14ac:dyDescent="0.3">
      <c r="A11" s="6">
        <v>20</v>
      </c>
      <c r="B11" s="6">
        <v>120</v>
      </c>
      <c r="C11" s="6">
        <f>A11*B11</f>
        <v>2400</v>
      </c>
      <c r="D11" s="5">
        <v>2</v>
      </c>
      <c r="E11" s="5">
        <v>880</v>
      </c>
      <c r="F11" s="5">
        <f>D11*E11</f>
        <v>1760</v>
      </c>
      <c r="G11" s="5">
        <f>C11+F11</f>
        <v>4160</v>
      </c>
      <c r="H11" s="6">
        <f>G11/3600</f>
        <v>1.1555555555555554</v>
      </c>
      <c r="J11" s="6">
        <f>(M11/H11)/24</f>
        <v>46.875</v>
      </c>
      <c r="K11" s="6">
        <f>J11/30</f>
        <v>1.5625</v>
      </c>
      <c r="M11" s="1">
        <v>1300</v>
      </c>
    </row>
  </sheetData>
  <mergeCells count="8">
    <mergeCell ref="A2:C2"/>
    <mergeCell ref="D2:F2"/>
    <mergeCell ref="G2:H2"/>
    <mergeCell ref="A8:C8"/>
    <mergeCell ref="A1:H1"/>
    <mergeCell ref="A7:H7"/>
    <mergeCell ref="D8:F8"/>
    <mergeCell ref="G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4" sqref="B4"/>
    </sheetView>
  </sheetViews>
  <sheetFormatPr defaultRowHeight="14.4" x14ac:dyDescent="0.3"/>
  <cols>
    <col min="1" max="2" width="8.88671875" style="2"/>
    <col min="9" max="9" width="12" bestFit="1" customWidth="1"/>
    <col min="13" max="13" width="12" bestFit="1" customWidth="1"/>
  </cols>
  <sheetData>
    <row r="1" spans="1:21" x14ac:dyDescent="0.3">
      <c r="A1" s="27" t="s">
        <v>14</v>
      </c>
      <c r="B1" s="27"/>
      <c r="C1" s="32" t="s">
        <v>9</v>
      </c>
      <c r="D1" s="32"/>
      <c r="E1" s="32"/>
      <c r="F1" s="24"/>
      <c r="G1" s="36" t="s">
        <v>11</v>
      </c>
      <c r="H1" s="36"/>
      <c r="I1" s="36"/>
      <c r="J1" s="19"/>
      <c r="K1" s="37" t="s">
        <v>16</v>
      </c>
      <c r="L1" s="37"/>
      <c r="M1" s="37"/>
      <c r="N1" s="22"/>
      <c r="O1" s="33" t="s">
        <v>5</v>
      </c>
      <c r="P1" s="33"/>
      <c r="Q1" s="33"/>
      <c r="R1" s="23"/>
      <c r="S1" s="34" t="s">
        <v>6</v>
      </c>
      <c r="T1" s="35"/>
      <c r="U1" s="4" t="s">
        <v>15</v>
      </c>
    </row>
    <row r="2" spans="1:21" s="8" customFormat="1" ht="45" customHeight="1" x14ac:dyDescent="0.3">
      <c r="A2" s="10" t="s">
        <v>12</v>
      </c>
      <c r="B2" s="10" t="s">
        <v>13</v>
      </c>
      <c r="C2" s="24" t="s">
        <v>0</v>
      </c>
      <c r="D2" s="24" t="s">
        <v>1</v>
      </c>
      <c r="E2" s="24" t="s">
        <v>3</v>
      </c>
      <c r="F2" s="24" t="s">
        <v>6</v>
      </c>
      <c r="G2" s="20" t="s">
        <v>0</v>
      </c>
      <c r="H2" s="20" t="s">
        <v>1</v>
      </c>
      <c r="I2" s="20" t="s">
        <v>3</v>
      </c>
      <c r="J2" s="20" t="s">
        <v>6</v>
      </c>
      <c r="K2" s="15" t="s">
        <v>0</v>
      </c>
      <c r="L2" s="15" t="s">
        <v>1</v>
      </c>
      <c r="M2" s="15" t="s">
        <v>3</v>
      </c>
      <c r="N2" s="15" t="s">
        <v>6</v>
      </c>
      <c r="O2" s="17" t="s">
        <v>0</v>
      </c>
      <c r="P2" s="17" t="s">
        <v>1</v>
      </c>
      <c r="Q2" s="17" t="s">
        <v>3</v>
      </c>
      <c r="R2" s="17" t="s">
        <v>6</v>
      </c>
      <c r="S2" s="9" t="s">
        <v>2</v>
      </c>
      <c r="T2" s="9" t="s">
        <v>3</v>
      </c>
      <c r="U2" s="14">
        <v>1300</v>
      </c>
    </row>
    <row r="3" spans="1:21" s="13" customFormat="1" x14ac:dyDescent="0.3">
      <c r="A3" s="11">
        <v>50</v>
      </c>
      <c r="B3" s="11">
        <v>180</v>
      </c>
      <c r="C3" s="25">
        <v>20</v>
      </c>
      <c r="D3" s="25">
        <v>200</v>
      </c>
      <c r="E3" s="25">
        <f>C3*D3/3600000</f>
        <v>1.1111111111111111E-3</v>
      </c>
      <c r="F3" s="25">
        <f>E3*A3*B3</f>
        <v>10</v>
      </c>
      <c r="G3" s="21">
        <v>2</v>
      </c>
      <c r="H3" s="21">
        <v>20</v>
      </c>
      <c r="I3" s="21">
        <f>G3*H3/3600000</f>
        <v>1.1111111111111112E-5</v>
      </c>
      <c r="J3" s="21">
        <f>I3*B3*A3</f>
        <v>0.1</v>
      </c>
      <c r="K3" s="16">
        <v>20</v>
      </c>
      <c r="L3" s="16">
        <v>0.5</v>
      </c>
      <c r="M3" s="16">
        <f>K3*L3/3600000</f>
        <v>2.7777777777777779E-6</v>
      </c>
      <c r="N3" s="16">
        <f>M3*24*B3*3600</f>
        <v>43.2</v>
      </c>
      <c r="O3" s="18">
        <v>0.3</v>
      </c>
      <c r="P3" s="18">
        <v>997</v>
      </c>
      <c r="Q3" s="18">
        <f>O3*P3/3600000</f>
        <v>8.3083333333333324E-5</v>
      </c>
      <c r="R3" s="18">
        <f>Q3*24*B3*3600</f>
        <v>1292.1119999999999</v>
      </c>
      <c r="S3" s="12"/>
      <c r="T3" s="12">
        <f>R3+N3+J3+F3</f>
        <v>1345.4119999999998</v>
      </c>
      <c r="U3" s="12"/>
    </row>
    <row r="4" spans="1:21" s="13" customFormat="1" x14ac:dyDescent="0.3">
      <c r="A4" s="11"/>
      <c r="B4" s="11"/>
      <c r="C4" s="26"/>
      <c r="D4" s="26"/>
      <c r="E4" s="26"/>
      <c r="F4" s="26"/>
      <c r="G4" s="21"/>
      <c r="H4" s="21"/>
      <c r="I4" s="21"/>
      <c r="J4" s="21"/>
      <c r="K4" s="16"/>
      <c r="L4" s="16"/>
      <c r="M4" s="16"/>
      <c r="N4" s="16"/>
      <c r="O4" s="18"/>
      <c r="P4" s="18"/>
      <c r="Q4" s="18"/>
      <c r="R4" s="18"/>
      <c r="S4" s="12"/>
      <c r="T4" s="12"/>
      <c r="U4" s="12"/>
    </row>
    <row r="5" spans="1:21" s="13" customFormat="1" x14ac:dyDescent="0.3">
      <c r="A5" s="11"/>
      <c r="B5" s="11"/>
      <c r="C5" s="26"/>
      <c r="D5" s="26"/>
      <c r="E5" s="26"/>
      <c r="F5" s="26"/>
      <c r="G5" s="21"/>
      <c r="H5" s="21"/>
      <c r="I5" s="21"/>
      <c r="J5" s="21"/>
      <c r="K5" s="16"/>
      <c r="L5" s="16"/>
      <c r="M5" s="16"/>
      <c r="N5" s="16"/>
      <c r="O5" s="18"/>
      <c r="P5" s="18"/>
      <c r="Q5" s="18"/>
      <c r="R5" s="18"/>
      <c r="S5" s="12"/>
      <c r="T5" s="12"/>
      <c r="U5" s="12"/>
    </row>
  </sheetData>
  <mergeCells count="6">
    <mergeCell ref="C1:E1"/>
    <mergeCell ref="A1:B1"/>
    <mergeCell ref="O1:Q1"/>
    <mergeCell ref="S1:T1"/>
    <mergeCell ref="G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2015-01-02T18:39:37Z</dcterms:modified>
</cp:coreProperties>
</file>