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730" windowHeight="9465"/>
  </bookViews>
  <sheets>
    <sheet name="Sheet1" sheetId="1" r:id="rId1"/>
    <sheet name="Sheet2" sheetId="4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9" i="1" l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N5" i="1"/>
  <c r="N4" i="1"/>
  <c r="N3" i="1"/>
  <c r="N2" i="1"/>
  <c r="L6" i="1"/>
  <c r="L5" i="1"/>
  <c r="L4" i="1"/>
  <c r="L3" i="1"/>
  <c r="L2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2" i="1"/>
  <c r="J3" i="1"/>
  <c r="N21" i="1" l="1"/>
  <c r="L21" i="1"/>
  <c r="J21" i="1"/>
  <c r="H21" i="1"/>
</calcChain>
</file>

<file path=xl/sharedStrings.xml><?xml version="1.0" encoding="utf-8"?>
<sst xmlns="http://schemas.openxmlformats.org/spreadsheetml/2006/main" count="143" uniqueCount="119">
  <si>
    <t>Part #</t>
  </si>
  <si>
    <t>Part Name</t>
  </si>
  <si>
    <t>Description</t>
  </si>
  <si>
    <t>Qty</t>
  </si>
  <si>
    <t>Picture</t>
  </si>
  <si>
    <t>Unit Cost</t>
  </si>
  <si>
    <t>STM32F205RCT6</t>
  </si>
  <si>
    <t>Manufacturer</t>
  </si>
  <si>
    <t>STMicroelectronics</t>
  </si>
  <si>
    <t>Vendor</t>
  </si>
  <si>
    <t>Mouser</t>
  </si>
  <si>
    <t xml:space="preserve">ARM Microcontrollers - MCU 32BIT ARM Cortex M3 Connectivity 256kB </t>
  </si>
  <si>
    <t>http://www.mouser.com/ProductDetail/STMicroelectronics/STM32F205RCT6/?qs=ZjM2s42DDybn8Yo52JiGMw%3D%3D</t>
  </si>
  <si>
    <t>MCU</t>
  </si>
  <si>
    <t xml:space="preserve">Texas Instrument </t>
  </si>
  <si>
    <t>PCB</t>
  </si>
  <si>
    <t xml:space="preserve">OSH Park </t>
  </si>
  <si>
    <t>N/A</t>
  </si>
  <si>
    <t>http://www.mouser.com/ProductDetail/Hirose-Connector/ZX62R-B-5P/?qs=XQjbzJWzFPUqfCc9Mb2Taw%3D%3D</t>
  </si>
  <si>
    <t xml:space="preserve">USB Connectors MICRO B RECEPT RA SMT TOP MNT </t>
  </si>
  <si>
    <t>Hirose Connector</t>
  </si>
  <si>
    <t>ZX62R-B-5P</t>
  </si>
  <si>
    <t>Micro USB, type B, male</t>
  </si>
  <si>
    <t>Total</t>
  </si>
  <si>
    <t>VOC sensor for air-quality monitor</t>
  </si>
  <si>
    <t>http://www.aliexpress.com/item/5pcs-lot-FIGARO-air-quality-VOC-gas-sensor-TGS2602/1956331481.html</t>
  </si>
  <si>
    <t>China(Mainland)</t>
  </si>
  <si>
    <t>AliExpress</t>
  </si>
  <si>
    <t>VOC Sensor</t>
  </si>
  <si>
    <t>Accelerometer</t>
  </si>
  <si>
    <t>SparkFun</t>
  </si>
  <si>
    <t>http://www.mouser.com/ProductDetail/CTS-Electronic-Components/406C35E16M00000/?qs=sGAEpiMZZMsBj6bBr9Q9aSLORZG%2fS%2fcqMC%252boGZor3Y4%3d</t>
  </si>
  <si>
    <t>406C35E16M00000</t>
  </si>
  <si>
    <t>16meg Oscillator</t>
  </si>
  <si>
    <t>CTS Electronic Components</t>
  </si>
  <si>
    <t xml:space="preserve">Crystals 16MHz 20pF 30ppm -20C +70C </t>
  </si>
  <si>
    <t>STMPS2141STR</t>
  </si>
  <si>
    <t xml:space="preserve">Power Switch ICs - Power Distribution SGL CHNL PWR SWTCH </t>
  </si>
  <si>
    <t>http://www.mouser.com/ProductDetail/STMicroelectronics/STMPS2141STR/?qs=%2fha2pyFaduhbx4spGFEnJ1stgEkUy6AGmQtj5hHdKeft1sQMaxUjwA%3d%3d</t>
  </si>
  <si>
    <t>Current Limiter</t>
  </si>
  <si>
    <t>DigiKey</t>
  </si>
  <si>
    <t>RCLAMP0504SCT-ND</t>
  </si>
  <si>
    <t>USB TVS Array</t>
  </si>
  <si>
    <t>Semtech Corporation</t>
  </si>
  <si>
    <t>TVS DIODE 5VWM 25VC SOT23-6</t>
  </si>
  <si>
    <t>http://www.digikey.com/product-detail/en/RCLAMP0504S.TCT/RCLAMP0504SCT-ND/1000961</t>
  </si>
  <si>
    <t>TPS73233DBVR</t>
  </si>
  <si>
    <t>3.3V Voltage Regulator</t>
  </si>
  <si>
    <t>LDO Voltage Regulators Cap-Free NMOS 250mA</t>
  </si>
  <si>
    <t>http://www.mouser.com/ProductDetail/Texas-Instruments/TPS73233DBVR/?qs=sGAEpiMZZMsGz1a6aV8DcPXeWoVS0FnzvGIkReIEIPE%3d</t>
  </si>
  <si>
    <t>https://www.sparkfun.com/products/127</t>
  </si>
  <si>
    <t>microSD Socket for Transflash</t>
  </si>
  <si>
    <t>Micro SD Socket</t>
  </si>
  <si>
    <t>PRT-00127</t>
  </si>
  <si>
    <t>http://www.mouser.com/ProductDetail/Avago-Technologies/HSMS-2824-BLKG/?qs=RQ9zk%252b50r5G%2FCiprdMSFQw%3D%3D</t>
  </si>
  <si>
    <t>HSMS-2824-BLKG</t>
  </si>
  <si>
    <t>Schottky diode</t>
  </si>
  <si>
    <t>Avago Technologies</t>
  </si>
  <si>
    <t xml:space="preserve">Schottky Diodes &amp; Rectifiers 15 VBR 1 pF </t>
  </si>
  <si>
    <t>http://www.mouser.com/ProductDetail/Vishay-Semiconductors/P4SMA75CA-E3-5A/?qs=sGAEpiMZZMuNo3spt1BaV%252bLr%252b0awzgKwCvSjhQAvXEs%3d</t>
  </si>
  <si>
    <t xml:space="preserve">TVS Diodes - Transient Voltage Suppressors 400W 7.5V Bidirect </t>
  </si>
  <si>
    <t>Vishay Semiconductors</t>
  </si>
  <si>
    <t>TVS Diodes</t>
  </si>
  <si>
    <t>http://www.digikey.com/product-search/en?pv7=2&amp;k=NDS352AP&amp;mnonly=0&amp;newproducts=0&amp;ColumnSort=0&amp;page=1&amp;stock=1&amp;quantity=0&amp;ptm=0&amp;fid=0&amp;pageSize=25</t>
  </si>
  <si>
    <t>MOSFET P-CH 30V 900MA SSOT3</t>
  </si>
  <si>
    <t>Fairchild Semiconductor</t>
  </si>
  <si>
    <t>P-Channel MOSFET</t>
  </si>
  <si>
    <t>NDS352AP</t>
  </si>
  <si>
    <t>http://www.digikey.com/product-detail/en/DSK-3R3H703T414-HRL/604-1148-2-ND/2171199</t>
  </si>
  <si>
    <t>Elna America</t>
  </si>
  <si>
    <t>DSK-3R3H703T414-HRL</t>
  </si>
  <si>
    <t>Supercapacitor</t>
  </si>
  <si>
    <t>CAP 70mF -20% +80% 3.3V SMD</t>
  </si>
  <si>
    <t>http://www.digikey.com/product-search/en?pv7=2&amp;k=ayz0202&amp;mnonly=0&amp;newproducts=0&amp;ColumnSort=0&amp;page=1&amp;stock=1&amp;quantity=0&amp;ptm=0&amp;fid=0&amp;pageSize=25</t>
  </si>
  <si>
    <t>AYZ0202AGRLC</t>
  </si>
  <si>
    <t>SWITCH SLIDE DPDT 100MA 12V</t>
  </si>
  <si>
    <t>C&amp;K Components</t>
  </si>
  <si>
    <t>Sliding Switch</t>
  </si>
  <si>
    <t>COM-00097</t>
  </si>
  <si>
    <t>Mini Push Button</t>
  </si>
  <si>
    <t>http://www.digikey.com/product-detail/en/ADXL345BCCZ-RL7/ADXL345BCCZ-RL7CT-ND/2038984</t>
  </si>
  <si>
    <t>IC ACCEL SPI/I2C 3AX 14LGA</t>
  </si>
  <si>
    <t>Analog Devices Inc</t>
  </si>
  <si>
    <t>ADXL345BCCZ-RL7</t>
  </si>
  <si>
    <t>http://www.digikey.com/product-detail/en/TC33X-2-104E/TC33X-104ECT-ND/612912</t>
  </si>
  <si>
    <t>TRIMMER 100K OHM 0.1W SMD</t>
  </si>
  <si>
    <t>Potentiometer</t>
  </si>
  <si>
    <t>Bourns Inc.</t>
  </si>
  <si>
    <t>TC33X-2-104E</t>
  </si>
  <si>
    <t>TGS2602*</t>
  </si>
  <si>
    <t>P4SMA7.5CA-E3/5A**</t>
  </si>
  <si>
    <t>JTAG-CortexM3</t>
  </si>
  <si>
    <t>IC USB SERIAL BASIC UART 16SSOP</t>
  </si>
  <si>
    <t>http://www.digikey.com/product-detail/en/0/768-1135-1-ND</t>
  </si>
  <si>
    <t>FT230XS-R</t>
  </si>
  <si>
    <t>FTDI</t>
  </si>
  <si>
    <t>USB to UART</t>
  </si>
  <si>
    <t>Red LED</t>
  </si>
  <si>
    <t>Green LED</t>
  </si>
  <si>
    <t>Blue LED</t>
  </si>
  <si>
    <t>http://www.digikey.com/product-detail/en/20021221-00010C4LF/609-3700-1-ND/2209154</t>
  </si>
  <si>
    <t>CONN HEADER 10POS DUAL SHRD SMD</t>
  </si>
  <si>
    <t>SWD HEADER</t>
  </si>
  <si>
    <t>FCI</t>
  </si>
  <si>
    <t>http://www.digikey.com/product-detail/en/0/846-1029-1-ND</t>
  </si>
  <si>
    <t xml:space="preserve"> SML-M13PTT86</t>
  </si>
  <si>
    <t>http://www.digikey.com/product-detail/en/0/846-1030-1-ND</t>
  </si>
  <si>
    <t xml:space="preserve"> SML-M13UTT86</t>
  </si>
  <si>
    <t>http://www.digikey.com/product-detail/en/0/754-1938-1-ND</t>
  </si>
  <si>
    <t xml:space="preserve"> APT2012LVBC/D</t>
  </si>
  <si>
    <t>Kingbright</t>
  </si>
  <si>
    <t>LED 2.0X1.2MM BLUE SMD</t>
  </si>
  <si>
    <t>LED COMPACT REFL GRN 560NM 0805</t>
  </si>
  <si>
    <t>Rohm Semiconductor</t>
  </si>
  <si>
    <t>LED COMPACT REFL RED 620NM 0805</t>
  </si>
  <si>
    <t>https://www.sparkfun.com/products/8720</t>
  </si>
  <si>
    <t>Total Cost For 10</t>
  </si>
  <si>
    <t>Total Cost For 100</t>
  </si>
  <si>
    <t>Total Cost For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</si>
</sst>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8" fontId="0" fillId="0" borderId="1" xfId="0" applyNumberFormat="1" applyBorder="1"/>
    <xf numFmtId="6" fontId="0" fillId="0" borderId="1" xfId="0" applyNumberFormat="1" applyBorder="1"/>
    <xf numFmtId="0" fontId="2" fillId="0" borderId="1" xfId="0" applyFont="1" applyBorder="1"/>
    <xf numFmtId="8" fontId="0" fillId="0" borderId="1" xfId="0" applyNumberFormat="1" applyBorder="1" applyAlignment="1"/>
    <xf numFmtId="0" fontId="0" fillId="0" borderId="1" xfId="0" applyFont="1" applyBorder="1"/>
    <xf numFmtId="0" fontId="0" fillId="0" borderId="0" xfId="0" applyFont="1"/>
    <xf numFmtId="8" fontId="0" fillId="0" borderId="1" xfId="0" applyNumberFormat="1" applyFont="1" applyBorder="1"/>
    <xf numFmtId="0" fontId="0" fillId="0" borderId="1" xfId="0" applyFill="1" applyBorder="1" applyAlignment="1">
      <alignment wrapText="1"/>
    </xf>
    <xf numFmtId="8" fontId="0" fillId="0" borderId="1" xfId="0" applyNumberFormat="1" applyFill="1" applyBorder="1"/>
    <xf numFmtId="8" fontId="3" fillId="0" borderId="1" xfId="0" applyNumberFormat="1" applyFont="1" applyBorder="1"/>
    <xf numFmtId="8" fontId="4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CLAMP0504S.TCT/RCLAMP0504SCT-ND/1000961" TargetMode="External"/><Relationship Id="rId13" Type="http://schemas.openxmlformats.org/officeDocument/2006/relationships/hyperlink" Target="http://digikey.com/Suppliers/us/Analog-Devices.page?lang=en" TargetMode="External"/><Relationship Id="rId18" Type="http://schemas.openxmlformats.org/officeDocument/2006/relationships/hyperlink" Target="http://www.digikey.com/product-detail/en/0/846-1030-1-ND" TargetMode="External"/><Relationship Id="rId26" Type="http://schemas.openxmlformats.org/officeDocument/2006/relationships/hyperlink" Target="http://www.digikey.com/product-detail/en/TC33X-2-104E/TC33X-104ECT-ND/612912" TargetMode="External"/><Relationship Id="rId3" Type="http://schemas.openxmlformats.org/officeDocument/2006/relationships/hyperlink" Target="http://www.mouser.com/hiroseconnector/" TargetMode="External"/><Relationship Id="rId21" Type="http://schemas.openxmlformats.org/officeDocument/2006/relationships/hyperlink" Target="http://www.mouser.com/ProductDetail/STMicroelectronics/STMPS2141STR/?qs=%2fha2pyFaduhbx4spGFEnJ1stgEkUy6AGmQtj5hHdKeft1sQMaxUjwA%3d%3d" TargetMode="External"/><Relationship Id="rId7" Type="http://schemas.openxmlformats.org/officeDocument/2006/relationships/hyperlink" Target="http://www.mouser.com/ProductDetail/Avago-Technologies/HSMS-2824-BLKG/?qs=RQ9zk%252b50r5G%2FCiprdMSFQw%3D%3D" TargetMode="External"/><Relationship Id="rId12" Type="http://schemas.openxmlformats.org/officeDocument/2006/relationships/hyperlink" Target="http://digikey.com/Suppliers/us/C-and-K-Components.page?lang=en" TargetMode="External"/><Relationship Id="rId17" Type="http://schemas.openxmlformats.org/officeDocument/2006/relationships/hyperlink" Target="http://www.digikey.com/product-detail/en/20021221-00010C4LF/609-3700-1-ND/2209154" TargetMode="External"/><Relationship Id="rId25" Type="http://schemas.openxmlformats.org/officeDocument/2006/relationships/hyperlink" Target="http://www.digikey.com/product-search/en?pv7=2&amp;k=ayz0202&amp;mnonly=0&amp;newproducts=0&amp;ColumnSort=0&amp;page=1&amp;stock=1&amp;quantity=0&amp;ptm=0&amp;fid=0&amp;pageSize=25" TargetMode="External"/><Relationship Id="rId2" Type="http://schemas.openxmlformats.org/officeDocument/2006/relationships/hyperlink" Target="http://www.mouser.com/ProductDetail/Hirose-Connector/ZX62R-B-5P/?qs=XQjbzJWzFPUqfCc9Mb2Taw%3D%3D" TargetMode="External"/><Relationship Id="rId16" Type="http://schemas.openxmlformats.org/officeDocument/2006/relationships/hyperlink" Target="http://www.digikey.com/product-detail/en/0/768-1135-1-ND" TargetMode="External"/><Relationship Id="rId20" Type="http://schemas.openxmlformats.org/officeDocument/2006/relationships/hyperlink" Target="http://www.mouser.com/ProductDetail/CTS-Electronic-Components/406C35E16M00000/?qs=sGAEpiMZZMsBj6bBr9Q9aSLORZG%2fS%2fcqMC%252boGZor3Y4%3d" TargetMode="External"/><Relationship Id="rId1" Type="http://schemas.openxmlformats.org/officeDocument/2006/relationships/hyperlink" Target="http://www.mouser.com/ProductDetail/STMicroelectronics/STM32F205RCT6/?qs=ZjM2s42DDybn8Yo52JiGMw%3D%3D" TargetMode="External"/><Relationship Id="rId6" Type="http://schemas.openxmlformats.org/officeDocument/2006/relationships/hyperlink" Target="https://www.sparkfun.com/products/127" TargetMode="External"/><Relationship Id="rId11" Type="http://schemas.openxmlformats.org/officeDocument/2006/relationships/hyperlink" Target="http://digikey.com/Suppliers/us/Elna-America.page?lang=en" TargetMode="External"/><Relationship Id="rId24" Type="http://schemas.openxmlformats.org/officeDocument/2006/relationships/hyperlink" Target="http://www.digikey.com/product-detail/en/DSK-3R3H703T414-HRL/604-1148-2-ND/2171199" TargetMode="External"/><Relationship Id="rId5" Type="http://schemas.openxmlformats.org/officeDocument/2006/relationships/hyperlink" Target="http://digikey.com/Suppliers/us/Semtech.page?lang=en" TargetMode="External"/><Relationship Id="rId15" Type="http://schemas.openxmlformats.org/officeDocument/2006/relationships/hyperlink" Target="http://www.mouser.com/ProductDetail/Vishay-Semiconductors/P4SMA75CA-E3-5A/?qs=sGAEpiMZZMuNo3spt1BaV%252bLr%252b0awzgKwCvSjhQAvXEs%3d" TargetMode="External"/><Relationship Id="rId23" Type="http://schemas.openxmlformats.org/officeDocument/2006/relationships/hyperlink" Target="http://www.digikey.com/product-search/en?pv7=2&amp;k=NDS352AP&amp;mnonly=0&amp;newproducts=0&amp;ColumnSort=0&amp;page=1&amp;stock=1&amp;quantity=0&amp;ptm=0&amp;fid=0&amp;pageSize=25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digikey.com/Suppliers/us/Fairchild-Semiconductor.page?lang=en" TargetMode="External"/><Relationship Id="rId19" Type="http://schemas.openxmlformats.org/officeDocument/2006/relationships/hyperlink" Target="http://www.digikey.com/product-detail/en/0/754-1938-1-ND" TargetMode="External"/><Relationship Id="rId4" Type="http://schemas.openxmlformats.org/officeDocument/2006/relationships/hyperlink" Target="http://www.aliexpress.com/item/5pcs-lot-FIGARO-air-quality-VOC-gas-sensor-TGS2602/1956331481.html" TargetMode="External"/><Relationship Id="rId9" Type="http://schemas.openxmlformats.org/officeDocument/2006/relationships/hyperlink" Target="http://www.mouser.com/vishaysemiconductors/" TargetMode="External"/><Relationship Id="rId14" Type="http://schemas.openxmlformats.org/officeDocument/2006/relationships/hyperlink" Target="https://www.sparkfun.com/products/8720" TargetMode="External"/><Relationship Id="rId22" Type="http://schemas.openxmlformats.org/officeDocument/2006/relationships/hyperlink" Target="http://www.mouser.com/ProductDetail/Texas-Instruments/TPS73233DBVR/?qs=sGAEpiMZZMsGz1a6aV8DcPXeWoVS0FnzvGIkReIEIPE%3d" TargetMode="External"/><Relationship Id="rId27" Type="http://schemas.openxmlformats.org/officeDocument/2006/relationships/hyperlink" Target="http://www.digikey.com/product-detail/en/0/846-1029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C5" workbookViewId="0">
      <selection activeCell="G8" sqref="G8"/>
    </sheetView>
  </sheetViews>
  <sheetFormatPr defaultRowHeight="15" x14ac:dyDescent="0.25"/>
  <cols>
    <col min="1" max="1" width="20" bestFit="1" customWidth="1"/>
    <col min="2" max="2" width="20.140625" bestFit="1" customWidth="1"/>
    <col min="3" max="3" width="19.7109375" bestFit="1" customWidth="1"/>
    <col min="4" max="4" width="10.140625" bestFit="1" customWidth="1"/>
    <col min="5" max="5" width="28" customWidth="1"/>
    <col min="8" max="8" width="12.140625" bestFit="1" customWidth="1"/>
    <col min="9" max="9" width="8.28515625" bestFit="1" customWidth="1"/>
    <col min="10" max="10" width="15.5703125" bestFit="1" customWidth="1"/>
    <col min="11" max="11" width="9.85546875" bestFit="1" customWidth="1"/>
    <col min="12" max="12" width="16.5703125" bestFit="1" customWidth="1"/>
    <col min="13" max="13" width="10.85546875" bestFit="1" customWidth="1"/>
    <col min="14" max="14" width="17.7109375" bestFit="1" customWidth="1"/>
  </cols>
  <sheetData>
    <row r="1" spans="1:14" x14ac:dyDescent="0.25">
      <c r="A1" s="7" t="s">
        <v>0</v>
      </c>
      <c r="B1" s="7" t="s">
        <v>1</v>
      </c>
      <c r="C1" s="7" t="s">
        <v>7</v>
      </c>
      <c r="D1" s="7" t="s">
        <v>9</v>
      </c>
      <c r="E1" s="7" t="s">
        <v>2</v>
      </c>
      <c r="F1" s="7" t="s">
        <v>3</v>
      </c>
      <c r="G1" s="7" t="s">
        <v>4</v>
      </c>
      <c r="H1" s="7" t="s">
        <v>5</v>
      </c>
      <c r="I1" s="7">
        <v>10</v>
      </c>
      <c r="J1" s="7" t="s">
        <v>116</v>
      </c>
      <c r="K1" s="7">
        <v>100</v>
      </c>
      <c r="L1" s="7" t="s">
        <v>117</v>
      </c>
      <c r="M1" s="7">
        <v>1000</v>
      </c>
      <c r="N1" s="7" t="s">
        <v>118</v>
      </c>
    </row>
    <row r="2" spans="1:14" ht="45" x14ac:dyDescent="0.25">
      <c r="A2" s="3" t="s">
        <v>6</v>
      </c>
      <c r="B2" s="2" t="s">
        <v>13</v>
      </c>
      <c r="C2" s="2" t="s">
        <v>8</v>
      </c>
      <c r="D2" s="2" t="s">
        <v>10</v>
      </c>
      <c r="E2" s="3" t="s">
        <v>11</v>
      </c>
      <c r="F2" s="2">
        <v>1</v>
      </c>
      <c r="G2" s="4" t="s">
        <v>12</v>
      </c>
      <c r="H2" s="5">
        <v>9.01</v>
      </c>
      <c r="I2" s="5">
        <v>8.1199999999999992</v>
      </c>
      <c r="J2" s="5">
        <f>F2*I1*I2</f>
        <v>81.199999999999989</v>
      </c>
      <c r="K2" s="5">
        <v>6.66</v>
      </c>
      <c r="L2" s="5">
        <f>F2*K1*K2</f>
        <v>666</v>
      </c>
      <c r="M2" s="13">
        <v>4.8600000000000003</v>
      </c>
      <c r="N2" s="5">
        <f>F2*M1*M2</f>
        <v>4860</v>
      </c>
    </row>
    <row r="3" spans="1:14" ht="30" x14ac:dyDescent="0.25">
      <c r="A3" s="2" t="s">
        <v>21</v>
      </c>
      <c r="B3" s="3" t="s">
        <v>22</v>
      </c>
      <c r="C3" s="2" t="s">
        <v>20</v>
      </c>
      <c r="D3" s="2" t="s">
        <v>10</v>
      </c>
      <c r="E3" s="3" t="s">
        <v>19</v>
      </c>
      <c r="F3" s="2">
        <v>2</v>
      </c>
      <c r="G3" s="4" t="s">
        <v>18</v>
      </c>
      <c r="H3" s="5">
        <v>1.27</v>
      </c>
      <c r="I3" s="5">
        <v>1.01</v>
      </c>
      <c r="J3" s="5">
        <f>F3*I1*I3</f>
        <v>20.2</v>
      </c>
      <c r="K3" s="14">
        <v>0.96799999999999997</v>
      </c>
      <c r="L3" s="14">
        <f>F3*K1*K3</f>
        <v>193.6</v>
      </c>
      <c r="M3" s="5">
        <v>0.70399999999999996</v>
      </c>
      <c r="N3" s="5">
        <f>F3*M1*M3</f>
        <v>1408</v>
      </c>
    </row>
    <row r="4" spans="1:14" ht="30" x14ac:dyDescent="0.25">
      <c r="A4" s="2" t="s">
        <v>32</v>
      </c>
      <c r="B4" s="3" t="s">
        <v>33</v>
      </c>
      <c r="C4" s="3" t="s">
        <v>34</v>
      </c>
      <c r="D4" s="2" t="s">
        <v>10</v>
      </c>
      <c r="E4" s="3" t="s">
        <v>35</v>
      </c>
      <c r="F4" s="2">
        <v>1</v>
      </c>
      <c r="G4" s="4" t="s">
        <v>31</v>
      </c>
      <c r="H4" s="5">
        <v>1.08</v>
      </c>
      <c r="I4" s="14">
        <v>0.90400000000000003</v>
      </c>
      <c r="J4" s="14">
        <f>F4*I1*I4</f>
        <v>9.0400000000000009</v>
      </c>
      <c r="K4" s="5">
        <v>0.8</v>
      </c>
      <c r="L4" s="5">
        <f>F4*K1*K4</f>
        <v>80</v>
      </c>
      <c r="M4" s="5">
        <v>0.6</v>
      </c>
      <c r="N4" s="5">
        <f>F4*M4*M1</f>
        <v>600</v>
      </c>
    </row>
    <row r="5" spans="1:14" ht="45" x14ac:dyDescent="0.25">
      <c r="A5" s="2" t="s">
        <v>36</v>
      </c>
      <c r="B5" s="3" t="s">
        <v>39</v>
      </c>
      <c r="C5" s="2" t="s">
        <v>8</v>
      </c>
      <c r="D5" s="2" t="s">
        <v>10</v>
      </c>
      <c r="E5" s="3" t="s">
        <v>37</v>
      </c>
      <c r="F5" s="2">
        <v>1</v>
      </c>
      <c r="G5" s="4" t="s">
        <v>38</v>
      </c>
      <c r="H5" s="5">
        <v>0.97</v>
      </c>
      <c r="I5" s="5">
        <v>0.749</v>
      </c>
      <c r="J5" s="5">
        <f>F5*I1*I5</f>
        <v>7.49</v>
      </c>
      <c r="K5" s="5">
        <v>0.48399999999999999</v>
      </c>
      <c r="L5" s="5">
        <f>F5*K1*K5</f>
        <v>48.4</v>
      </c>
      <c r="M5" s="5">
        <v>0.38700000000000001</v>
      </c>
      <c r="N5" s="5">
        <f>F5*M1*M5</f>
        <v>387</v>
      </c>
    </row>
    <row r="6" spans="1:14" ht="30" x14ac:dyDescent="0.25">
      <c r="A6" s="2" t="s">
        <v>41</v>
      </c>
      <c r="B6" s="3" t="s">
        <v>42</v>
      </c>
      <c r="C6" s="2" t="s">
        <v>43</v>
      </c>
      <c r="D6" s="2" t="s">
        <v>40</v>
      </c>
      <c r="E6" s="3" t="s">
        <v>44</v>
      </c>
      <c r="F6" s="2">
        <v>1</v>
      </c>
      <c r="G6" s="4" t="s">
        <v>45</v>
      </c>
      <c r="H6" s="5">
        <v>0.91</v>
      </c>
      <c r="I6" s="5">
        <v>0.80400000000000005</v>
      </c>
      <c r="J6" s="5">
        <f>F6*I1*I6</f>
        <v>8.0400000000000009</v>
      </c>
      <c r="K6" s="5">
        <v>0.63490000000000002</v>
      </c>
      <c r="L6" s="5">
        <f>F6*K1*K6</f>
        <v>63.49</v>
      </c>
      <c r="M6" s="5">
        <v>0.39051000000000002</v>
      </c>
      <c r="N6" s="5">
        <f>F6*M1*M6</f>
        <v>390.51000000000005</v>
      </c>
    </row>
    <row r="7" spans="1:14" ht="30" x14ac:dyDescent="0.25">
      <c r="A7" s="2" t="s">
        <v>46</v>
      </c>
      <c r="B7" s="3" t="s">
        <v>47</v>
      </c>
      <c r="C7" s="2" t="s">
        <v>14</v>
      </c>
      <c r="D7" s="2" t="s">
        <v>10</v>
      </c>
      <c r="E7" s="3" t="s">
        <v>48</v>
      </c>
      <c r="F7" s="2">
        <v>1</v>
      </c>
      <c r="G7" s="4" t="s">
        <v>49</v>
      </c>
      <c r="H7" s="5">
        <v>1.46</v>
      </c>
      <c r="I7" s="5">
        <v>1.29</v>
      </c>
      <c r="J7" s="5">
        <f>F7*I1*I7</f>
        <v>12.9</v>
      </c>
      <c r="K7" s="5">
        <v>1.02</v>
      </c>
      <c r="L7" s="5">
        <f>F7*K1*K7</f>
        <v>102</v>
      </c>
      <c r="M7" s="5">
        <v>0.50600000000000001</v>
      </c>
      <c r="N7" s="5">
        <f>F7*M1*M7</f>
        <v>506</v>
      </c>
    </row>
    <row r="8" spans="1:14" x14ac:dyDescent="0.25">
      <c r="A8" s="2" t="s">
        <v>53</v>
      </c>
      <c r="B8" s="3" t="s">
        <v>52</v>
      </c>
      <c r="C8" s="2" t="s">
        <v>30</v>
      </c>
      <c r="D8" s="2" t="s">
        <v>30</v>
      </c>
      <c r="E8" s="3" t="s">
        <v>51</v>
      </c>
      <c r="F8" s="2">
        <v>1</v>
      </c>
      <c r="G8" s="4" t="s">
        <v>50</v>
      </c>
      <c r="H8" s="5">
        <v>3.95</v>
      </c>
      <c r="I8" s="5">
        <v>3.95</v>
      </c>
      <c r="J8" s="5">
        <f>F8*I1*I8</f>
        <v>39.5</v>
      </c>
      <c r="K8" s="5">
        <v>3.56</v>
      </c>
      <c r="L8" s="5">
        <f>F8*K1*K8</f>
        <v>356</v>
      </c>
      <c r="M8" s="5">
        <v>3.56</v>
      </c>
      <c r="N8" s="5">
        <f>F8*M1*M8</f>
        <v>3560</v>
      </c>
    </row>
    <row r="9" spans="1:14" ht="30" x14ac:dyDescent="0.25">
      <c r="A9" s="2" t="s">
        <v>55</v>
      </c>
      <c r="B9" s="3" t="s">
        <v>56</v>
      </c>
      <c r="C9" s="2" t="s">
        <v>57</v>
      </c>
      <c r="D9" s="2" t="s">
        <v>10</v>
      </c>
      <c r="E9" s="3" t="s">
        <v>58</v>
      </c>
      <c r="F9" s="2">
        <v>1</v>
      </c>
      <c r="G9" s="4" t="s">
        <v>54</v>
      </c>
      <c r="H9" s="5">
        <v>0.89</v>
      </c>
      <c r="I9" s="5">
        <v>0.71899999999999997</v>
      </c>
      <c r="J9" s="5">
        <f>F9*I1*I9</f>
        <v>7.1899999999999995</v>
      </c>
      <c r="K9" s="5">
        <v>0.55300000000000005</v>
      </c>
      <c r="L9" s="5">
        <f>F9*K1*K9</f>
        <v>55.300000000000004</v>
      </c>
      <c r="M9" s="5">
        <v>0.38500000000000001</v>
      </c>
      <c r="N9" s="5">
        <f>F9*M1*M9</f>
        <v>385</v>
      </c>
    </row>
    <row r="10" spans="1:14" ht="45" x14ac:dyDescent="0.25">
      <c r="A10" s="2" t="s">
        <v>90</v>
      </c>
      <c r="B10" s="2" t="s">
        <v>62</v>
      </c>
      <c r="C10" s="2" t="s">
        <v>61</v>
      </c>
      <c r="D10" s="2" t="s">
        <v>10</v>
      </c>
      <c r="E10" s="3" t="s">
        <v>60</v>
      </c>
      <c r="F10" s="2">
        <v>13</v>
      </c>
      <c r="G10" s="4" t="s">
        <v>59</v>
      </c>
      <c r="H10" s="5">
        <v>0.219</v>
      </c>
      <c r="I10" s="5">
        <v>0.35099999999999998</v>
      </c>
      <c r="J10" s="5">
        <f>F10*I1*I10</f>
        <v>45.629999999999995</v>
      </c>
      <c r="K10" s="5">
        <v>0.218</v>
      </c>
      <c r="L10" s="5">
        <f>F10*K1*K10</f>
        <v>283.39999999999998</v>
      </c>
      <c r="M10" s="5">
        <v>0.14699999999999999</v>
      </c>
      <c r="N10" s="5">
        <f>F10*M1*M10</f>
        <v>1911</v>
      </c>
    </row>
    <row r="11" spans="1:14" x14ac:dyDescent="0.25">
      <c r="A11" s="2" t="s">
        <v>67</v>
      </c>
      <c r="B11" s="12" t="s">
        <v>66</v>
      </c>
      <c r="C11" s="2" t="s">
        <v>65</v>
      </c>
      <c r="D11" s="2" t="s">
        <v>40</v>
      </c>
      <c r="E11" s="2" t="s">
        <v>64</v>
      </c>
      <c r="F11" s="2">
        <v>1</v>
      </c>
      <c r="G11" s="4" t="s">
        <v>63</v>
      </c>
      <c r="H11" s="5">
        <v>0.6</v>
      </c>
      <c r="I11" s="5">
        <v>0.46899999999999997</v>
      </c>
      <c r="J11" s="5">
        <f>F11*I1*I11</f>
        <v>4.6899999999999995</v>
      </c>
      <c r="K11" s="5">
        <v>0.32240000000000002</v>
      </c>
      <c r="L11" s="5">
        <f>F11*K1*K11</f>
        <v>32.24</v>
      </c>
      <c r="M11" s="5">
        <v>0.16521</v>
      </c>
      <c r="N11" s="5">
        <f>F11*M1*M11</f>
        <v>165.21</v>
      </c>
    </row>
    <row r="12" spans="1:14" x14ac:dyDescent="0.25">
      <c r="A12" s="2" t="s">
        <v>70</v>
      </c>
      <c r="B12" s="12" t="s">
        <v>71</v>
      </c>
      <c r="C12" s="2" t="s">
        <v>69</v>
      </c>
      <c r="D12" s="2" t="s">
        <v>40</v>
      </c>
      <c r="E12" s="2" t="s">
        <v>72</v>
      </c>
      <c r="F12" s="2">
        <v>1</v>
      </c>
      <c r="G12" s="4" t="s">
        <v>68</v>
      </c>
      <c r="H12" s="5">
        <v>0.75275999999999998</v>
      </c>
      <c r="I12" s="15">
        <v>1.8959999999999999</v>
      </c>
      <c r="J12" s="15">
        <f>F12*I1*I12</f>
        <v>18.96</v>
      </c>
      <c r="K12" s="5">
        <v>1.6728000000000001</v>
      </c>
      <c r="L12" s="5">
        <f>F12*K1*K12</f>
        <v>167.28</v>
      </c>
      <c r="M12" s="5">
        <v>0.75275999999999998</v>
      </c>
      <c r="N12" s="5">
        <f>F12*M1*M12</f>
        <v>752.76</v>
      </c>
    </row>
    <row r="13" spans="1:14" x14ac:dyDescent="0.25">
      <c r="A13" s="2" t="s">
        <v>74</v>
      </c>
      <c r="B13" s="12" t="s">
        <v>77</v>
      </c>
      <c r="C13" s="2" t="s">
        <v>76</v>
      </c>
      <c r="D13" s="2" t="s">
        <v>40</v>
      </c>
      <c r="E13" s="2" t="s">
        <v>75</v>
      </c>
      <c r="F13" s="2">
        <v>1</v>
      </c>
      <c r="G13" s="4" t="s">
        <v>73</v>
      </c>
      <c r="H13" s="5">
        <v>1.33</v>
      </c>
      <c r="I13" s="5">
        <v>1.272</v>
      </c>
      <c r="J13" s="5">
        <f>F13*I1*I13</f>
        <v>12.72</v>
      </c>
      <c r="K13" s="5">
        <v>1.0604</v>
      </c>
      <c r="L13" s="5">
        <f>F13*K1*K13</f>
        <v>106.04</v>
      </c>
      <c r="M13" s="5">
        <v>0.84831999999999996</v>
      </c>
      <c r="N13" s="5">
        <f>F13*M1*M13</f>
        <v>848.31999999999994</v>
      </c>
    </row>
    <row r="14" spans="1:14" x14ac:dyDescent="0.25">
      <c r="A14" s="2" t="s">
        <v>78</v>
      </c>
      <c r="B14" s="12" t="s">
        <v>79</v>
      </c>
      <c r="C14" s="2" t="s">
        <v>30</v>
      </c>
      <c r="D14" s="2" t="s">
        <v>30</v>
      </c>
      <c r="E14" s="12" t="s">
        <v>79</v>
      </c>
      <c r="F14" s="2">
        <v>4</v>
      </c>
      <c r="G14" s="4" t="s">
        <v>115</v>
      </c>
      <c r="H14" s="5">
        <v>0.95</v>
      </c>
      <c r="I14" s="5">
        <v>0.95</v>
      </c>
      <c r="J14" s="5">
        <f>F14*I1*I14</f>
        <v>38</v>
      </c>
      <c r="K14" s="5">
        <v>0.86</v>
      </c>
      <c r="L14" s="5">
        <f>F14*K1*K14</f>
        <v>344</v>
      </c>
      <c r="M14" s="5">
        <v>0.86</v>
      </c>
      <c r="N14" s="5">
        <f>F14*M1*M14</f>
        <v>3440</v>
      </c>
    </row>
    <row r="15" spans="1:14" x14ac:dyDescent="0.25">
      <c r="A15" s="2" t="s">
        <v>109</v>
      </c>
      <c r="B15" s="12" t="s">
        <v>99</v>
      </c>
      <c r="C15" s="2" t="s">
        <v>110</v>
      </c>
      <c r="D15" s="2" t="s">
        <v>40</v>
      </c>
      <c r="E15" s="12" t="s">
        <v>111</v>
      </c>
      <c r="F15" s="2">
        <v>1</v>
      </c>
      <c r="G15" s="4" t="s">
        <v>108</v>
      </c>
      <c r="H15" s="5">
        <v>0.51480000000000004</v>
      </c>
      <c r="I15" s="5">
        <v>0.61499999999999999</v>
      </c>
      <c r="J15" s="5">
        <f>F15*I1*I15</f>
        <v>6.15</v>
      </c>
      <c r="K15" s="5">
        <v>0.44330000000000003</v>
      </c>
      <c r="L15" s="5">
        <f>F15*K1*K15</f>
        <v>44.330000000000005</v>
      </c>
      <c r="M15" s="5">
        <v>0.33606000000000003</v>
      </c>
      <c r="N15" s="5">
        <f>F15*M1*M15</f>
        <v>336.06</v>
      </c>
    </row>
    <row r="16" spans="1:14" ht="30" x14ac:dyDescent="0.25">
      <c r="A16" s="2" t="s">
        <v>107</v>
      </c>
      <c r="B16" s="12" t="s">
        <v>97</v>
      </c>
      <c r="C16" s="2" t="s">
        <v>113</v>
      </c>
      <c r="D16" s="2" t="s">
        <v>40</v>
      </c>
      <c r="E16" s="12" t="s">
        <v>114</v>
      </c>
      <c r="F16" s="2">
        <v>2</v>
      </c>
      <c r="G16" s="4" t="s">
        <v>106</v>
      </c>
      <c r="H16" s="5">
        <v>0.33679999999999999</v>
      </c>
      <c r="I16" s="5">
        <v>0.41299999999999998</v>
      </c>
      <c r="J16" s="5">
        <f>F16*I1*I16</f>
        <v>8.26</v>
      </c>
      <c r="K16" s="5">
        <v>0.26779999999999998</v>
      </c>
      <c r="L16" s="5">
        <f>F16*K1*K16</f>
        <v>53.559999999999995</v>
      </c>
      <c r="M16" s="5">
        <v>0.153</v>
      </c>
      <c r="N16" s="5">
        <f>F16*M1*M16</f>
        <v>306</v>
      </c>
    </row>
    <row r="17" spans="1:14" ht="15" customHeight="1" x14ac:dyDescent="0.25">
      <c r="A17" s="3" t="s">
        <v>105</v>
      </c>
      <c r="B17" s="12" t="s">
        <v>98</v>
      </c>
      <c r="C17" s="2" t="s">
        <v>113</v>
      </c>
      <c r="D17" s="2" t="s">
        <v>40</v>
      </c>
      <c r="E17" s="12" t="s">
        <v>112</v>
      </c>
      <c r="F17" s="2">
        <v>2</v>
      </c>
      <c r="G17" s="4" t="s">
        <v>104</v>
      </c>
      <c r="H17" s="5">
        <v>0.40400000000000003</v>
      </c>
      <c r="I17" s="5">
        <v>0.496</v>
      </c>
      <c r="J17" s="5">
        <f>F17*I1*I17</f>
        <v>9.92</v>
      </c>
      <c r="K17" s="5">
        <v>0.32129999999999997</v>
      </c>
      <c r="L17" s="5">
        <f>F17*K1*K17</f>
        <v>64.259999999999991</v>
      </c>
      <c r="M17" s="5">
        <v>0.18360000000000001</v>
      </c>
      <c r="N17" s="5">
        <f>F17*M1*M17</f>
        <v>367.20000000000005</v>
      </c>
    </row>
    <row r="18" spans="1:14" ht="15" customHeight="1" x14ac:dyDescent="0.25">
      <c r="A18" s="2" t="s">
        <v>94</v>
      </c>
      <c r="B18" s="12" t="s">
        <v>96</v>
      </c>
      <c r="C18" s="2" t="s">
        <v>95</v>
      </c>
      <c r="D18" s="2" t="s">
        <v>40</v>
      </c>
      <c r="E18" s="2" t="s">
        <v>92</v>
      </c>
      <c r="F18" s="2">
        <v>1</v>
      </c>
      <c r="G18" s="4" t="s">
        <v>93</v>
      </c>
      <c r="H18" s="5">
        <v>2.04</v>
      </c>
      <c r="I18" s="5">
        <v>2.04</v>
      </c>
      <c r="J18" s="5">
        <f>F18*I1*I18</f>
        <v>20.399999999999999</v>
      </c>
      <c r="K18" s="5">
        <v>1.9</v>
      </c>
      <c r="L18" s="5">
        <f>F18*K1*K18</f>
        <v>190</v>
      </c>
      <c r="M18" s="5">
        <v>1.4875</v>
      </c>
      <c r="N18" s="5">
        <f>F18*M1*M18</f>
        <v>1487.5</v>
      </c>
    </row>
    <row r="19" spans="1:14" x14ac:dyDescent="0.25">
      <c r="A19" s="2" t="s">
        <v>91</v>
      </c>
      <c r="B19" s="12" t="s">
        <v>102</v>
      </c>
      <c r="C19" s="2" t="s">
        <v>103</v>
      </c>
      <c r="D19" s="2" t="s">
        <v>40</v>
      </c>
      <c r="E19" s="2" t="s">
        <v>101</v>
      </c>
      <c r="F19" s="2">
        <v>1</v>
      </c>
      <c r="G19" s="4" t="s">
        <v>100</v>
      </c>
      <c r="H19" s="5">
        <v>0.45</v>
      </c>
      <c r="I19" s="5">
        <v>0.7</v>
      </c>
      <c r="J19" s="5">
        <f>F19*I1*I19</f>
        <v>7</v>
      </c>
      <c r="K19" s="5">
        <v>0.60499999999999998</v>
      </c>
      <c r="L19" s="5">
        <f>F19*K1*K19</f>
        <v>60.5</v>
      </c>
      <c r="M19" s="5">
        <v>0.4</v>
      </c>
      <c r="N19" s="5">
        <f>F19*M1*M19</f>
        <v>400</v>
      </c>
    </row>
    <row r="20" spans="1:14" ht="15" customHeight="1" x14ac:dyDescent="0.25">
      <c r="A20" s="2" t="s">
        <v>15</v>
      </c>
      <c r="B20" s="2" t="s">
        <v>17</v>
      </c>
      <c r="C20" s="2" t="s">
        <v>16</v>
      </c>
      <c r="D20" s="2" t="s">
        <v>17</v>
      </c>
      <c r="E20" s="3" t="s">
        <v>15</v>
      </c>
      <c r="F20" s="2">
        <v>5</v>
      </c>
      <c r="G20" s="2"/>
      <c r="H20" s="6">
        <v>23.6</v>
      </c>
      <c r="I20" s="2"/>
      <c r="J20" s="5">
        <v>283.2</v>
      </c>
      <c r="K20" s="2"/>
      <c r="L20" s="5">
        <v>2407.1999999999998</v>
      </c>
      <c r="M20" s="5"/>
      <c r="N20" s="5">
        <v>23647.200000000001</v>
      </c>
    </row>
    <row r="21" spans="1:14" x14ac:dyDescent="0.25">
      <c r="A21" s="16" t="s">
        <v>23</v>
      </c>
      <c r="B21" s="16"/>
      <c r="C21" s="16"/>
      <c r="D21" s="16"/>
      <c r="E21" s="16"/>
      <c r="F21" s="16"/>
      <c r="G21" s="16"/>
      <c r="H21" s="8">
        <f>SUM(H2:H20)</f>
        <v>50.737360000000002</v>
      </c>
      <c r="I21" s="2"/>
      <c r="J21" s="5">
        <f>SUM(J2:J20)</f>
        <v>640.49</v>
      </c>
      <c r="K21" s="2"/>
      <c r="L21" s="5">
        <f>SUM(L2:L20)</f>
        <v>5317.5999999999995</v>
      </c>
      <c r="M21" s="2"/>
      <c r="N21" s="5">
        <f>SUM(N2:N20)</f>
        <v>45757.760000000002</v>
      </c>
    </row>
    <row r="23" spans="1:14" x14ac:dyDescent="0.25">
      <c r="A23" s="17"/>
      <c r="B23" s="17"/>
    </row>
    <row r="24" spans="1:14" x14ac:dyDescent="0.25">
      <c r="A24" s="18"/>
      <c r="B24" s="18"/>
    </row>
    <row r="25" spans="1:14" x14ac:dyDescent="0.25">
      <c r="G25" s="1"/>
    </row>
    <row r="26" spans="1:14" x14ac:dyDescent="0.25">
      <c r="G26" s="1"/>
    </row>
    <row r="27" spans="1:14" s="10" customFormat="1" x14ac:dyDescent="0.25">
      <c r="A27" s="9" t="s">
        <v>89</v>
      </c>
      <c r="B27" s="9" t="s">
        <v>28</v>
      </c>
      <c r="C27" s="9" t="s">
        <v>26</v>
      </c>
      <c r="D27" s="9" t="s">
        <v>27</v>
      </c>
      <c r="E27" s="9" t="s">
        <v>24</v>
      </c>
      <c r="F27" s="9">
        <v>5</v>
      </c>
      <c r="G27" s="4" t="s">
        <v>25</v>
      </c>
      <c r="H27" s="11">
        <v>5.95</v>
      </c>
    </row>
    <row r="28" spans="1:14" ht="30" x14ac:dyDescent="0.25">
      <c r="A28" s="2" t="s">
        <v>88</v>
      </c>
      <c r="B28" s="12" t="s">
        <v>86</v>
      </c>
      <c r="C28" s="2" t="s">
        <v>87</v>
      </c>
      <c r="D28" s="2" t="s">
        <v>40</v>
      </c>
      <c r="E28" s="12" t="s">
        <v>85</v>
      </c>
      <c r="F28" s="2">
        <v>5</v>
      </c>
      <c r="G28" s="4" t="s">
        <v>84</v>
      </c>
      <c r="H28" s="5">
        <v>0.27</v>
      </c>
    </row>
    <row r="29" spans="1:14" s="10" customFormat="1" ht="15" customHeight="1" x14ac:dyDescent="0.25">
      <c r="A29" s="9" t="s">
        <v>83</v>
      </c>
      <c r="B29" s="9" t="s">
        <v>29</v>
      </c>
      <c r="C29" s="9" t="s">
        <v>82</v>
      </c>
      <c r="D29" s="9" t="s">
        <v>40</v>
      </c>
      <c r="E29" s="2" t="s">
        <v>81</v>
      </c>
      <c r="F29" s="9">
        <v>5</v>
      </c>
      <c r="G29" s="4" t="s">
        <v>80</v>
      </c>
      <c r="H29" s="11">
        <v>7.55</v>
      </c>
    </row>
    <row r="31" spans="1:14" x14ac:dyDescent="0.25">
      <c r="A31" s="10"/>
      <c r="C31" s="10"/>
      <c r="E31" s="10"/>
    </row>
    <row r="32" spans="1:14" x14ac:dyDescent="0.25">
      <c r="B32" s="1"/>
    </row>
  </sheetData>
  <mergeCells count="3">
    <mergeCell ref="A21:G21"/>
    <mergeCell ref="A23:B23"/>
    <mergeCell ref="A24:B24"/>
  </mergeCells>
  <hyperlinks>
    <hyperlink ref="G2" r:id="rId1"/>
    <hyperlink ref="G3" r:id="rId2"/>
    <hyperlink ref="C3" r:id="rId3" display="http://www.mouser.com/hiroseconnector/"/>
    <hyperlink ref="G27" r:id="rId4"/>
    <hyperlink ref="C6" r:id="rId5" display="http://digikey.com/Suppliers/us/Semtech.page?lang=en"/>
    <hyperlink ref="G8" r:id="rId6"/>
    <hyperlink ref="G9" r:id="rId7"/>
    <hyperlink ref="G6" r:id="rId8"/>
    <hyperlink ref="C10" r:id="rId9" display="http://www.mouser.com/vishaysemiconductors/"/>
    <hyperlink ref="C11" r:id="rId10" display="http://digikey.com/Suppliers/us/Fairchild-Semiconductor.page?lang=en"/>
    <hyperlink ref="C12" r:id="rId11" display="http://digikey.com/Suppliers/us/Elna-America.page?lang=en"/>
    <hyperlink ref="C13" r:id="rId12" display="http://digikey.com/Suppliers/us/C-and-K-Components.page?lang=en"/>
    <hyperlink ref="C29" r:id="rId13" display="http://digikey.com/Suppliers/us/Analog-Devices.page?lang=en"/>
    <hyperlink ref="G14" r:id="rId14"/>
    <hyperlink ref="G10" r:id="rId15"/>
    <hyperlink ref="G18" r:id="rId16"/>
    <hyperlink ref="G19" r:id="rId17"/>
    <hyperlink ref="G16" r:id="rId18"/>
    <hyperlink ref="G15" r:id="rId19"/>
    <hyperlink ref="G4" r:id="rId20"/>
    <hyperlink ref="G5" r:id="rId21"/>
    <hyperlink ref="G7" r:id="rId22"/>
    <hyperlink ref="G11" r:id="rId23"/>
    <hyperlink ref="G12" r:id="rId24"/>
    <hyperlink ref="G13" r:id="rId25"/>
    <hyperlink ref="G28" r:id="rId26"/>
    <hyperlink ref="G17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Sedaghat, Golriz</dc:creator>
  <cp:lastModifiedBy>My Laptop</cp:lastModifiedBy>
  <dcterms:created xsi:type="dcterms:W3CDTF">2015-02-20T16:12:03Z</dcterms:created>
  <dcterms:modified xsi:type="dcterms:W3CDTF">2015-05-27T06:04:55Z</dcterms:modified>
</cp:coreProperties>
</file>