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yl\Desktop\Visionist\SentNet\"/>
    </mc:Choice>
  </mc:AlternateContent>
  <xr:revisionPtr revIDLastSave="0" documentId="13_ncr:1_{ECFAD959-AF32-40CA-96F6-7AA9675105FF}" xr6:coauthVersionLast="33" xr6:coauthVersionMax="33" xr10:uidLastSave="{00000000-0000-0000-0000-000000000000}"/>
  <bookViews>
    <workbookView xWindow="0" yWindow="0" windowWidth="28770" windowHeight="6780" activeTab="2" xr2:uid="{C18D04D3-4443-47A5-AF66-0D66358CCEE1}"/>
  </bookViews>
  <sheets>
    <sheet name="Performance" sheetId="1" r:id="rId1"/>
    <sheet name="Top_Features" sheetId="2" r:id="rId2"/>
    <sheet name="Top_Avg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5" i="1"/>
  <c r="J36" i="1"/>
  <c r="J37" i="1"/>
  <c r="J38" i="1"/>
  <c r="J39" i="1"/>
  <c r="J40" i="1"/>
  <c r="J41" i="1"/>
  <c r="J42" i="1"/>
  <c r="J43" i="1"/>
  <c r="J44" i="1"/>
  <c r="H34" i="1"/>
  <c r="J34" i="1" s="1"/>
  <c r="H32" i="1"/>
  <c r="J32" i="1" s="1"/>
  <c r="J31" i="1"/>
  <c r="J30" i="1"/>
  <c r="J28" i="1"/>
  <c r="J29" i="1"/>
  <c r="J24" i="1"/>
  <c r="J25" i="1"/>
  <c r="J26" i="1"/>
  <c r="J27" i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6" i="1"/>
  <c r="H17" i="1"/>
  <c r="J17" i="1" s="1"/>
  <c r="J15" i="1"/>
  <c r="J14" i="1"/>
  <c r="J13" i="1"/>
  <c r="J11" i="1"/>
  <c r="J1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<sst xmlns="http://schemas.openxmlformats.org/spreadsheetml/2006/main" count="841" uniqueCount="109">
  <si>
    <t>col_0           1  2   3    4   5_x000D_
rater1_domain1                   _x000D_
1               2  1   0    0   0_x000D_
2               0  0   7    0   0_x000D_
3               0  0  11   22   1_x000D_
4               0  0   6  156  17_x000D_
5               0  0   0   45  59_x000D_
6               0  0   0    4  26</t>
  </si>
  <si>
    <t>rater1_domain1</t>
  </si>
  <si>
    <t>col_0            3    4   5_x000D_
rater1_domain1             _x000D_
2                7    0   0_x000D_
3               13   22   0_x000D_
4                5  176  22_x000D_
5                0   33  56_x000D_
6                0    1  22</t>
  </si>
  <si>
    <t>col_0            3    4   5_x000D_
rater2_domain1             _x000D_
1                1    0   0_x000D_
2                3    0   0_x000D_
3               17   13   0_x000D_
4                3  175  32_x000D_
5                0   35  59_x000D_
6                0    2  17</t>
  </si>
  <si>
    <t>rater2_domain1</t>
  </si>
  <si>
    <t>col_0          6    8   9   10_x000D_
domain1_score                 _x000D_
3               1    0   0   0_x000D_
4               3    0   0   0_x000D_
5               3    0   0   0_x000D_
6              12    7   0   0_x000D_
7               2   22   0   0_x000D_
8               3  146   1  11_x000D_
9               0   38   0  24_x000D_
10              0   17   3  34_x000D_
11              0    2   0  21_x000D_
12              0    0   0   7</t>
  </si>
  <si>
    <t>domain1_score</t>
  </si>
  <si>
    <t>col_0           2   3    4   5_x000D_
rater1_domain1                _x000D_
1               1   0    0   0_x000D_
2               0   7    0   0_x000D_
3               0  22   15   1_x000D_
4               0   5  163  24_x000D_
5               0   0   33  57_x000D_
6               0   0    2  27</t>
  </si>
  <si>
    <t>col_0           2   3    4   5_x000D_
rater2_domain1                _x000D_
1               1   1    0   0_x000D_
2               0   4    0   0_x000D_
3               0  21   19   0_x000D_
4               0   4  160  19_x000D_
5               0   0   39  69_x000D_
6               0   0    0  20</t>
  </si>
  <si>
    <t>col_0          4   6    8   9   10_x000D_
domain1_score                     _x000D_
2               1   0    0   0   0_x000D_
3               0   1    0   0   0_x000D_
4               0   4    0   0   0_x000D_
5               0   2    0   0   0_x000D_
6               0  17    9   0   0_x000D_
7               0   2   21   0   0_x000D_
8               0   2  133   4   7_x000D_
9               0   0   37   4  19_x000D_
10              0   0   20   3  35_x000D_
11              0   0    1   1  23_x000D_
12              0   0    0   0  11</t>
  </si>
  <si>
    <t>col_0           1   2    3    4_x000D_
rater1_domain1                 _x000D_
1               1   4    0    0_x000D_
2               0  18   11    0_x000D_
3               0   3  117   42_x000D_
4               0   0   34  114_x000D_
5               0   0    0   15_x000D_
6               0   0    0    1</t>
  </si>
  <si>
    <t>col_0            2    3    4_x000D_
rater2_domain1              _x000D_
1                6    0    0_x000D_
2               17    9    0_x000D_
3                3  106   46_x000D_
4                0   34  124_x000D_
5                0    0   14_x000D_
6                0    0    1</t>
  </si>
  <si>
    <t>col_0           2    3    4_x000D_
domain1_score              _x000D_
1               5    0    0_x000D_
2              18   11    0_x000D_
3               4  119   39_x000D_
4               0   34  114_x000D_
5               0    0   15_x000D_
6               0    0    1</t>
  </si>
  <si>
    <t>col_0           1.0  2.0  3.0  4.0_x000D_
rater1_domain2                    _x000D_
1.0               1    1    0    0_x000D_
2.0               0   14   26    1_x000D_
3.0               0    5   99   50_x000D_
4.0               0    1   41  121</t>
  </si>
  <si>
    <t>rater1_domain2</t>
  </si>
  <si>
    <t>col_0           3   4   5   6   8   9   12_x000D_
rater1_domain1                            _x000D_
0                0   1   0   0   0   0   0_x000D_
1                1   0   0   0   0   0   0_x000D_
2                1   0   0   0   0   0   0_x000D_
3                0   2   1   0   4   0   0_x000D_
4                2   7   0   0  20   0   0_x000D_
5                0   2   3   0  18   0   0_x000D_
6                0   0   0   0  26   0   1_x000D_
7                0   2   0   0  20   0   1_x000D_
8                0   2   1   0  77   0   5_x000D_
9                0   0   0   1  37   1   3_x000D_
10               0   0   0   0  16   0   5_x000D_
11               0   0   0   0  16   0   6_x000D_
12               0   0   0   0  16   0  16</t>
  </si>
  <si>
    <t>col_0           4   8   12_x000D_
rater2_domain1            _x000D_
0                1   0   0_x000D_
1                2   0   0_x000D_
2                1   0   0_x000D_
3                2   3   0_x000D_
4               14  13   0_x000D_
5                3  13   2_x000D_
6                7  23   1_x000D_
7                2  22   0_x000D_
8                0  78   7_x000D_
9                0  34   3_x000D_
10               0  13   5_x000D_
11               1  14   7_x000D_
12               0  16  27</t>
  </si>
  <si>
    <t>col_0          7   8   9   12  13  14  16  17  20  24_x000D_
domain1_score                                        _x000D_
2               0   1   0   0   0   0   0   0   0   0_x000D_
4               1   1   0   0   0   0   0   0   0   0_x000D_
5               0   1   0   0   0   0   0   0   0   0_x000D_
6               0   2   0   1   0   0   1   0   0   0_x000D_
7               0   0   0   2   0   0   2   0   0   0_x000D_
8               1   7   0   0   0   1   5   0   0   0_x000D_
9               0   2   1   0   0   0   5   0   0   0_x000D_
10              0   1   1   2   0   0   8   0   0   0_x000D_
11              0   2   0   0   0   0  10   0   0   1_x000D_
12              0   0   0   2   0   1  11   2   0   1_x000D_
13              0   4   0   0   0   1  12   0   0   0_x000D_
14              0   0   0   2   0   0  15   1   0   1_x000D_
15              0   0   1   1   0   0  10   2   0   0_x000D_
16              0   0   0   1   0   0  30   7   0   1_x000D_
17              0   0   0   0   0   0  17  12   0   1_x000D_
18              0   0   0   0   1   1  11   8   0   3_x000D_
19              0   1   0   0   0   0  10  11   1   2_x000D_
20              0   0   0   0   0   0  10   5   0   6_x000D_
21              0   0   0   0   0   0   3   2   0   4_x000D_
22              0   0   0   0   0   0   2   3   0   6_x000D_
23              0   0   0   0   0   0   3   2   0   4_x000D_
24              0   0   0   0   0   0   3   4   0  13</t>
  </si>
  <si>
    <t>rater1_trait1</t>
  </si>
  <si>
    <t>rater1_trait2</t>
  </si>
  <si>
    <t>rater1_trait3</t>
  </si>
  <si>
    <t>rater1_trait4</t>
  </si>
  <si>
    <t>rater2_trait1</t>
  </si>
  <si>
    <t>rater2_trait2</t>
  </si>
  <si>
    <t>rater2_trait3</t>
  </si>
  <si>
    <t>rater2_trait4</t>
  </si>
  <si>
    <t>col_0          0.0  1.0  2.0  3.0_x000D_
rater1_trait1                    _x000D_
0.0             10    5   13    0_x000D_
1.0              3   18   47    2_x000D_
2.0              2    7  134    7_x000D_
3.0              0    0   44   22</t>
  </si>
  <si>
    <t>col_0          1.0  2.0  3.0_x000D_
rater1_trait2               _x000D_
0.0              2    0    0_x000D_
1.0             25   56    2_x000D_
2.0             12  126    9_x000D_
3.0              2   47   33</t>
  </si>
  <si>
    <t>col_0          1.0  2.0  3.0_x000D_
rater1_trait3               _x000D_
0.0              3    0    0_x000D_
1.0             15   42    0_x000D_
2.0              5  189    7_x000D_
3.0              0   43   10</t>
  </si>
  <si>
    <t>col_0          1.0  2.0  3.0_x000D_
rater1_trait4               _x000D_
0.0              1    0    0_x000D_
1.0             15   41    2_x000D_
2.0              2  129   29_x000D_
3.0              0   56   39</t>
  </si>
  <si>
    <t>col_0          0.0  1.0  2.0  3.0_x000D_
rater2_trait1                    _x000D_
0.0              8    7   18    1_x000D_
1.0              6   22   34    1_x000D_
2.0              1    5  121   14_x000D_
3.0              0    1   40   35</t>
  </si>
  <si>
    <t>col_0          1.0  2.0  3.0_x000D_
rater2_trait2               _x000D_
0.0              4    0    0_x000D_
1.0             28   38    2_x000D_
2.0             12  127   16_x000D_
3.0              1   43   43</t>
  </si>
  <si>
    <t>col_0          1.0  2.0  3.0_x000D_
rater2_trait3               _x000D_
0.0              4    0    0_x000D_
1.0             18   38    1_x000D_
2.0              7  178    5_x000D_
3.0              0   42   21</t>
  </si>
  <si>
    <t>col_0          1.0  2.0  3.0_x000D_
rater2_trait4               _x000D_
0.0              1    0    0_x000D_
1.0             11   38    0_x000D_
2.0              6  125   26_x000D_
3.0              0   62   45</t>
  </si>
  <si>
    <t>adjusted accuracy</t>
  </si>
  <si>
    <t>essay</t>
  </si>
  <si>
    <t>model error</t>
  </si>
  <si>
    <t>crosstab</t>
  </si>
  <si>
    <t>run</t>
  </si>
  <si>
    <t>target</t>
  </si>
  <si>
    <t>col_0           10  15  20_x000D_
rater1_domain1            _x000D_
5                1   0   0_x000D_
10               1   0   1_x000D_
11               0   1   1_x000D_
12               0   1   1_x000D_
13               0   1   0_x000D_
14               0   1   0_x000D_
15               0  13   7_x000D_
16               0   1  10_x000D_
17               0   3  16_x000D_
18               0   0  14_x000D_
19               0   0   8_x000D_
20               0   0  51_x000D_
21               0   0   5_x000D_
22               0   0   1_x000D_
23               0   0   1_x000D_
24               0   0   1_x000D_
25               0   0   4_x000D_
27               0   0   1</t>
  </si>
  <si>
    <t>col_0          28  30  32  36  40_x000D_
domain1_score                    _x000D_
10              1   0   0   0   0_x000D_
20              1   0   0   0   1_x000D_
22              0   1   0   0   0_x000D_
25              0   0   0   0   1_x000D_
26              0   0   0   0   1_x000D_
27              1   0   0   0   0_x000D_
28              0   0   0   0   1_x000D_
29              0   1   0   0   1_x000D_
30              0   5   0   0   3_x000D_
31              0   4   0   0   6_x000D_
32              0   0   1   0   6_x000D_
33              0   0   0   0   6_x000D_
34              0   1   0   1   7_x000D_
35              0   0   0   0  10_x000D_
36              0   0   0   0  11_x000D_
37              0   0   0   0  10_x000D_
38              0   0   0   0   2_x000D_
40              0   0   0   0  31_x000D_
41              0   0   0   0   6_x000D_
42              0   0   0   0   5_x000D_
43              0   0   0   0   1_x000D_
44              0   0   0   0   2_x000D_
45              0   0   0   0  10_x000D_
46              0   0   0   0   2_x000D_
47              0   0   0   0   1_x000D_
49              0   0   0   0   1_x000D_
50              0   0   0   0   3</t>
  </si>
  <si>
    <t>col_0          2.0  3.0  4.0_x000D_
rater1_trait1               _x000D_
1.0              1    0    0_x000D_
2.0              1    4    0_x000D_
3.0              0   18   23_x000D_
4.0              0    2   86_x000D_
5.0              0    0    9_x000D_
6.0              0    0    1</t>
  </si>
  <si>
    <t>col_0          2.0  3.0  4.0_x000D_
rater1_trait2               _x000D_
1.0              1    0    0_x000D_
2.0              1    4    1_x000D_
3.0              0   17   19_x000D_
4.0              0    4   90_x000D_
5.0              0    0    8</t>
  </si>
  <si>
    <t>col_0          3.0  4.0  5.0_x000D_
rater1_trait3               _x000D_
1.0              1    0    0_x000D_
2.0              1    1    0_x000D_
3.0              5   18    0_x000D_
4.0              6   96    0_x000D_
5.0              0   15    1_x000D_
6.0              0    1    0</t>
  </si>
  <si>
    <t>col_0          2.0  3.0  4.0_x000D_
rater1_trait4               _x000D_
1.0              1    0    0_x000D_
2.0              0    3    0_x000D_
3.0              0    8   21_x000D_
4.0              0    3   98_x000D_
5.0              0    0   10_x000D_
6.0              0    0    1</t>
  </si>
  <si>
    <t>col_0          2.0  3.0  4.0_x000D_
rater1_trait5               _x000D_
1.0              1    0    0_x000D_
2.0              1    3    3_x000D_
3.0              0   14   26_x000D_
4.0              0    3   84_x000D_
5.0              0    0    9_x000D_
6.0              0    0    1</t>
  </si>
  <si>
    <t>col_0          2.0  3.0  4.0_x000D_
rater1_trait6               _x000D_
1.0              1    0    0_x000D_
2.0              1    4    0_x000D_
3.0              0   32   34_x000D_
4.0              0    6   61_x000D_
5.0              0    0    6</t>
  </si>
  <si>
    <t>col_0          3.0  4.0_x000D_
rater2_trait1          _x000D_
1.0              1    0_x000D_
2.0              2    0_x000D_
3.0             15   30_x000D_
4.0              5   64_x000D_
5.0              0   25_x000D_
6.0              0    3</t>
  </si>
  <si>
    <t>rater1_trait5</t>
  </si>
  <si>
    <t>rater1_trait6</t>
  </si>
  <si>
    <t>importance</t>
  </si>
  <si>
    <t>Sim_Pred_Class</t>
  </si>
  <si>
    <t>ts_count_sybl</t>
  </si>
  <si>
    <t>tt_count_sybl</t>
  </si>
  <si>
    <t>tt_count_word</t>
  </si>
  <si>
    <t>ts_count_word</t>
  </si>
  <si>
    <t>entityn01</t>
  </si>
  <si>
    <t>abstractionn06</t>
  </si>
  <si>
    <t>Synset_Cluster_1</t>
  </si>
  <si>
    <t>Synset_Cluster_2</t>
  </si>
  <si>
    <t>physical_entityn01</t>
  </si>
  <si>
    <t>Word_Cluster_2</t>
  </si>
  <si>
    <t>Word_Cluster_0</t>
  </si>
  <si>
    <t>tt_count_sent</t>
  </si>
  <si>
    <t>ts_count_sent</t>
  </si>
  <si>
    <t>objectn01</t>
  </si>
  <si>
    <t>Synset_Cluster_0</t>
  </si>
  <si>
    <t>Word_Cluster_1</t>
  </si>
  <si>
    <t>psychological_featuren01</t>
  </si>
  <si>
    <t>Word_Cluster_3</t>
  </si>
  <si>
    <t>physical_entityn01_btw</t>
  </si>
  <si>
    <t>objectn01_btw</t>
  </si>
  <si>
    <t>abstractionn06_btw</t>
  </si>
  <si>
    <t>entityn01_btw</t>
  </si>
  <si>
    <t>Word_Cluster_4</t>
  </si>
  <si>
    <t>ts_score_smog</t>
  </si>
  <si>
    <t>ts_score_fleschkincaid</t>
  </si>
  <si>
    <t>psychological_featuren01_btw</t>
  </si>
  <si>
    <t>attributen02</t>
  </si>
  <si>
    <t>staten02</t>
  </si>
  <si>
    <t>col_0             1    2   3_x000D_
rater1_domain1              _x000D_
0                 4    0   0_x000D_
1               106   27   5_x000D_
2                23  106  12_x000D_
3                 4   30  29</t>
  </si>
  <si>
    <t>col_0             1    2  3_x000D_
rater2_domain1             _x000D_
0                 4    2  0_x000D_
1               112   29  0_x000D_
2                25  117  8_x000D_
3                 2   38  9</t>
  </si>
  <si>
    <t>col_0           1   2   3_x000D_
domain1_score            _x000D_
0               4   0   0_x000D_
1              95  22   5_x000D_
2              25  88  26_x000D_
3               3  24  54</t>
  </si>
  <si>
    <t>col_0            0    1   2  3_x000D_
rater1_domain1                _x000D_
0               28   27   1  0_x000D_
1               10  125  29  1_x000D_
2                0   20  83  4_x000D_
3                0    1  19  6</t>
  </si>
  <si>
    <t>col_0            0    1   2  3_x000D_
rater2_domain1                _x000D_
0               28   29   3  0_x000D_
1               10  124  22  1_x000D_
2                0   20  89  2_x000D_
3                0    1  20  5</t>
  </si>
  <si>
    <t>col_0           0    1   2   3_x000D_
domain1_score                 _x000D_
0              29   24   2   0_x000D_
1              11  102  22   1_x000D_
2               0   16  92  16_x000D_
3               0    1  19  19</t>
  </si>
  <si>
    <t>col_0            1    2   3  4_x000D_
rater1_domain1                _x000D_
0                5    1   0  0_x000D_
1               47   34   1  0_x000D_
2               14  111  25  0_x000D_
3                0   31  54  3_x000D_
4                0    1  29  5</t>
  </si>
  <si>
    <t>col_0            1   2   3  4_x000D_
rater2_domain1               _x000D_
0                3   1   0  0_x000D_
1               51  32   0  0_x000D_
2               17  96  26  0_x000D_
3                0  30  69  3_x000D_
4                0   1  24  8</t>
  </si>
  <si>
    <t>col_0           1    2   3   4_x000D_
domain1_score                 _x000D_
0               1    0   0   0_x000D_
1              25   30   0   0_x000D_
2              18  103  21   0_x000D_
3               0   28  85   8_x000D_
4               0    1  18  23</t>
  </si>
  <si>
    <t>col_0           0   1   2    3  4_x000D_
rater1_domain1                   _x000D_
0               4   9   0    0  0_x000D_
1               1  24  18    1  0_x000D_
2               0   5  52   30  0_x000D_
3               0   0  15  141  2_x000D_
4               0   0   0   51  7</t>
  </si>
  <si>
    <t>col_0           0   1   2    3   4_x000D_
rater2_domain1                    _x000D_
0               5   9   3    0   0_x000D_
1               1  23  18    4   0_x000D_
2               0   7  44   40   0_x000D_
3               0   0   9  146   2_x000D_
4               0   0   0   38  11</t>
  </si>
  <si>
    <t>col_0          0   1   2    3   4_x000D_
domain1_score                    _x000D_
0              5   6   1    0   0_x000D_
1              1  16  20    2   0_x000D_
2              0   3  43   27   0_x000D_
3              0   0   8  138  12_x000D_
4              0   0   0   46  32</t>
  </si>
  <si>
    <t>Levels</t>
  </si>
  <si>
    <t>true_accuracy</t>
  </si>
  <si>
    <t>Correct</t>
  </si>
  <si>
    <t>Total</t>
  </si>
  <si>
    <t>Index</t>
  </si>
  <si>
    <t>causal_agentn01</t>
  </si>
  <si>
    <t>personn01</t>
  </si>
  <si>
    <t>craftn02</t>
  </si>
  <si>
    <t>instrumentalityn03</t>
  </si>
  <si>
    <t>phenomenonn01</t>
  </si>
  <si>
    <t>artifactn01</t>
  </si>
  <si>
    <t>wholen02</t>
  </si>
  <si>
    <t>Synset</t>
  </si>
  <si>
    <t>Count</t>
  </si>
  <si>
    <t>Average Importance</t>
  </si>
  <si>
    <t>Count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</si>
</sst>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FB9F-113D-488E-99A8-466EC1E1DF7B}">
  <dimension ref="A1:K44"/>
  <sheetViews>
    <sheetView topLeftCell="A13" workbookViewId="0">
      <selection activeCell="M19" sqref="M19"/>
    </sheetView>
  </sheetViews>
  <sheetFormatPr defaultRowHeight="15" x14ac:dyDescent="0.25"/>
  <cols>
    <col min="4" max="4" width="9.140625" style="3"/>
    <col min="6" max="6" width="23.7109375" customWidth="1"/>
    <col min="7" max="7" width="9.140625" customWidth="1"/>
  </cols>
  <sheetData>
    <row r="1" spans="1:11" x14ac:dyDescent="0.25">
      <c r="A1" t="s">
        <v>97</v>
      </c>
      <c r="B1" t="s">
        <v>35</v>
      </c>
      <c r="C1" t="s">
        <v>36</v>
      </c>
      <c r="D1" s="3" t="s">
        <v>37</v>
      </c>
      <c r="E1" t="s">
        <v>38</v>
      </c>
      <c r="F1" t="s">
        <v>39</v>
      </c>
      <c r="G1" t="s">
        <v>93</v>
      </c>
      <c r="H1" t="s">
        <v>95</v>
      </c>
      <c r="I1" t="s">
        <v>96</v>
      </c>
      <c r="J1" t="s">
        <v>94</v>
      </c>
      <c r="K1" t="s">
        <v>34</v>
      </c>
    </row>
    <row r="2" spans="1:11" x14ac:dyDescent="0.25">
      <c r="A2">
        <v>1</v>
      </c>
      <c r="B2">
        <v>1</v>
      </c>
      <c r="C2">
        <v>0.37535014005602202</v>
      </c>
      <c r="D2" s="3" t="s">
        <v>0</v>
      </c>
      <c r="E2">
        <v>1</v>
      </c>
      <c r="F2" t="s">
        <v>1</v>
      </c>
      <c r="G2">
        <v>6</v>
      </c>
      <c r="H2">
        <v>228</v>
      </c>
      <c r="I2">
        <v>357</v>
      </c>
      <c r="J2" s="4">
        <f>H2/I2</f>
        <v>0.6386554621848739</v>
      </c>
      <c r="K2" s="4">
        <v>0.98599439775910303</v>
      </c>
    </row>
    <row r="3" spans="1:11" x14ac:dyDescent="0.25">
      <c r="A3">
        <v>2</v>
      </c>
      <c r="B3">
        <v>1</v>
      </c>
      <c r="C3">
        <v>0.31652661064425702</v>
      </c>
      <c r="D3" s="3" t="s">
        <v>2</v>
      </c>
      <c r="E3">
        <v>1</v>
      </c>
      <c r="F3" t="s">
        <v>1</v>
      </c>
      <c r="G3">
        <v>6</v>
      </c>
      <c r="H3">
        <v>245</v>
      </c>
      <c r="I3">
        <v>357</v>
      </c>
      <c r="J3" s="4">
        <f>H3/I3</f>
        <v>0.68627450980392157</v>
      </c>
      <c r="K3" s="4">
        <v>0.99719887955181996</v>
      </c>
    </row>
    <row r="4" spans="1:11" x14ac:dyDescent="0.25">
      <c r="A4">
        <v>3</v>
      </c>
      <c r="B4">
        <v>1</v>
      </c>
      <c r="C4">
        <v>0.30532212885153998</v>
      </c>
      <c r="D4" s="3" t="s">
        <v>3</v>
      </c>
      <c r="E4">
        <v>1</v>
      </c>
      <c r="F4" t="s">
        <v>4</v>
      </c>
      <c r="G4">
        <v>6</v>
      </c>
      <c r="H4">
        <v>251</v>
      </c>
      <c r="I4">
        <v>357</v>
      </c>
      <c r="J4" s="4">
        <f>H4/I4</f>
        <v>0.70308123249299714</v>
      </c>
      <c r="K4" s="4">
        <v>0.99159663865546199</v>
      </c>
    </row>
    <row r="5" spans="1:11" x14ac:dyDescent="0.25">
      <c r="A5">
        <v>4</v>
      </c>
      <c r="B5">
        <v>1</v>
      </c>
      <c r="C5">
        <v>0.61344537815125999</v>
      </c>
      <c r="D5" s="3" t="s">
        <v>5</v>
      </c>
      <c r="E5">
        <v>1</v>
      </c>
      <c r="F5" t="s">
        <v>6</v>
      </c>
      <c r="G5">
        <v>12</v>
      </c>
      <c r="H5">
        <v>192</v>
      </c>
      <c r="I5">
        <v>357</v>
      </c>
      <c r="J5" s="4">
        <f>H5/I5</f>
        <v>0.53781512605042014</v>
      </c>
      <c r="K5" s="4">
        <v>0.85714285714285698</v>
      </c>
    </row>
    <row r="6" spans="1:11" x14ac:dyDescent="0.25">
      <c r="A6">
        <v>5</v>
      </c>
      <c r="B6">
        <v>1</v>
      </c>
      <c r="C6">
        <v>0.330532212885154</v>
      </c>
      <c r="D6" s="3" t="s">
        <v>7</v>
      </c>
      <c r="E6">
        <v>1</v>
      </c>
      <c r="F6" t="s">
        <v>1</v>
      </c>
      <c r="G6">
        <v>6</v>
      </c>
      <c r="H6">
        <v>242</v>
      </c>
      <c r="I6">
        <v>357</v>
      </c>
      <c r="J6" s="4">
        <f>H6/I6</f>
        <v>0.67787114845938379</v>
      </c>
      <c r="K6" s="4">
        <v>0.99159663865546199</v>
      </c>
    </row>
    <row r="7" spans="1:11" x14ac:dyDescent="0.25">
      <c r="A7">
        <v>6</v>
      </c>
      <c r="B7">
        <v>1</v>
      </c>
      <c r="C7">
        <v>0.30252100840336099</v>
      </c>
      <c r="D7" s="3" t="s">
        <v>8</v>
      </c>
      <c r="E7">
        <v>1</v>
      </c>
      <c r="F7" t="s">
        <v>4</v>
      </c>
      <c r="G7">
        <v>6</v>
      </c>
      <c r="H7">
        <v>250</v>
      </c>
      <c r="I7">
        <v>357</v>
      </c>
      <c r="J7" s="4">
        <f>H7/I7</f>
        <v>0.70028011204481788</v>
      </c>
      <c r="K7" s="4">
        <v>0.99719887955181996</v>
      </c>
    </row>
    <row r="8" spans="1:11" x14ac:dyDescent="0.25">
      <c r="A8">
        <v>7</v>
      </c>
      <c r="B8">
        <v>1</v>
      </c>
      <c r="C8">
        <v>0.63585434173669397</v>
      </c>
      <c r="D8" s="3" t="s">
        <v>9</v>
      </c>
      <c r="E8">
        <v>1</v>
      </c>
      <c r="F8" t="s">
        <v>6</v>
      </c>
      <c r="G8">
        <v>12</v>
      </c>
      <c r="H8">
        <v>189</v>
      </c>
      <c r="I8">
        <v>357</v>
      </c>
      <c r="J8" s="4">
        <f>H8/I8</f>
        <v>0.52941176470588236</v>
      </c>
      <c r="K8" s="4">
        <v>0.84033613445378097</v>
      </c>
    </row>
    <row r="9" spans="1:11" x14ac:dyDescent="0.25">
      <c r="A9">
        <v>8</v>
      </c>
      <c r="B9">
        <v>2</v>
      </c>
      <c r="C9">
        <v>0.30833333333333302</v>
      </c>
      <c r="D9" s="3" t="s">
        <v>10</v>
      </c>
      <c r="E9">
        <v>1</v>
      </c>
      <c r="F9" t="s">
        <v>1</v>
      </c>
      <c r="G9">
        <v>6</v>
      </c>
      <c r="H9">
        <v>250</v>
      </c>
      <c r="I9">
        <v>360</v>
      </c>
      <c r="J9" s="4">
        <f>H9/I9</f>
        <v>0.69444444444444442</v>
      </c>
      <c r="K9" s="4">
        <v>0.99722222222222201</v>
      </c>
    </row>
    <row r="10" spans="1:11" x14ac:dyDescent="0.25">
      <c r="A10">
        <v>9</v>
      </c>
      <c r="B10">
        <v>2</v>
      </c>
      <c r="C10">
        <v>0.31666666666666599</v>
      </c>
      <c r="D10" s="3" t="s">
        <v>11</v>
      </c>
      <c r="E10">
        <v>1</v>
      </c>
      <c r="F10" t="s">
        <v>4</v>
      </c>
      <c r="G10">
        <v>6</v>
      </c>
      <c r="H10">
        <v>247</v>
      </c>
      <c r="I10">
        <v>360</v>
      </c>
      <c r="J10" s="4">
        <f>H10/I10</f>
        <v>0.68611111111111112</v>
      </c>
      <c r="K10" s="4">
        <v>0.99722222222222201</v>
      </c>
    </row>
    <row r="11" spans="1:11" x14ac:dyDescent="0.25">
      <c r="A11">
        <v>10</v>
      </c>
      <c r="B11">
        <v>2</v>
      </c>
      <c r="C11">
        <v>0.30555555555555503</v>
      </c>
      <c r="D11" s="3" t="s">
        <v>12</v>
      </c>
      <c r="E11">
        <v>1</v>
      </c>
      <c r="F11" t="s">
        <v>6</v>
      </c>
      <c r="G11">
        <v>12</v>
      </c>
      <c r="H11">
        <v>251</v>
      </c>
      <c r="I11">
        <v>360</v>
      </c>
      <c r="J11" s="4">
        <f t="shared" ref="J11:J20" si="0">H11/I11</f>
        <v>0.69722222222222219</v>
      </c>
      <c r="K11" s="4">
        <v>0.99722222222222201</v>
      </c>
    </row>
    <row r="12" spans="1:11" x14ac:dyDescent="0.25">
      <c r="A12">
        <v>11</v>
      </c>
      <c r="B12">
        <v>2</v>
      </c>
      <c r="C12">
        <v>0.35277777777777702</v>
      </c>
      <c r="D12" s="3" t="s">
        <v>13</v>
      </c>
      <c r="E12">
        <v>1</v>
      </c>
      <c r="F12" t="s">
        <v>14</v>
      </c>
      <c r="G12">
        <v>4</v>
      </c>
      <c r="H12">
        <v>235</v>
      </c>
      <c r="I12">
        <v>360</v>
      </c>
      <c r="J12" s="4">
        <f t="shared" si="0"/>
        <v>0.65277777777777779</v>
      </c>
      <c r="K12" s="4">
        <v>0.99444444444444402</v>
      </c>
    </row>
    <row r="13" spans="1:11" x14ac:dyDescent="0.25">
      <c r="A13">
        <v>12</v>
      </c>
      <c r="B13">
        <v>7</v>
      </c>
      <c r="C13">
        <v>1.58598726114649</v>
      </c>
      <c r="D13" s="3" t="s">
        <v>15</v>
      </c>
      <c r="E13">
        <v>1</v>
      </c>
      <c r="F13" t="s">
        <v>1</v>
      </c>
      <c r="G13">
        <v>12</v>
      </c>
      <c r="H13">
        <v>104</v>
      </c>
      <c r="I13">
        <v>314</v>
      </c>
      <c r="J13" s="4">
        <f t="shared" si="0"/>
        <v>0.33121019108280253</v>
      </c>
      <c r="K13" s="4">
        <v>0.55414012738853502</v>
      </c>
    </row>
    <row r="14" spans="1:11" x14ac:dyDescent="0.25">
      <c r="A14">
        <v>13</v>
      </c>
      <c r="B14">
        <v>7</v>
      </c>
      <c r="C14">
        <v>1.45859872611464</v>
      </c>
      <c r="D14" s="3" t="s">
        <v>16</v>
      </c>
      <c r="E14">
        <v>1</v>
      </c>
      <c r="F14" t="s">
        <v>4</v>
      </c>
      <c r="G14">
        <v>12</v>
      </c>
      <c r="H14">
        <v>119</v>
      </c>
      <c r="I14">
        <v>314</v>
      </c>
      <c r="J14" s="4">
        <f t="shared" si="0"/>
        <v>0.37898089171974525</v>
      </c>
      <c r="K14" s="4">
        <v>0.595541401273885</v>
      </c>
    </row>
    <row r="15" spans="1:11" x14ac:dyDescent="0.25">
      <c r="A15">
        <v>14</v>
      </c>
      <c r="B15">
        <v>7</v>
      </c>
      <c r="C15">
        <v>2.8121019108280199</v>
      </c>
      <c r="D15" s="3" t="s">
        <v>17</v>
      </c>
      <c r="E15">
        <v>1</v>
      </c>
      <c r="F15" t="s">
        <v>6</v>
      </c>
      <c r="G15">
        <v>24</v>
      </c>
      <c r="H15">
        <v>65</v>
      </c>
      <c r="I15">
        <v>314</v>
      </c>
      <c r="J15" s="4">
        <f t="shared" si="0"/>
        <v>0.2070063694267516</v>
      </c>
      <c r="K15" s="4">
        <v>0.37261146496815201</v>
      </c>
    </row>
    <row r="16" spans="1:11" x14ac:dyDescent="0.25">
      <c r="A16">
        <v>15</v>
      </c>
      <c r="B16">
        <v>7</v>
      </c>
      <c r="C16">
        <v>0.468152866242038</v>
      </c>
      <c r="D16" s="3" t="s">
        <v>26</v>
      </c>
      <c r="E16">
        <v>1</v>
      </c>
      <c r="F16" t="s">
        <v>18</v>
      </c>
      <c r="G16">
        <v>3</v>
      </c>
      <c r="H16">
        <v>184</v>
      </c>
      <c r="I16">
        <v>314</v>
      </c>
      <c r="J16" s="4">
        <f t="shared" si="0"/>
        <v>0.5859872611464968</v>
      </c>
      <c r="K16" s="4">
        <v>0.94585987261146498</v>
      </c>
    </row>
    <row r="17" spans="1:11" x14ac:dyDescent="0.25">
      <c r="A17">
        <v>16</v>
      </c>
      <c r="B17">
        <v>7</v>
      </c>
      <c r="C17">
        <v>0.42675159235668703</v>
      </c>
      <c r="D17" s="3" t="s">
        <v>27</v>
      </c>
      <c r="E17">
        <v>1</v>
      </c>
      <c r="F17" t="s">
        <v>19</v>
      </c>
      <c r="G17">
        <v>3</v>
      </c>
      <c r="H17">
        <f>25+126+33</f>
        <v>184</v>
      </c>
      <c r="I17">
        <v>314</v>
      </c>
      <c r="J17" s="4">
        <f t="shared" si="0"/>
        <v>0.5859872611464968</v>
      </c>
      <c r="K17" s="4">
        <v>0.98726114649681496</v>
      </c>
    </row>
    <row r="18" spans="1:11" x14ac:dyDescent="0.25">
      <c r="A18">
        <v>17</v>
      </c>
      <c r="B18">
        <v>7</v>
      </c>
      <c r="C18">
        <v>0.31847133757961699</v>
      </c>
      <c r="D18" s="3" t="s">
        <v>28</v>
      </c>
      <c r="E18">
        <v>1</v>
      </c>
      <c r="F18" t="s">
        <v>20</v>
      </c>
      <c r="G18">
        <v>3</v>
      </c>
      <c r="H18">
        <f>15+189+10</f>
        <v>214</v>
      </c>
      <c r="I18">
        <v>314</v>
      </c>
      <c r="J18" s="4">
        <f t="shared" si="0"/>
        <v>0.68152866242038213</v>
      </c>
      <c r="K18" s="4">
        <v>1</v>
      </c>
    </row>
    <row r="19" spans="1:11" x14ac:dyDescent="0.25">
      <c r="A19">
        <v>18</v>
      </c>
      <c r="B19">
        <v>7</v>
      </c>
      <c r="C19">
        <v>0.42356687898089102</v>
      </c>
      <c r="D19" s="3" t="s">
        <v>29</v>
      </c>
      <c r="E19">
        <v>1</v>
      </c>
      <c r="F19" t="s">
        <v>21</v>
      </c>
      <c r="G19">
        <v>3</v>
      </c>
      <c r="H19">
        <f>15+129+39</f>
        <v>183</v>
      </c>
      <c r="I19">
        <v>314</v>
      </c>
      <c r="J19" s="4">
        <f t="shared" si="0"/>
        <v>0.58280254777070062</v>
      </c>
      <c r="K19" s="4">
        <v>0.99363057324840698</v>
      </c>
    </row>
    <row r="20" spans="1:11" x14ac:dyDescent="0.25">
      <c r="A20">
        <v>19</v>
      </c>
      <c r="B20">
        <v>7</v>
      </c>
      <c r="C20">
        <v>0.48089171974522199</v>
      </c>
      <c r="D20" s="3" t="s">
        <v>30</v>
      </c>
      <c r="E20">
        <v>1</v>
      </c>
      <c r="F20" t="s">
        <v>22</v>
      </c>
      <c r="G20">
        <v>3</v>
      </c>
      <c r="H20">
        <f>8+22+121+35</f>
        <v>186</v>
      </c>
      <c r="I20">
        <v>314</v>
      </c>
      <c r="J20" s="4">
        <f t="shared" si="0"/>
        <v>0.59235668789808915</v>
      </c>
      <c r="K20" s="4">
        <v>0.92993630573248398</v>
      </c>
    </row>
    <row r="21" spans="1:11" x14ac:dyDescent="0.25">
      <c r="A21">
        <v>20</v>
      </c>
      <c r="B21">
        <v>7</v>
      </c>
      <c r="C21">
        <v>0.37898089171974503</v>
      </c>
      <c r="D21" s="3" t="s">
        <v>31</v>
      </c>
      <c r="E21">
        <v>1</v>
      </c>
      <c r="F21" t="s">
        <v>23</v>
      </c>
      <c r="G21">
        <v>3</v>
      </c>
      <c r="H21">
        <f>28+127+43</f>
        <v>198</v>
      </c>
      <c r="I21">
        <v>314</v>
      </c>
      <c r="J21" s="4">
        <f t="shared" ref="J21" si="1">H21/I21</f>
        <v>0.63057324840764328</v>
      </c>
      <c r="K21" s="4">
        <v>0.99044585987261102</v>
      </c>
    </row>
    <row r="22" spans="1:11" x14ac:dyDescent="0.25">
      <c r="A22">
        <v>21</v>
      </c>
      <c r="B22">
        <v>7</v>
      </c>
      <c r="C22">
        <v>0.31210191082802502</v>
      </c>
      <c r="D22" s="3" t="s">
        <v>32</v>
      </c>
      <c r="E22">
        <v>1</v>
      </c>
      <c r="F22" t="s">
        <v>24</v>
      </c>
      <c r="G22">
        <v>3</v>
      </c>
      <c r="H22">
        <f>18+178+21</f>
        <v>217</v>
      </c>
      <c r="I22">
        <v>314</v>
      </c>
      <c r="J22" s="4">
        <f t="shared" ref="J22" si="2">H22/I22</f>
        <v>0.69108280254777066</v>
      </c>
      <c r="K22" s="4">
        <v>0.99681528662420305</v>
      </c>
    </row>
    <row r="23" spans="1:11" x14ac:dyDescent="0.25">
      <c r="A23">
        <v>22</v>
      </c>
      <c r="B23">
        <v>7</v>
      </c>
      <c r="C23">
        <v>0.42356687898089102</v>
      </c>
      <c r="D23" s="3" t="s">
        <v>33</v>
      </c>
      <c r="E23">
        <v>1</v>
      </c>
      <c r="F23" t="s">
        <v>25</v>
      </c>
      <c r="G23">
        <v>3</v>
      </c>
      <c r="H23">
        <f>11+125+45</f>
        <v>181</v>
      </c>
      <c r="I23">
        <v>314</v>
      </c>
      <c r="J23" s="4">
        <f t="shared" ref="J23:J24" si="3">H23/I23</f>
        <v>0.57643312101910826</v>
      </c>
      <c r="K23" s="4">
        <v>1</v>
      </c>
    </row>
    <row r="24" spans="1:11" x14ac:dyDescent="0.25">
      <c r="A24">
        <v>23</v>
      </c>
      <c r="B24">
        <v>8</v>
      </c>
      <c r="C24">
        <v>1.71724137931034</v>
      </c>
      <c r="D24" s="3" t="s">
        <v>40</v>
      </c>
      <c r="E24">
        <v>1</v>
      </c>
      <c r="F24" t="s">
        <v>1</v>
      </c>
      <c r="G24">
        <v>23</v>
      </c>
      <c r="H24">
        <v>65</v>
      </c>
      <c r="I24">
        <v>145</v>
      </c>
      <c r="J24" s="4">
        <f t="shared" si="3"/>
        <v>0.44827586206896552</v>
      </c>
      <c r="K24" s="4">
        <v>0.55172413793103403</v>
      </c>
    </row>
    <row r="25" spans="1:11" x14ac:dyDescent="0.25">
      <c r="A25">
        <v>24</v>
      </c>
      <c r="B25">
        <v>8</v>
      </c>
      <c r="C25">
        <v>4.1172413793103404</v>
      </c>
      <c r="D25" s="3" t="s">
        <v>41</v>
      </c>
      <c r="E25">
        <v>1</v>
      </c>
      <c r="F25" t="s">
        <v>6</v>
      </c>
      <c r="G25">
        <v>40</v>
      </c>
      <c r="H25">
        <v>49</v>
      </c>
      <c r="I25">
        <v>145</v>
      </c>
      <c r="J25" s="4">
        <f>H25/I25</f>
        <v>0.33793103448275863</v>
      </c>
      <c r="K25" s="4">
        <v>0.33793103448275802</v>
      </c>
    </row>
    <row r="26" spans="1:11" x14ac:dyDescent="0.25">
      <c r="A26">
        <v>25</v>
      </c>
      <c r="B26">
        <v>8</v>
      </c>
      <c r="C26">
        <v>0.28275862068965502</v>
      </c>
      <c r="D26" s="3" t="s">
        <v>42</v>
      </c>
      <c r="E26">
        <v>1</v>
      </c>
      <c r="F26" t="s">
        <v>18</v>
      </c>
      <c r="G26">
        <v>6</v>
      </c>
      <c r="H26">
        <v>37</v>
      </c>
      <c r="I26">
        <v>145</v>
      </c>
      <c r="J26" s="4">
        <f>H26/I26</f>
        <v>0.25517241379310346</v>
      </c>
      <c r="K26" s="4">
        <v>0.99310344827586206</v>
      </c>
    </row>
    <row r="27" spans="1:11" x14ac:dyDescent="0.25">
      <c r="A27">
        <v>26</v>
      </c>
      <c r="B27">
        <v>8</v>
      </c>
      <c r="C27">
        <v>0.26206896551724101</v>
      </c>
      <c r="D27" s="3" t="s">
        <v>43</v>
      </c>
      <c r="E27">
        <v>1</v>
      </c>
      <c r="F27" t="s">
        <v>19</v>
      </c>
      <c r="G27">
        <v>5</v>
      </c>
      <c r="H27">
        <v>105</v>
      </c>
      <c r="I27">
        <v>145</v>
      </c>
      <c r="J27" s="4">
        <f>H27/I27</f>
        <v>0.72413793103448276</v>
      </c>
      <c r="K27" s="4">
        <v>0.99310344827586206</v>
      </c>
    </row>
    <row r="28" spans="1:11" x14ac:dyDescent="0.25">
      <c r="A28">
        <v>27</v>
      </c>
      <c r="B28">
        <v>8</v>
      </c>
      <c r="C28">
        <v>0.31724137931034402</v>
      </c>
      <c r="D28" s="3" t="s">
        <v>44</v>
      </c>
      <c r="E28">
        <v>1</v>
      </c>
      <c r="F28" t="s">
        <v>20</v>
      </c>
      <c r="G28">
        <v>6</v>
      </c>
      <c r="H28">
        <v>102</v>
      </c>
      <c r="I28">
        <v>145</v>
      </c>
      <c r="J28" s="4">
        <f>H28/I28</f>
        <v>0.70344827586206893</v>
      </c>
      <c r="K28" s="4">
        <v>0.97931034482758605</v>
      </c>
    </row>
    <row r="29" spans="1:11" x14ac:dyDescent="0.25">
      <c r="A29">
        <v>28</v>
      </c>
      <c r="B29">
        <v>8</v>
      </c>
      <c r="C29">
        <v>0.27586206896551702</v>
      </c>
      <c r="D29" s="3" t="s">
        <v>45</v>
      </c>
      <c r="E29">
        <v>1</v>
      </c>
      <c r="F29" t="s">
        <v>21</v>
      </c>
      <c r="G29">
        <v>6</v>
      </c>
      <c r="H29">
        <v>106</v>
      </c>
      <c r="I29">
        <v>145</v>
      </c>
      <c r="J29" s="4">
        <f>H29/I29</f>
        <v>0.73103448275862071</v>
      </c>
      <c r="K29" s="4">
        <v>0.99310344827586206</v>
      </c>
    </row>
    <row r="30" spans="1:11" x14ac:dyDescent="0.25">
      <c r="A30">
        <v>29</v>
      </c>
      <c r="B30">
        <v>8</v>
      </c>
      <c r="C30">
        <v>0.34482758620689602</v>
      </c>
      <c r="D30" s="3" t="s">
        <v>46</v>
      </c>
      <c r="E30">
        <v>1</v>
      </c>
      <c r="F30" t="s">
        <v>49</v>
      </c>
      <c r="G30">
        <v>6</v>
      </c>
      <c r="H30">
        <v>99</v>
      </c>
      <c r="I30">
        <v>145</v>
      </c>
      <c r="J30" s="4">
        <f>H30/I30</f>
        <v>0.6827586206896552</v>
      </c>
      <c r="K30" s="4">
        <v>0.972413793103448</v>
      </c>
    </row>
    <row r="31" spans="1:11" x14ac:dyDescent="0.25">
      <c r="A31">
        <v>30</v>
      </c>
      <c r="B31">
        <v>8</v>
      </c>
      <c r="C31">
        <v>0.35172413793103402</v>
      </c>
      <c r="D31" s="3" t="s">
        <v>47</v>
      </c>
      <c r="E31">
        <v>1</v>
      </c>
      <c r="F31" t="s">
        <v>50</v>
      </c>
      <c r="G31">
        <v>5</v>
      </c>
      <c r="H31">
        <v>94</v>
      </c>
      <c r="I31">
        <v>145</v>
      </c>
      <c r="J31" s="4">
        <f t="shared" ref="J31:J44" si="4">H31/I31</f>
        <v>0.64827586206896548</v>
      </c>
      <c r="K31" s="4">
        <v>1</v>
      </c>
    </row>
    <row r="32" spans="1:11" x14ac:dyDescent="0.25">
      <c r="A32">
        <v>31</v>
      </c>
      <c r="B32">
        <v>8</v>
      </c>
      <c r="C32">
        <v>0.48275862068965503</v>
      </c>
      <c r="D32" s="3" t="s">
        <v>48</v>
      </c>
      <c r="E32">
        <v>1</v>
      </c>
      <c r="F32" t="s">
        <v>22</v>
      </c>
      <c r="G32">
        <v>6</v>
      </c>
      <c r="H32">
        <f>15+64</f>
        <v>79</v>
      </c>
      <c r="I32">
        <v>145</v>
      </c>
      <c r="J32" s="4">
        <f t="shared" si="4"/>
        <v>0.54482758620689653</v>
      </c>
      <c r="K32" s="4">
        <v>0.972413793103448</v>
      </c>
    </row>
    <row r="33" spans="1:11" x14ac:dyDescent="0.25">
      <c r="A33">
        <v>32</v>
      </c>
      <c r="B33">
        <v>3</v>
      </c>
      <c r="C33">
        <v>0.329479768786127</v>
      </c>
      <c r="D33" s="3" t="s">
        <v>81</v>
      </c>
      <c r="E33">
        <v>1</v>
      </c>
      <c r="F33" t="s">
        <v>1</v>
      </c>
      <c r="G33">
        <v>3</v>
      </c>
      <c r="H33">
        <v>241</v>
      </c>
      <c r="I33">
        <v>346</v>
      </c>
      <c r="J33" s="4">
        <f t="shared" si="4"/>
        <v>0.69653179190751446</v>
      </c>
      <c r="K33" s="4">
        <v>0.97398843930635803</v>
      </c>
    </row>
    <row r="34" spans="1:11" x14ac:dyDescent="0.25">
      <c r="A34">
        <v>33</v>
      </c>
      <c r="B34">
        <v>3</v>
      </c>
      <c r="C34">
        <v>0.32369942196531698</v>
      </c>
      <c r="D34" s="3" t="s">
        <v>82</v>
      </c>
      <c r="E34">
        <v>1</v>
      </c>
      <c r="F34" t="s">
        <v>4</v>
      </c>
      <c r="G34">
        <v>3</v>
      </c>
      <c r="H34">
        <f>112+117+9</f>
        <v>238</v>
      </c>
      <c r="I34">
        <v>346</v>
      </c>
      <c r="J34" s="4">
        <f t="shared" si="4"/>
        <v>0.68786127167630062</v>
      </c>
      <c r="K34" s="4">
        <v>0.98843930635838095</v>
      </c>
    </row>
    <row r="35" spans="1:11" x14ac:dyDescent="0.25">
      <c r="A35">
        <v>34</v>
      </c>
      <c r="B35">
        <v>3</v>
      </c>
      <c r="C35">
        <v>0.33815028901734101</v>
      </c>
      <c r="D35" s="3" t="s">
        <v>83</v>
      </c>
      <c r="E35">
        <v>1</v>
      </c>
      <c r="F35" t="s">
        <v>6</v>
      </c>
      <c r="G35">
        <v>3</v>
      </c>
      <c r="H35">
        <v>237</v>
      </c>
      <c r="I35">
        <v>346</v>
      </c>
      <c r="J35" s="4">
        <f t="shared" si="4"/>
        <v>0.68497109826589597</v>
      </c>
      <c r="K35" s="4">
        <v>0.97687861271676302</v>
      </c>
    </row>
    <row r="36" spans="1:11" x14ac:dyDescent="0.25">
      <c r="A36">
        <v>35</v>
      </c>
      <c r="B36">
        <v>4</v>
      </c>
      <c r="C36">
        <v>0.32485875706214601</v>
      </c>
      <c r="D36" s="3" t="s">
        <v>84</v>
      </c>
      <c r="E36">
        <v>1</v>
      </c>
      <c r="F36" t="s">
        <v>1</v>
      </c>
      <c r="G36">
        <v>3</v>
      </c>
      <c r="H36">
        <v>242</v>
      </c>
      <c r="I36">
        <v>354</v>
      </c>
      <c r="J36" s="4">
        <f t="shared" si="4"/>
        <v>0.68361581920903958</v>
      </c>
      <c r="K36" s="4">
        <v>0.99152542372881303</v>
      </c>
    </row>
    <row r="37" spans="1:11" x14ac:dyDescent="0.25">
      <c r="A37">
        <v>36</v>
      </c>
      <c r="B37">
        <v>4</v>
      </c>
      <c r="C37">
        <v>0.31920903954802199</v>
      </c>
      <c r="D37" s="3" t="s">
        <v>85</v>
      </c>
      <c r="E37">
        <v>1</v>
      </c>
      <c r="F37" t="s">
        <v>4</v>
      </c>
      <c r="G37">
        <v>3</v>
      </c>
      <c r="H37">
        <v>246</v>
      </c>
      <c r="I37">
        <v>354</v>
      </c>
      <c r="J37" s="4">
        <f t="shared" si="4"/>
        <v>0.69491525423728817</v>
      </c>
      <c r="K37" s="4">
        <v>0.98587570621468901</v>
      </c>
    </row>
    <row r="38" spans="1:11" x14ac:dyDescent="0.25">
      <c r="A38">
        <v>37</v>
      </c>
      <c r="B38">
        <v>4</v>
      </c>
      <c r="C38">
        <v>0.32768361581920902</v>
      </c>
      <c r="D38" s="3" t="s">
        <v>86</v>
      </c>
      <c r="E38">
        <v>1</v>
      </c>
      <c r="F38" t="s">
        <v>6</v>
      </c>
      <c r="G38">
        <v>3</v>
      </c>
      <c r="H38">
        <v>242</v>
      </c>
      <c r="I38">
        <v>354</v>
      </c>
      <c r="J38" s="4">
        <f t="shared" si="4"/>
        <v>0.68361581920903958</v>
      </c>
      <c r="K38" s="4">
        <v>0.98870056497175096</v>
      </c>
    </row>
    <row r="39" spans="1:11" x14ac:dyDescent="0.25">
      <c r="A39">
        <v>38</v>
      </c>
      <c r="B39">
        <v>5</v>
      </c>
      <c r="C39">
        <v>0.40720221606648199</v>
      </c>
      <c r="D39" s="3" t="s">
        <v>87</v>
      </c>
      <c r="E39">
        <v>1</v>
      </c>
      <c r="F39" t="s">
        <v>1</v>
      </c>
      <c r="G39">
        <v>4</v>
      </c>
      <c r="H39">
        <v>217</v>
      </c>
      <c r="I39">
        <v>361</v>
      </c>
      <c r="J39" s="4">
        <f t="shared" si="4"/>
        <v>0.60110803324099726</v>
      </c>
      <c r="K39" s="4">
        <v>0.99168975069251997</v>
      </c>
    </row>
    <row r="40" spans="1:11" x14ac:dyDescent="0.25">
      <c r="A40">
        <v>39</v>
      </c>
      <c r="B40">
        <v>5</v>
      </c>
      <c r="C40">
        <v>0.38504155124653699</v>
      </c>
      <c r="D40" s="3" t="s">
        <v>88</v>
      </c>
      <c r="E40">
        <v>1</v>
      </c>
      <c r="F40" t="s">
        <v>4</v>
      </c>
      <c r="G40">
        <v>4</v>
      </c>
      <c r="H40">
        <v>224</v>
      </c>
      <c r="I40">
        <v>361</v>
      </c>
      <c r="J40" s="4">
        <f t="shared" si="4"/>
        <v>0.62049861495844871</v>
      </c>
      <c r="K40" s="4">
        <v>0.99445983379501302</v>
      </c>
    </row>
    <row r="41" spans="1:11" x14ac:dyDescent="0.25">
      <c r="A41">
        <v>40</v>
      </c>
      <c r="B41">
        <v>5</v>
      </c>
      <c r="C41">
        <v>0.34903047091412698</v>
      </c>
      <c r="D41" s="3" t="s">
        <v>89</v>
      </c>
      <c r="E41">
        <v>1</v>
      </c>
      <c r="F41" t="s">
        <v>6</v>
      </c>
      <c r="G41">
        <v>4</v>
      </c>
      <c r="H41">
        <v>236</v>
      </c>
      <c r="I41">
        <v>361</v>
      </c>
      <c r="J41" s="4">
        <f t="shared" si="4"/>
        <v>0.65373961218836563</v>
      </c>
      <c r="K41" s="4">
        <v>0.99722991689750695</v>
      </c>
    </row>
    <row r="42" spans="1:11" x14ac:dyDescent="0.25">
      <c r="A42">
        <v>41</v>
      </c>
      <c r="B42">
        <v>6</v>
      </c>
      <c r="C42">
        <v>0.36944444444444402</v>
      </c>
      <c r="D42" s="3" t="s">
        <v>90</v>
      </c>
      <c r="E42">
        <v>1</v>
      </c>
      <c r="F42" t="s">
        <v>1</v>
      </c>
      <c r="G42">
        <v>4</v>
      </c>
      <c r="H42">
        <v>228</v>
      </c>
      <c r="I42">
        <v>360</v>
      </c>
      <c r="J42" s="4">
        <f t="shared" si="4"/>
        <v>0.6333333333333333</v>
      </c>
      <c r="K42" s="4">
        <v>0.99722222222222201</v>
      </c>
    </row>
    <row r="43" spans="1:11" x14ac:dyDescent="0.25">
      <c r="A43">
        <v>42</v>
      </c>
      <c r="B43">
        <v>6</v>
      </c>
      <c r="C43">
        <v>0.38333333333333303</v>
      </c>
      <c r="D43" s="3" t="s">
        <v>91</v>
      </c>
      <c r="E43">
        <v>1</v>
      </c>
      <c r="F43" t="s">
        <v>4</v>
      </c>
      <c r="G43">
        <v>4</v>
      </c>
      <c r="H43">
        <v>229</v>
      </c>
      <c r="I43">
        <v>360</v>
      </c>
      <c r="J43" s="4">
        <f t="shared" si="4"/>
        <v>0.63611111111111107</v>
      </c>
      <c r="K43" s="4">
        <v>0.98055555555555496</v>
      </c>
    </row>
    <row r="44" spans="1:11" x14ac:dyDescent="0.25">
      <c r="A44">
        <v>43</v>
      </c>
      <c r="B44">
        <v>6</v>
      </c>
      <c r="C44">
        <v>0.358333333333333</v>
      </c>
      <c r="D44" s="3" t="s">
        <v>92</v>
      </c>
      <c r="E44">
        <v>1</v>
      </c>
      <c r="F44" t="s">
        <v>6</v>
      </c>
      <c r="G44">
        <v>4</v>
      </c>
      <c r="H44">
        <v>234</v>
      </c>
      <c r="I44">
        <v>360</v>
      </c>
      <c r="J44" s="4">
        <f t="shared" si="4"/>
        <v>0.65</v>
      </c>
      <c r="K44" s="4">
        <v>0.99166666666666603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8A13-95C8-4028-8313-F54463F5D07E}">
  <dimension ref="B2:CK19"/>
  <sheetViews>
    <sheetView topLeftCell="BO1" workbookViewId="0">
      <selection activeCell="CJ5" sqref="CJ5:CK19"/>
    </sheetView>
  </sheetViews>
  <sheetFormatPr defaultRowHeight="15" x14ac:dyDescent="0.25"/>
  <cols>
    <col min="2" max="2" width="17.85546875" bestFit="1" customWidth="1"/>
    <col min="4" max="4" width="24" bestFit="1" customWidth="1"/>
    <col min="6" max="6" width="17.85546875" bestFit="1" customWidth="1"/>
    <col min="8" max="8" width="17.85546875" bestFit="1" customWidth="1"/>
    <col min="10" max="10" width="17.85546875" bestFit="1" customWidth="1"/>
    <col min="12" max="12" width="17.85546875" bestFit="1" customWidth="1"/>
    <col min="14" max="14" width="24" bestFit="1" customWidth="1"/>
    <col min="16" max="16" width="24" bestFit="1" customWidth="1"/>
    <col min="18" max="18" width="24" bestFit="1" customWidth="1"/>
    <col min="20" max="20" width="24" bestFit="1" customWidth="1"/>
    <col min="22" max="22" width="24" bestFit="1" customWidth="1"/>
    <col min="24" max="24" width="22.42578125" bestFit="1" customWidth="1"/>
    <col min="26" max="26" width="22.42578125" bestFit="1" customWidth="1"/>
    <col min="28" max="28" width="17.85546875" bestFit="1" customWidth="1"/>
    <col min="30" max="30" width="17.85546875" bestFit="1" customWidth="1"/>
    <col min="32" max="32" width="17.85546875" bestFit="1" customWidth="1"/>
    <col min="34" max="34" width="17.85546875" bestFit="1" customWidth="1"/>
    <col min="36" max="36" width="22.42578125" bestFit="1" customWidth="1"/>
    <col min="38" max="38" width="17.85546875" bestFit="1" customWidth="1"/>
    <col min="40" max="40" width="17.85546875" bestFit="1" customWidth="1"/>
    <col min="42" max="42" width="24" bestFit="1" customWidth="1"/>
    <col min="44" max="44" width="22.42578125" bestFit="1" customWidth="1"/>
    <col min="46" max="46" width="28.5703125" bestFit="1" customWidth="1"/>
    <col min="48" max="48" width="18.7109375" bestFit="1" customWidth="1"/>
    <col min="50" max="50" width="20.42578125" customWidth="1"/>
    <col min="52" max="52" width="24" bestFit="1" customWidth="1"/>
    <col min="54" max="54" width="24" bestFit="1" customWidth="1"/>
    <col min="56" max="56" width="17.85546875" bestFit="1" customWidth="1"/>
    <col min="58" max="58" width="28.5703125" bestFit="1" customWidth="1"/>
    <col min="60" max="60" width="28.5703125" bestFit="1" customWidth="1"/>
    <col min="62" max="62" width="28.5703125" bestFit="1" customWidth="1"/>
    <col min="64" max="64" width="24" bestFit="1" customWidth="1"/>
    <col min="66" max="66" width="24" bestFit="1" customWidth="1"/>
    <col min="68" max="68" width="24" bestFit="1" customWidth="1"/>
    <col min="70" max="70" width="24" bestFit="1" customWidth="1"/>
    <col min="72" max="72" width="24" bestFit="1" customWidth="1"/>
    <col min="73" max="73" width="12" bestFit="1" customWidth="1"/>
    <col min="74" max="74" width="24" bestFit="1" customWidth="1"/>
    <col min="76" max="76" width="24" bestFit="1" customWidth="1"/>
    <col min="78" max="78" width="17.85546875" bestFit="1" customWidth="1"/>
    <col min="80" max="80" width="17.85546875" bestFit="1" customWidth="1"/>
    <col min="82" max="82" width="17.85546875" bestFit="1" customWidth="1"/>
    <col min="84" max="84" width="18.140625" bestFit="1" customWidth="1"/>
    <col min="86" max="86" width="17.85546875" bestFit="1" customWidth="1"/>
    <col min="88" max="88" width="17.85546875" bestFit="1" customWidth="1"/>
  </cols>
  <sheetData>
    <row r="2" spans="2:89" x14ac:dyDescent="0.25">
      <c r="B2" s="1"/>
    </row>
    <row r="3" spans="2:89" x14ac:dyDescent="0.25">
      <c r="B3" s="2">
        <v>0</v>
      </c>
      <c r="C3" s="2"/>
      <c r="D3" s="2">
        <v>1</v>
      </c>
      <c r="E3" s="2"/>
      <c r="F3" s="2">
        <v>2</v>
      </c>
      <c r="G3" s="2"/>
      <c r="H3" s="2">
        <v>3</v>
      </c>
      <c r="I3" s="2"/>
      <c r="J3" s="2">
        <v>4</v>
      </c>
      <c r="K3" s="2"/>
      <c r="L3" s="2">
        <v>5</v>
      </c>
      <c r="M3" s="2"/>
      <c r="N3" s="2">
        <v>6</v>
      </c>
      <c r="O3" s="2"/>
      <c r="P3" s="2">
        <v>7</v>
      </c>
      <c r="Q3" s="2"/>
      <c r="R3" s="2">
        <v>8</v>
      </c>
      <c r="S3" s="2"/>
      <c r="T3" s="2">
        <v>9</v>
      </c>
      <c r="U3" s="2"/>
      <c r="V3" s="2">
        <v>10</v>
      </c>
      <c r="W3" s="2"/>
      <c r="X3" s="2">
        <v>11</v>
      </c>
      <c r="Y3" s="2"/>
      <c r="Z3" s="2">
        <v>12</v>
      </c>
      <c r="AA3" s="2"/>
      <c r="AB3" s="2">
        <v>13</v>
      </c>
      <c r="AC3" s="2"/>
      <c r="AD3" s="2">
        <v>14</v>
      </c>
      <c r="AE3" s="2"/>
      <c r="AF3" s="2">
        <v>15</v>
      </c>
      <c r="AG3" s="2"/>
      <c r="AH3" s="2">
        <v>16</v>
      </c>
      <c r="AI3" s="2"/>
      <c r="AJ3" s="2">
        <v>17</v>
      </c>
      <c r="AK3" s="2"/>
      <c r="AL3" s="2">
        <v>18</v>
      </c>
      <c r="AM3" s="2"/>
      <c r="AN3" s="2">
        <v>19</v>
      </c>
      <c r="AO3" s="2"/>
      <c r="AP3" s="2">
        <v>20</v>
      </c>
      <c r="AQ3" s="2"/>
      <c r="AR3" s="2">
        <v>21</v>
      </c>
      <c r="AS3" s="2"/>
      <c r="AT3" s="2">
        <v>22</v>
      </c>
      <c r="AU3" s="2"/>
      <c r="AV3" s="2">
        <v>23</v>
      </c>
      <c r="AW3" s="2"/>
      <c r="AX3" s="2">
        <v>24</v>
      </c>
      <c r="AY3" s="2"/>
      <c r="AZ3" s="2">
        <v>25</v>
      </c>
      <c r="BA3" s="2"/>
      <c r="BB3" s="2">
        <v>26</v>
      </c>
      <c r="BC3" s="2"/>
      <c r="BD3" s="2">
        <v>27</v>
      </c>
      <c r="BE3" s="2"/>
      <c r="BF3" s="2">
        <v>28</v>
      </c>
      <c r="BG3" s="2"/>
      <c r="BH3" s="2">
        <v>29</v>
      </c>
      <c r="BI3" s="2"/>
      <c r="BJ3" s="2">
        <v>30</v>
      </c>
      <c r="BK3" s="2"/>
      <c r="BL3" s="2">
        <v>31</v>
      </c>
      <c r="BM3" s="2"/>
      <c r="BN3" s="2">
        <v>32</v>
      </c>
      <c r="BO3" s="2"/>
      <c r="BP3" s="2">
        <v>33</v>
      </c>
      <c r="BQ3" s="2"/>
      <c r="BR3" s="2">
        <v>34</v>
      </c>
      <c r="BS3" s="2"/>
      <c r="BT3" s="2">
        <v>35</v>
      </c>
      <c r="BU3" s="2"/>
      <c r="BV3" s="2">
        <v>36</v>
      </c>
      <c r="BW3" s="2"/>
      <c r="BX3" s="2">
        <v>37</v>
      </c>
      <c r="BY3" s="2"/>
      <c r="BZ3" s="2">
        <v>38</v>
      </c>
      <c r="CA3" s="2"/>
      <c r="CB3" s="2">
        <v>39</v>
      </c>
      <c r="CC3" s="2"/>
      <c r="CD3" s="2">
        <v>40</v>
      </c>
      <c r="CE3" s="2"/>
      <c r="CF3" s="2">
        <v>41</v>
      </c>
      <c r="CG3" s="2"/>
      <c r="CH3" s="2">
        <v>42</v>
      </c>
      <c r="CI3" s="2"/>
      <c r="CJ3" s="2">
        <v>43</v>
      </c>
      <c r="CK3" s="2"/>
    </row>
    <row r="4" spans="2:89" x14ac:dyDescent="0.25">
      <c r="B4">
        <v>0</v>
      </c>
      <c r="C4" t="s">
        <v>51</v>
      </c>
      <c r="D4">
        <v>0</v>
      </c>
      <c r="E4" t="s">
        <v>51</v>
      </c>
      <c r="F4">
        <v>0</v>
      </c>
      <c r="G4" t="s">
        <v>51</v>
      </c>
      <c r="H4">
        <v>0</v>
      </c>
      <c r="I4" t="s">
        <v>51</v>
      </c>
      <c r="J4">
        <v>0</v>
      </c>
      <c r="K4" t="s">
        <v>51</v>
      </c>
      <c r="L4">
        <v>0</v>
      </c>
      <c r="M4" t="s">
        <v>51</v>
      </c>
      <c r="N4">
        <v>0</v>
      </c>
      <c r="O4" t="s">
        <v>51</v>
      </c>
      <c r="P4">
        <v>0</v>
      </c>
      <c r="Q4" t="s">
        <v>51</v>
      </c>
      <c r="R4">
        <v>0</v>
      </c>
      <c r="S4" t="s">
        <v>51</v>
      </c>
      <c r="T4">
        <v>0</v>
      </c>
      <c r="U4" t="s">
        <v>51</v>
      </c>
      <c r="V4">
        <v>0</v>
      </c>
      <c r="W4" t="s">
        <v>51</v>
      </c>
      <c r="X4">
        <v>0</v>
      </c>
      <c r="Y4" t="s">
        <v>51</v>
      </c>
      <c r="Z4">
        <v>0</v>
      </c>
      <c r="AA4" t="s">
        <v>51</v>
      </c>
      <c r="AB4">
        <v>0</v>
      </c>
      <c r="AC4" t="s">
        <v>51</v>
      </c>
      <c r="AD4">
        <v>0</v>
      </c>
      <c r="AE4" t="s">
        <v>51</v>
      </c>
      <c r="AF4">
        <v>0</v>
      </c>
      <c r="AG4" t="s">
        <v>51</v>
      </c>
      <c r="AH4">
        <v>0</v>
      </c>
      <c r="AI4" t="s">
        <v>51</v>
      </c>
      <c r="AJ4">
        <v>0</v>
      </c>
      <c r="AK4" t="s">
        <v>51</v>
      </c>
      <c r="AL4">
        <v>0</v>
      </c>
      <c r="AM4" t="s">
        <v>51</v>
      </c>
      <c r="AN4">
        <v>0</v>
      </c>
      <c r="AO4" t="s">
        <v>51</v>
      </c>
      <c r="AP4">
        <v>0</v>
      </c>
      <c r="AQ4" t="s">
        <v>51</v>
      </c>
      <c r="AR4">
        <v>0</v>
      </c>
      <c r="AS4" t="s">
        <v>51</v>
      </c>
      <c r="AT4">
        <v>0</v>
      </c>
      <c r="AU4" t="s">
        <v>51</v>
      </c>
      <c r="AV4">
        <v>0</v>
      </c>
      <c r="AW4" t="s">
        <v>51</v>
      </c>
      <c r="AX4">
        <v>0</v>
      </c>
      <c r="AY4" t="s">
        <v>51</v>
      </c>
      <c r="AZ4">
        <v>0</v>
      </c>
      <c r="BA4" t="s">
        <v>51</v>
      </c>
      <c r="BB4">
        <v>0</v>
      </c>
      <c r="BC4" t="s">
        <v>51</v>
      </c>
      <c r="BD4">
        <v>0</v>
      </c>
      <c r="BE4" t="s">
        <v>51</v>
      </c>
      <c r="BF4">
        <v>0</v>
      </c>
      <c r="BG4" t="s">
        <v>51</v>
      </c>
      <c r="BH4">
        <v>0</v>
      </c>
      <c r="BI4" t="s">
        <v>51</v>
      </c>
      <c r="BJ4">
        <v>0</v>
      </c>
      <c r="BK4" t="s">
        <v>51</v>
      </c>
      <c r="BL4">
        <v>0</v>
      </c>
      <c r="BM4" t="s">
        <v>51</v>
      </c>
      <c r="BN4">
        <v>0</v>
      </c>
      <c r="BO4" t="s">
        <v>51</v>
      </c>
      <c r="BP4">
        <v>0</v>
      </c>
      <c r="BQ4" t="s">
        <v>51</v>
      </c>
      <c r="BR4">
        <v>0</v>
      </c>
      <c r="BS4" t="s">
        <v>51</v>
      </c>
      <c r="BT4">
        <v>0</v>
      </c>
      <c r="BU4" t="s">
        <v>51</v>
      </c>
      <c r="BV4">
        <v>0</v>
      </c>
      <c r="BW4" t="s">
        <v>51</v>
      </c>
      <c r="BX4">
        <v>0</v>
      </c>
      <c r="BY4" t="s">
        <v>51</v>
      </c>
      <c r="BZ4">
        <v>0</v>
      </c>
      <c r="CA4" t="s">
        <v>51</v>
      </c>
      <c r="CB4">
        <v>0</v>
      </c>
      <c r="CC4" t="s">
        <v>51</v>
      </c>
      <c r="CD4">
        <v>0</v>
      </c>
      <c r="CE4" t="s">
        <v>51</v>
      </c>
      <c r="CF4">
        <v>0</v>
      </c>
      <c r="CG4" t="s">
        <v>51</v>
      </c>
      <c r="CH4">
        <v>0</v>
      </c>
      <c r="CI4" t="s">
        <v>51</v>
      </c>
      <c r="CJ4">
        <v>0</v>
      </c>
      <c r="CK4" t="s">
        <v>51</v>
      </c>
    </row>
    <row r="5" spans="2:89" x14ac:dyDescent="0.25">
      <c r="B5" t="s">
        <v>52</v>
      </c>
      <c r="C5">
        <v>7.6826916176632497E-3</v>
      </c>
      <c r="D5" t="s">
        <v>52</v>
      </c>
      <c r="E5">
        <v>7.1919622826067901E-3</v>
      </c>
      <c r="F5" t="s">
        <v>52</v>
      </c>
      <c r="G5">
        <v>9.0485919118773895E-3</v>
      </c>
      <c r="H5" t="s">
        <v>53</v>
      </c>
      <c r="I5">
        <v>6.0366615077376302E-3</v>
      </c>
      <c r="J5" t="s">
        <v>52</v>
      </c>
      <c r="K5">
        <v>7.3448323412740497E-3</v>
      </c>
      <c r="L5" t="s">
        <v>53</v>
      </c>
      <c r="M5">
        <v>7.2308608131689501E-3</v>
      </c>
      <c r="N5" t="s">
        <v>54</v>
      </c>
      <c r="O5">
        <v>5.7274826138491598E-3</v>
      </c>
      <c r="P5" t="s">
        <v>54</v>
      </c>
      <c r="Q5">
        <v>6.9024593511560397E-3</v>
      </c>
      <c r="R5" t="s">
        <v>54</v>
      </c>
      <c r="S5">
        <v>7.06310769482926E-3</v>
      </c>
      <c r="T5" t="s">
        <v>53</v>
      </c>
      <c r="U5">
        <v>6.6175960156639501E-3</v>
      </c>
      <c r="V5" t="s">
        <v>54</v>
      </c>
      <c r="W5">
        <v>4.7385853406067303E-3</v>
      </c>
      <c r="X5" t="s">
        <v>53</v>
      </c>
      <c r="Y5">
        <v>4.49600216554391E-3</v>
      </c>
      <c r="Z5" t="s">
        <v>53</v>
      </c>
      <c r="AA5">
        <v>4.8687318168328299E-3</v>
      </c>
      <c r="AB5" t="s">
        <v>53</v>
      </c>
      <c r="AC5">
        <v>4.0222290184144596E-3</v>
      </c>
      <c r="AD5" t="s">
        <v>53</v>
      </c>
      <c r="AE5">
        <v>6.1580618214685896E-3</v>
      </c>
      <c r="AF5" t="s">
        <v>53</v>
      </c>
      <c r="AG5">
        <v>6.37995391384208E-3</v>
      </c>
      <c r="AH5" t="s">
        <v>53</v>
      </c>
      <c r="AI5">
        <v>7.27194059101353E-3</v>
      </c>
      <c r="AJ5" t="s">
        <v>65</v>
      </c>
      <c r="AK5">
        <v>6.5474339953469803E-3</v>
      </c>
      <c r="AL5" t="s">
        <v>67</v>
      </c>
      <c r="AM5">
        <v>6.7866022259574603E-3</v>
      </c>
      <c r="AN5" t="s">
        <v>53</v>
      </c>
      <c r="AO5">
        <v>7.52485734838292E-3</v>
      </c>
      <c r="AP5" t="s">
        <v>53</v>
      </c>
      <c r="AQ5">
        <v>7.5820331178091801E-3</v>
      </c>
      <c r="AR5" t="s">
        <v>65</v>
      </c>
      <c r="AS5">
        <v>7.2740422738398697E-3</v>
      </c>
      <c r="AT5" t="s">
        <v>52</v>
      </c>
      <c r="AU5">
        <v>4.0758497952954999E-3</v>
      </c>
      <c r="AV5" t="s">
        <v>52</v>
      </c>
      <c r="AW5">
        <v>3.32393297008249E-3</v>
      </c>
      <c r="AX5" t="s">
        <v>52</v>
      </c>
      <c r="AY5">
        <v>2.5112198937838298E-3</v>
      </c>
      <c r="AZ5" t="s">
        <v>63</v>
      </c>
      <c r="BA5">
        <v>3.4768662489909198E-3</v>
      </c>
      <c r="BB5" t="s">
        <v>53</v>
      </c>
      <c r="BC5">
        <v>3.2830723221288398E-3</v>
      </c>
      <c r="BD5" t="s">
        <v>67</v>
      </c>
      <c r="BE5">
        <v>3.0074120154345899E-3</v>
      </c>
      <c r="BF5" t="s">
        <v>67</v>
      </c>
      <c r="BG5">
        <v>4.2600134316838701E-3</v>
      </c>
      <c r="BH5" t="s">
        <v>52</v>
      </c>
      <c r="BI5">
        <v>4.7685224548583696E-3</v>
      </c>
      <c r="BJ5" t="s">
        <v>52</v>
      </c>
      <c r="BK5">
        <v>5.2489372440720798E-3</v>
      </c>
      <c r="BL5" t="s">
        <v>54</v>
      </c>
      <c r="BM5">
        <v>2.8455311290428499E-3</v>
      </c>
      <c r="BN5" t="s">
        <v>53</v>
      </c>
      <c r="BO5">
        <v>1.0600318037247E-2</v>
      </c>
      <c r="BP5" t="s">
        <v>54</v>
      </c>
      <c r="BQ5">
        <v>1.0577066720246201E-2</v>
      </c>
      <c r="BR5" t="s">
        <v>54</v>
      </c>
      <c r="BS5">
        <v>1.1126043923013701E-2</v>
      </c>
      <c r="BT5" t="s">
        <v>53</v>
      </c>
      <c r="BU5">
        <v>8.8523895191133604E-3</v>
      </c>
      <c r="BV5" t="s">
        <v>54</v>
      </c>
      <c r="BW5">
        <v>9.4022646694863193E-3</v>
      </c>
      <c r="BX5" t="s">
        <v>53</v>
      </c>
      <c r="BY5">
        <v>9.6193536644381804E-3</v>
      </c>
      <c r="BZ5" t="s">
        <v>54</v>
      </c>
      <c r="CA5">
        <v>1.04269376951654E-2</v>
      </c>
      <c r="CB5" t="s">
        <v>54</v>
      </c>
      <c r="CC5">
        <v>9.6610425194844796E-3</v>
      </c>
      <c r="CD5" t="s">
        <v>53</v>
      </c>
      <c r="CE5">
        <v>1.16092661840637E-2</v>
      </c>
      <c r="CF5" t="s">
        <v>54</v>
      </c>
      <c r="CG5">
        <v>5.5152524886679299E-3</v>
      </c>
      <c r="CH5" t="s">
        <v>53</v>
      </c>
      <c r="CI5">
        <v>5.78929041054647E-3</v>
      </c>
      <c r="CJ5" t="s">
        <v>54</v>
      </c>
      <c r="CK5">
        <v>6.2373381866352804E-3</v>
      </c>
    </row>
    <row r="6" spans="2:89" x14ac:dyDescent="0.25">
      <c r="B6" t="s">
        <v>53</v>
      </c>
      <c r="C6">
        <v>7.2100182011350699E-3</v>
      </c>
      <c r="D6" t="s">
        <v>53</v>
      </c>
      <c r="E6">
        <v>6.8254600999768898E-3</v>
      </c>
      <c r="F6" t="s">
        <v>53</v>
      </c>
      <c r="G6">
        <v>7.14036091904787E-3</v>
      </c>
      <c r="H6" t="s">
        <v>54</v>
      </c>
      <c r="I6">
        <v>5.76517242579987E-3</v>
      </c>
      <c r="J6" t="s">
        <v>53</v>
      </c>
      <c r="K6">
        <v>7.2291053514889703E-3</v>
      </c>
      <c r="L6" t="s">
        <v>55</v>
      </c>
      <c r="M6">
        <v>6.8595653263406496E-3</v>
      </c>
      <c r="N6" t="s">
        <v>53</v>
      </c>
      <c r="O6">
        <v>5.6115173211356197E-3</v>
      </c>
      <c r="P6" t="s">
        <v>53</v>
      </c>
      <c r="Q6">
        <v>6.3043049996340103E-3</v>
      </c>
      <c r="R6" t="s">
        <v>53</v>
      </c>
      <c r="S6">
        <v>6.6771957551107599E-3</v>
      </c>
      <c r="T6" t="s">
        <v>54</v>
      </c>
      <c r="U6">
        <v>6.5754000355614101E-3</v>
      </c>
      <c r="V6" t="s">
        <v>53</v>
      </c>
      <c r="W6">
        <v>4.4278488801997298E-3</v>
      </c>
      <c r="X6" t="s">
        <v>54</v>
      </c>
      <c r="Y6">
        <v>4.42080940822372E-3</v>
      </c>
      <c r="Z6" t="s">
        <v>67</v>
      </c>
      <c r="AA6">
        <v>4.8174723769407596E-3</v>
      </c>
      <c r="AB6" t="s">
        <v>67</v>
      </c>
      <c r="AC6">
        <v>3.9742353078523196E-3</v>
      </c>
      <c r="AD6" t="s">
        <v>56</v>
      </c>
      <c r="AE6">
        <v>6.1504843771289196E-3</v>
      </c>
      <c r="AF6" t="s">
        <v>55</v>
      </c>
      <c r="AG6">
        <v>6.1904721205867904E-3</v>
      </c>
      <c r="AH6" t="s">
        <v>67</v>
      </c>
      <c r="AI6">
        <v>7.1089465546315999E-3</v>
      </c>
      <c r="AJ6" t="s">
        <v>64</v>
      </c>
      <c r="AK6">
        <v>6.0024743955626597E-3</v>
      </c>
      <c r="AL6" t="s">
        <v>55</v>
      </c>
      <c r="AM6">
        <v>6.7669451960895898E-3</v>
      </c>
      <c r="AN6" t="s">
        <v>56</v>
      </c>
      <c r="AO6">
        <v>7.1363046824468998E-3</v>
      </c>
      <c r="AP6" t="s">
        <v>67</v>
      </c>
      <c r="AQ6">
        <v>7.44040131833995E-3</v>
      </c>
      <c r="AR6" t="s">
        <v>64</v>
      </c>
      <c r="AS6">
        <v>6.1690644820345296E-3</v>
      </c>
      <c r="AT6" t="s">
        <v>63</v>
      </c>
      <c r="AU6">
        <v>2.0789201521839301E-3</v>
      </c>
      <c r="AV6" t="s">
        <v>63</v>
      </c>
      <c r="AW6">
        <v>1.67626147460514E-3</v>
      </c>
      <c r="AX6" t="s">
        <v>59</v>
      </c>
      <c r="AY6">
        <v>1.4512404253855401E-3</v>
      </c>
      <c r="AZ6" t="s">
        <v>54</v>
      </c>
      <c r="BA6">
        <v>3.3539847564881399E-3</v>
      </c>
      <c r="BB6" t="s">
        <v>57</v>
      </c>
      <c r="BC6">
        <v>3.2238313379490601E-3</v>
      </c>
      <c r="BD6" t="s">
        <v>65</v>
      </c>
      <c r="BE6">
        <v>2.9467039152955401E-3</v>
      </c>
      <c r="BF6" t="s">
        <v>63</v>
      </c>
      <c r="BG6">
        <v>3.2551419885288499E-3</v>
      </c>
      <c r="BH6" t="s">
        <v>67</v>
      </c>
      <c r="BI6">
        <v>2.9472641456917701E-3</v>
      </c>
      <c r="BJ6" t="s">
        <v>63</v>
      </c>
      <c r="BK6">
        <v>2.4815250300666801E-3</v>
      </c>
      <c r="BL6" t="s">
        <v>59</v>
      </c>
      <c r="BM6">
        <v>2.7738320658013799E-3</v>
      </c>
      <c r="BN6" t="s">
        <v>54</v>
      </c>
      <c r="BO6">
        <v>1.00223457414524E-2</v>
      </c>
      <c r="BP6" t="s">
        <v>55</v>
      </c>
      <c r="BQ6">
        <v>1.02902231281861E-2</v>
      </c>
      <c r="BR6" t="s">
        <v>55</v>
      </c>
      <c r="BS6">
        <v>1.0798821035240399E-2</v>
      </c>
      <c r="BT6" t="s">
        <v>54</v>
      </c>
      <c r="BU6">
        <v>8.3787400143956105E-3</v>
      </c>
      <c r="BV6" t="s">
        <v>53</v>
      </c>
      <c r="BW6">
        <v>9.0643995775465305E-3</v>
      </c>
      <c r="BX6" t="s">
        <v>54</v>
      </c>
      <c r="BY6">
        <v>9.5941387854376007E-3</v>
      </c>
      <c r="BZ6" t="s">
        <v>55</v>
      </c>
      <c r="CA6">
        <v>1.01097436270812E-2</v>
      </c>
      <c r="CB6" t="s">
        <v>53</v>
      </c>
      <c r="CC6">
        <v>9.5228791356971494E-3</v>
      </c>
      <c r="CD6" t="s">
        <v>56</v>
      </c>
      <c r="CE6">
        <v>1.12635908015963E-2</v>
      </c>
      <c r="CF6" t="s">
        <v>53</v>
      </c>
      <c r="CG6">
        <v>5.3736368824134299E-3</v>
      </c>
      <c r="CH6" t="s">
        <v>54</v>
      </c>
      <c r="CI6">
        <v>5.7863801356351201E-3</v>
      </c>
      <c r="CJ6" t="s">
        <v>53</v>
      </c>
      <c r="CK6">
        <v>5.9736612403582801E-3</v>
      </c>
    </row>
    <row r="7" spans="2:89" x14ac:dyDescent="0.25">
      <c r="B7" t="s">
        <v>54</v>
      </c>
      <c r="C7">
        <v>6.9875656615127702E-3</v>
      </c>
      <c r="D7" t="s">
        <v>56</v>
      </c>
      <c r="E7">
        <v>6.6671123827669303E-3</v>
      </c>
      <c r="F7" t="s">
        <v>54</v>
      </c>
      <c r="G7">
        <v>7.05701238893918E-3</v>
      </c>
      <c r="H7" t="s">
        <v>55</v>
      </c>
      <c r="I7">
        <v>5.4723736278160604E-3</v>
      </c>
      <c r="J7" t="s">
        <v>54</v>
      </c>
      <c r="K7">
        <v>6.7889158223829503E-3</v>
      </c>
      <c r="L7" t="s">
        <v>54</v>
      </c>
      <c r="M7">
        <v>6.8455053390899098E-3</v>
      </c>
      <c r="N7" t="s">
        <v>55</v>
      </c>
      <c r="O7">
        <v>5.4632079990855203E-3</v>
      </c>
      <c r="P7" t="s">
        <v>56</v>
      </c>
      <c r="Q7">
        <v>6.14526136504253E-3</v>
      </c>
      <c r="R7" t="s">
        <v>55</v>
      </c>
      <c r="S7">
        <v>6.1086642481737296E-3</v>
      </c>
      <c r="T7" t="s">
        <v>55</v>
      </c>
      <c r="U7">
        <v>6.0655253233470197E-3</v>
      </c>
      <c r="V7" t="s">
        <v>57</v>
      </c>
      <c r="W7">
        <v>4.1043093959468096E-3</v>
      </c>
      <c r="X7" t="s">
        <v>67</v>
      </c>
      <c r="Y7">
        <v>4.33967741338466E-3</v>
      </c>
      <c r="Z7" t="s">
        <v>54</v>
      </c>
      <c r="AA7">
        <v>4.75276590711508E-3</v>
      </c>
      <c r="AB7" t="s">
        <v>55</v>
      </c>
      <c r="AC7">
        <v>3.8725746161325401E-3</v>
      </c>
      <c r="AD7" t="s">
        <v>55</v>
      </c>
      <c r="AE7">
        <v>6.0165228305820596E-3</v>
      </c>
      <c r="AF7" t="s">
        <v>56</v>
      </c>
      <c r="AG7">
        <v>6.1880017981747297E-3</v>
      </c>
      <c r="AH7" t="s">
        <v>54</v>
      </c>
      <c r="AI7">
        <v>7.0019258420315096E-3</v>
      </c>
      <c r="AJ7" t="s">
        <v>53</v>
      </c>
      <c r="AK7">
        <v>5.5449446203484796E-3</v>
      </c>
      <c r="AL7" t="s">
        <v>56</v>
      </c>
      <c r="AM7">
        <v>6.7493357314068296E-3</v>
      </c>
      <c r="AN7" t="s">
        <v>55</v>
      </c>
      <c r="AO7">
        <v>7.11421093553204E-3</v>
      </c>
      <c r="AP7" t="s">
        <v>55</v>
      </c>
      <c r="AQ7">
        <v>7.2264160719023498E-3</v>
      </c>
      <c r="AR7" t="s">
        <v>53</v>
      </c>
      <c r="AS7">
        <v>6.06546494704746E-3</v>
      </c>
      <c r="AT7" t="s">
        <v>67</v>
      </c>
      <c r="AU7">
        <v>2.0373712141305801E-3</v>
      </c>
      <c r="AV7" t="s">
        <v>53</v>
      </c>
      <c r="AW7">
        <v>1.6480869159836999E-3</v>
      </c>
      <c r="AX7" t="s">
        <v>73</v>
      </c>
      <c r="AY7">
        <v>1.4367542382652701E-3</v>
      </c>
      <c r="AZ7" t="s">
        <v>59</v>
      </c>
      <c r="BA7">
        <v>3.31672230427464E-3</v>
      </c>
      <c r="BB7" t="s">
        <v>63</v>
      </c>
      <c r="BC7">
        <v>3.1968154753695501E-3</v>
      </c>
      <c r="BD7" t="s">
        <v>54</v>
      </c>
      <c r="BE7">
        <v>2.9217383184527001E-3</v>
      </c>
      <c r="BF7" t="s">
        <v>53</v>
      </c>
      <c r="BG7">
        <v>3.1208366373701802E-3</v>
      </c>
      <c r="BH7" t="s">
        <v>63</v>
      </c>
      <c r="BI7">
        <v>2.7294542159648498E-3</v>
      </c>
      <c r="BJ7" t="s">
        <v>67</v>
      </c>
      <c r="BK7">
        <v>2.42020142015742E-3</v>
      </c>
      <c r="BL7" t="s">
        <v>53</v>
      </c>
      <c r="BM7">
        <v>2.7404324988153901E-3</v>
      </c>
      <c r="BN7" t="s">
        <v>55</v>
      </c>
      <c r="BO7">
        <v>9.8550193701747793E-3</v>
      </c>
      <c r="BP7" t="s">
        <v>53</v>
      </c>
      <c r="BQ7">
        <v>1.00256498445228E-2</v>
      </c>
      <c r="BR7" t="s">
        <v>53</v>
      </c>
      <c r="BS7">
        <v>1.0535751342620799E-2</v>
      </c>
      <c r="BT7" t="s">
        <v>56</v>
      </c>
      <c r="BU7">
        <v>8.2205401871115608E-3</v>
      </c>
      <c r="BV7" t="s">
        <v>56</v>
      </c>
      <c r="BW7">
        <v>9.0181054587374996E-3</v>
      </c>
      <c r="BX7" t="s">
        <v>56</v>
      </c>
      <c r="BY7">
        <v>9.2799259245229197E-3</v>
      </c>
      <c r="BZ7" t="s">
        <v>56</v>
      </c>
      <c r="CA7">
        <v>1.00929284637024E-2</v>
      </c>
      <c r="CB7" t="s">
        <v>55</v>
      </c>
      <c r="CC7">
        <v>9.5196085451722603E-3</v>
      </c>
      <c r="CD7" t="s">
        <v>54</v>
      </c>
      <c r="CE7">
        <v>1.12222678381656E-2</v>
      </c>
      <c r="CF7" t="s">
        <v>55</v>
      </c>
      <c r="CG7">
        <v>5.2439892254522499E-3</v>
      </c>
      <c r="CH7" t="s">
        <v>55</v>
      </c>
      <c r="CI7">
        <v>5.48670853655944E-3</v>
      </c>
      <c r="CJ7" t="s">
        <v>55</v>
      </c>
      <c r="CK7">
        <v>5.7120178246182996E-3</v>
      </c>
    </row>
    <row r="8" spans="2:89" x14ac:dyDescent="0.25">
      <c r="B8" t="s">
        <v>55</v>
      </c>
      <c r="C8">
        <v>6.6588144184288496E-3</v>
      </c>
      <c r="D8" t="s">
        <v>54</v>
      </c>
      <c r="E8">
        <v>6.6116520490590303E-3</v>
      </c>
      <c r="F8" t="s">
        <v>56</v>
      </c>
      <c r="G8">
        <v>6.8156516251937603E-3</v>
      </c>
      <c r="H8" t="s">
        <v>56</v>
      </c>
      <c r="I8">
        <v>5.3607289274998204E-3</v>
      </c>
      <c r="J8" t="s">
        <v>55</v>
      </c>
      <c r="K8">
        <v>6.5642834353316602E-3</v>
      </c>
      <c r="L8" t="s">
        <v>52</v>
      </c>
      <c r="M8">
        <v>6.5662862238031602E-3</v>
      </c>
      <c r="N8" t="s">
        <v>56</v>
      </c>
      <c r="O8">
        <v>5.4471030898563203E-3</v>
      </c>
      <c r="P8" t="s">
        <v>55</v>
      </c>
      <c r="Q8">
        <v>5.9859227724881501E-3</v>
      </c>
      <c r="R8" t="s">
        <v>56</v>
      </c>
      <c r="S8">
        <v>5.9763719307611204E-3</v>
      </c>
      <c r="T8" t="s">
        <v>56</v>
      </c>
      <c r="U8">
        <v>6.0303106092345904E-3</v>
      </c>
      <c r="V8" t="s">
        <v>55</v>
      </c>
      <c r="W8">
        <v>4.0474852800238504E-3</v>
      </c>
      <c r="X8" t="s">
        <v>56</v>
      </c>
      <c r="Y8">
        <v>4.2823723628814796E-3</v>
      </c>
      <c r="Z8" t="s">
        <v>56</v>
      </c>
      <c r="AA8">
        <v>4.6861993614373404E-3</v>
      </c>
      <c r="AB8" t="s">
        <v>54</v>
      </c>
      <c r="AC8">
        <v>3.8410241128148301E-3</v>
      </c>
      <c r="AD8" t="s">
        <v>67</v>
      </c>
      <c r="AE8">
        <v>5.9997439773401204E-3</v>
      </c>
      <c r="AF8" t="s">
        <v>54</v>
      </c>
      <c r="AG8">
        <v>6.1799824141162002E-3</v>
      </c>
      <c r="AH8" t="s">
        <v>55</v>
      </c>
      <c r="AI8">
        <v>6.9270796146900697E-3</v>
      </c>
      <c r="AJ8" t="s">
        <v>54</v>
      </c>
      <c r="AK8">
        <v>5.4831398234998097E-3</v>
      </c>
      <c r="AL8" t="s">
        <v>53</v>
      </c>
      <c r="AM8">
        <v>6.6957071995832496E-3</v>
      </c>
      <c r="AN8" t="s">
        <v>54</v>
      </c>
      <c r="AO8">
        <v>6.9660494042323102E-3</v>
      </c>
      <c r="AP8" t="s">
        <v>56</v>
      </c>
      <c r="AQ8">
        <v>6.94045042684578E-3</v>
      </c>
      <c r="AR8" t="s">
        <v>54</v>
      </c>
      <c r="AS8">
        <v>5.9324203788036003E-3</v>
      </c>
      <c r="AT8" t="s">
        <v>59</v>
      </c>
      <c r="AU8">
        <v>1.91341710558778E-3</v>
      </c>
      <c r="AV8" t="s">
        <v>58</v>
      </c>
      <c r="AW8">
        <v>1.6038663477449899E-3</v>
      </c>
      <c r="AX8" t="s">
        <v>53</v>
      </c>
      <c r="AY8">
        <v>1.43108961817129E-3</v>
      </c>
      <c r="AZ8" t="s">
        <v>67</v>
      </c>
      <c r="BA8">
        <v>3.1293150689752701E-3</v>
      </c>
      <c r="BB8" t="s">
        <v>54</v>
      </c>
      <c r="BC8">
        <v>3.1727159746862501E-3</v>
      </c>
      <c r="BD8" t="s">
        <v>63</v>
      </c>
      <c r="BE8">
        <v>2.90348023092704E-3</v>
      </c>
      <c r="BF8" t="s">
        <v>65</v>
      </c>
      <c r="BG8">
        <v>3.0744313430694798E-3</v>
      </c>
      <c r="BH8" t="s">
        <v>59</v>
      </c>
      <c r="BI8">
        <v>2.4007933264848401E-3</v>
      </c>
      <c r="BJ8" t="s">
        <v>78</v>
      </c>
      <c r="BK8">
        <v>2.2608080410217299E-3</v>
      </c>
      <c r="BL8" t="s">
        <v>60</v>
      </c>
      <c r="BM8">
        <v>2.61730113661584E-3</v>
      </c>
      <c r="BN8" t="s">
        <v>56</v>
      </c>
      <c r="BO8">
        <v>9.8025523487239394E-3</v>
      </c>
      <c r="BP8" t="s">
        <v>56</v>
      </c>
      <c r="BQ8">
        <v>9.5143424382223701E-3</v>
      </c>
      <c r="BR8" t="s">
        <v>56</v>
      </c>
      <c r="BS8">
        <v>1.0506840650499999E-2</v>
      </c>
      <c r="BT8" t="s">
        <v>55</v>
      </c>
      <c r="BU8">
        <v>7.9084448091403803E-3</v>
      </c>
      <c r="BV8" t="s">
        <v>55</v>
      </c>
      <c r="BW8">
        <v>8.5811713804107397E-3</v>
      </c>
      <c r="BX8" t="s">
        <v>55</v>
      </c>
      <c r="BY8">
        <v>9.0254567052952001E-3</v>
      </c>
      <c r="BZ8" t="s">
        <v>53</v>
      </c>
      <c r="CA8">
        <v>9.7565408274445202E-3</v>
      </c>
      <c r="CB8" t="s">
        <v>56</v>
      </c>
      <c r="CC8">
        <v>9.4811761061313008E-3</v>
      </c>
      <c r="CD8" t="s">
        <v>55</v>
      </c>
      <c r="CE8">
        <v>1.0898851773819201E-2</v>
      </c>
      <c r="CF8" t="s">
        <v>56</v>
      </c>
      <c r="CG8">
        <v>5.0851450622117298E-3</v>
      </c>
      <c r="CH8" t="s">
        <v>56</v>
      </c>
      <c r="CI8">
        <v>5.3823991884680697E-3</v>
      </c>
      <c r="CJ8" t="s">
        <v>56</v>
      </c>
      <c r="CK8">
        <v>5.6094543963671299E-3</v>
      </c>
    </row>
    <row r="9" spans="2:89" x14ac:dyDescent="0.25">
      <c r="B9" t="s">
        <v>56</v>
      </c>
      <c r="C9">
        <v>6.5706955315689803E-3</v>
      </c>
      <c r="D9" t="s">
        <v>55</v>
      </c>
      <c r="E9">
        <v>6.6080411390288998E-3</v>
      </c>
      <c r="F9" t="s">
        <v>55</v>
      </c>
      <c r="G9">
        <v>6.6716493160121201E-3</v>
      </c>
      <c r="H9" t="s">
        <v>52</v>
      </c>
      <c r="I9">
        <v>5.0120859973592901E-3</v>
      </c>
      <c r="J9" t="s">
        <v>56</v>
      </c>
      <c r="K9">
        <v>6.1802499539979298E-3</v>
      </c>
      <c r="L9" t="s">
        <v>56</v>
      </c>
      <c r="M9">
        <v>6.5220742949783301E-3</v>
      </c>
      <c r="N9" t="s">
        <v>52</v>
      </c>
      <c r="O9">
        <v>5.2342245259166904E-3</v>
      </c>
      <c r="P9" t="s">
        <v>57</v>
      </c>
      <c r="Q9">
        <v>5.6607494882654199E-3</v>
      </c>
      <c r="R9" t="s">
        <v>57</v>
      </c>
      <c r="S9">
        <v>5.5100009129672497E-3</v>
      </c>
      <c r="T9" t="s">
        <v>57</v>
      </c>
      <c r="U9">
        <v>5.6987599300243998E-3</v>
      </c>
      <c r="V9" t="s">
        <v>56</v>
      </c>
      <c r="W9">
        <v>3.9250489353538703E-3</v>
      </c>
      <c r="X9" t="s">
        <v>55</v>
      </c>
      <c r="Y9">
        <v>4.2605220696528001E-3</v>
      </c>
      <c r="Z9" t="s">
        <v>65</v>
      </c>
      <c r="AA9">
        <v>4.6228298419755398E-3</v>
      </c>
      <c r="AB9" t="s">
        <v>56</v>
      </c>
      <c r="AC9">
        <v>3.79444939689585E-3</v>
      </c>
      <c r="AD9" t="s">
        <v>54</v>
      </c>
      <c r="AE9">
        <v>5.9302841616397199E-3</v>
      </c>
      <c r="AF9" t="s">
        <v>67</v>
      </c>
      <c r="AG9">
        <v>5.9393505733263303E-3</v>
      </c>
      <c r="AH9" t="s">
        <v>56</v>
      </c>
      <c r="AI9">
        <v>6.7342803169067799E-3</v>
      </c>
      <c r="AJ9" t="s">
        <v>52</v>
      </c>
      <c r="AK9">
        <v>5.4205423772991698E-3</v>
      </c>
      <c r="AL9" t="s">
        <v>54</v>
      </c>
      <c r="AM9">
        <v>6.5915752272102798E-3</v>
      </c>
      <c r="AN9" t="s">
        <v>67</v>
      </c>
      <c r="AO9">
        <v>6.8803002613068596E-3</v>
      </c>
      <c r="AP9" t="s">
        <v>54</v>
      </c>
      <c r="AQ9">
        <v>6.8842561470811199E-3</v>
      </c>
      <c r="AR9" t="s">
        <v>67</v>
      </c>
      <c r="AS9">
        <v>5.6028029333712003E-3</v>
      </c>
      <c r="AT9" t="s">
        <v>53</v>
      </c>
      <c r="AU9">
        <v>1.8146872174188201E-3</v>
      </c>
      <c r="AV9" t="s">
        <v>64</v>
      </c>
      <c r="AW9">
        <v>1.5643269097349701E-3</v>
      </c>
      <c r="AX9" t="s">
        <v>63</v>
      </c>
      <c r="AY9">
        <v>1.4184657557880899E-3</v>
      </c>
      <c r="AZ9" t="s">
        <v>53</v>
      </c>
      <c r="BA9">
        <v>3.05161701945485E-3</v>
      </c>
      <c r="BB9" t="s">
        <v>52</v>
      </c>
      <c r="BC9">
        <v>3.0850318458019101E-3</v>
      </c>
      <c r="BD9" t="s">
        <v>64</v>
      </c>
      <c r="BE9">
        <v>2.8771047478431499E-3</v>
      </c>
      <c r="BF9" t="s">
        <v>54</v>
      </c>
      <c r="BG9">
        <v>3.02115742806831E-3</v>
      </c>
      <c r="BH9" t="s">
        <v>54</v>
      </c>
      <c r="BI9">
        <v>2.38421935115586E-3</v>
      </c>
      <c r="BJ9" t="s">
        <v>73</v>
      </c>
      <c r="BK9">
        <v>2.23733830315412E-3</v>
      </c>
      <c r="BL9" t="s">
        <v>58</v>
      </c>
      <c r="BM9">
        <v>2.5436112987467E-3</v>
      </c>
      <c r="BN9" t="s">
        <v>57</v>
      </c>
      <c r="BO9">
        <v>8.2142826713817296E-3</v>
      </c>
      <c r="BP9" t="s">
        <v>59</v>
      </c>
      <c r="BQ9">
        <v>8.34092942723977E-3</v>
      </c>
      <c r="BR9" t="s">
        <v>57</v>
      </c>
      <c r="BS9">
        <v>8.8909085395604999E-3</v>
      </c>
      <c r="BT9" t="s">
        <v>60</v>
      </c>
      <c r="BU9">
        <v>7.2305150128218103E-3</v>
      </c>
      <c r="BV9" t="s">
        <v>57</v>
      </c>
      <c r="BW9">
        <v>8.0773102429469602E-3</v>
      </c>
      <c r="BX9" t="s">
        <v>57</v>
      </c>
      <c r="BY9">
        <v>8.4688736386843294E-3</v>
      </c>
      <c r="BZ9" t="s">
        <v>57</v>
      </c>
      <c r="CA9">
        <v>8.58655503317062E-3</v>
      </c>
      <c r="CB9" t="s">
        <v>57</v>
      </c>
      <c r="CC9">
        <v>7.9841968096251593E-3</v>
      </c>
      <c r="CD9" t="s">
        <v>57</v>
      </c>
      <c r="CE9">
        <v>9.2667489545618792E-3</v>
      </c>
      <c r="CF9" t="s">
        <v>57</v>
      </c>
      <c r="CG9">
        <v>4.8028326444797499E-3</v>
      </c>
      <c r="CH9" t="s">
        <v>57</v>
      </c>
      <c r="CI9">
        <v>5.1592504346346796E-3</v>
      </c>
      <c r="CJ9" t="s">
        <v>57</v>
      </c>
      <c r="CK9">
        <v>5.55745246255329E-3</v>
      </c>
    </row>
    <row r="10" spans="2:89" x14ac:dyDescent="0.25">
      <c r="B10" t="s">
        <v>57</v>
      </c>
      <c r="C10">
        <v>5.6632050069619997E-3</v>
      </c>
      <c r="D10" t="s">
        <v>57</v>
      </c>
      <c r="E10">
        <v>5.7125231605855498E-3</v>
      </c>
      <c r="F10" t="s">
        <v>57</v>
      </c>
      <c r="G10">
        <v>6.1618789535263204E-3</v>
      </c>
      <c r="H10" t="s">
        <v>57</v>
      </c>
      <c r="I10">
        <v>4.6747354217694503E-3</v>
      </c>
      <c r="J10" t="s">
        <v>57</v>
      </c>
      <c r="K10">
        <v>5.69432814808595E-3</v>
      </c>
      <c r="L10" t="s">
        <v>57</v>
      </c>
      <c r="M10">
        <v>5.52754815832054E-3</v>
      </c>
      <c r="N10" t="s">
        <v>57</v>
      </c>
      <c r="O10">
        <v>4.6691865539085099E-3</v>
      </c>
      <c r="P10" t="s">
        <v>52</v>
      </c>
      <c r="Q10">
        <v>5.2411282050935596E-3</v>
      </c>
      <c r="R10" t="s">
        <v>58</v>
      </c>
      <c r="S10">
        <v>5.3874155233219799E-3</v>
      </c>
      <c r="T10" t="s">
        <v>58</v>
      </c>
      <c r="U10">
        <v>5.1721174568230997E-3</v>
      </c>
      <c r="V10" t="s">
        <v>63</v>
      </c>
      <c r="W10">
        <v>3.8913867757338701E-3</v>
      </c>
      <c r="X10" t="s">
        <v>59</v>
      </c>
      <c r="Y10">
        <v>4.0434030030805299E-3</v>
      </c>
      <c r="Z10" t="s">
        <v>55</v>
      </c>
      <c r="AA10">
        <v>4.5941388678541802E-3</v>
      </c>
      <c r="AB10" t="s">
        <v>65</v>
      </c>
      <c r="AC10">
        <v>3.68604375492623E-3</v>
      </c>
      <c r="AD10" t="s">
        <v>59</v>
      </c>
      <c r="AE10">
        <v>5.8448485859985402E-3</v>
      </c>
      <c r="AF10" t="s">
        <v>59</v>
      </c>
      <c r="AG10">
        <v>5.8725486008041798E-3</v>
      </c>
      <c r="AH10" t="s">
        <v>59</v>
      </c>
      <c r="AI10">
        <v>6.4037235347688204E-3</v>
      </c>
      <c r="AJ10" t="s">
        <v>56</v>
      </c>
      <c r="AK10">
        <v>5.33587300153145E-3</v>
      </c>
      <c r="AL10" t="s">
        <v>59</v>
      </c>
      <c r="AM10">
        <v>5.8401456892222398E-3</v>
      </c>
      <c r="AN10" t="s">
        <v>59</v>
      </c>
      <c r="AO10">
        <v>6.3209333297103197E-3</v>
      </c>
      <c r="AP10" t="s">
        <v>65</v>
      </c>
      <c r="AQ10">
        <v>6.4604027523979101E-3</v>
      </c>
      <c r="AR10" t="s">
        <v>56</v>
      </c>
      <c r="AS10">
        <v>5.4835301533073698E-3</v>
      </c>
      <c r="AT10" t="s">
        <v>55</v>
      </c>
      <c r="AU10">
        <v>1.7390136136181599E-3</v>
      </c>
      <c r="AV10" t="s">
        <v>65</v>
      </c>
      <c r="AW10">
        <v>1.55976644384886E-3</v>
      </c>
      <c r="AX10" t="s">
        <v>67</v>
      </c>
      <c r="AY10">
        <v>1.40547645077932E-3</v>
      </c>
      <c r="AZ10" t="s">
        <v>56</v>
      </c>
      <c r="BA10">
        <v>2.9380586997304402E-3</v>
      </c>
      <c r="BB10" t="s">
        <v>55</v>
      </c>
      <c r="BC10">
        <v>2.9593825678960999E-3</v>
      </c>
      <c r="BD10" t="s">
        <v>59</v>
      </c>
      <c r="BE10">
        <v>2.81604505819093E-3</v>
      </c>
      <c r="BF10" t="s">
        <v>64</v>
      </c>
      <c r="BG10">
        <v>2.87829463480935E-3</v>
      </c>
      <c r="BH10" t="s">
        <v>74</v>
      </c>
      <c r="BI10">
        <v>2.3805546175908201E-3</v>
      </c>
      <c r="BJ10" t="s">
        <v>74</v>
      </c>
      <c r="BK10">
        <v>2.23367160753951E-3</v>
      </c>
      <c r="BL10" t="s">
        <v>56</v>
      </c>
      <c r="BM10">
        <v>2.4830432133773899E-3</v>
      </c>
      <c r="BN10" t="s">
        <v>59</v>
      </c>
      <c r="BO10">
        <v>7.39480661823634E-3</v>
      </c>
      <c r="BP10" t="s">
        <v>57</v>
      </c>
      <c r="BQ10">
        <v>8.2179368810994594E-3</v>
      </c>
      <c r="BR10" t="s">
        <v>59</v>
      </c>
      <c r="BS10">
        <v>8.07501041932231E-3</v>
      </c>
      <c r="BT10" t="s">
        <v>57</v>
      </c>
      <c r="BU10">
        <v>7.1328410105962903E-3</v>
      </c>
      <c r="BV10" t="s">
        <v>60</v>
      </c>
      <c r="BW10">
        <v>8.0215077350702501E-3</v>
      </c>
      <c r="BX10" t="s">
        <v>60</v>
      </c>
      <c r="BY10">
        <v>7.7522888619057304E-3</v>
      </c>
      <c r="BZ10" t="s">
        <v>58</v>
      </c>
      <c r="CA10">
        <v>7.3296927724592099E-3</v>
      </c>
      <c r="CB10" t="s">
        <v>58</v>
      </c>
      <c r="CC10">
        <v>6.9809413766919503E-3</v>
      </c>
      <c r="CD10" t="s">
        <v>58</v>
      </c>
      <c r="CE10">
        <v>8.0213837224656203E-3</v>
      </c>
      <c r="CF10" t="s">
        <v>61</v>
      </c>
      <c r="CG10">
        <v>4.2692339968169596E-3</v>
      </c>
      <c r="CH10" t="s">
        <v>61</v>
      </c>
      <c r="CI10">
        <v>4.5540059138975799E-3</v>
      </c>
      <c r="CJ10" t="s">
        <v>61</v>
      </c>
      <c r="CK10">
        <v>4.8476589448323603E-3</v>
      </c>
    </row>
    <row r="11" spans="2:89" x14ac:dyDescent="0.25">
      <c r="B11" t="s">
        <v>58</v>
      </c>
      <c r="C11">
        <v>5.09185092471179E-3</v>
      </c>
      <c r="D11" t="s">
        <v>67</v>
      </c>
      <c r="E11">
        <v>5.1917697996041396E-3</v>
      </c>
      <c r="F11" t="s">
        <v>67</v>
      </c>
      <c r="G11">
        <v>5.6452878049756804E-3</v>
      </c>
      <c r="H11" t="s">
        <v>67</v>
      </c>
      <c r="I11">
        <v>4.36661987684938E-3</v>
      </c>
      <c r="J11" t="s">
        <v>59</v>
      </c>
      <c r="K11">
        <v>4.81472883184035E-3</v>
      </c>
      <c r="L11" t="s">
        <v>58</v>
      </c>
      <c r="M11">
        <v>4.9900261996161203E-3</v>
      </c>
      <c r="N11" t="s">
        <v>60</v>
      </c>
      <c r="O11">
        <v>4.1654714763748402E-3</v>
      </c>
      <c r="P11" t="s">
        <v>58</v>
      </c>
      <c r="Q11">
        <v>5.0937943746374699E-3</v>
      </c>
      <c r="R11" t="s">
        <v>67</v>
      </c>
      <c r="S11">
        <v>4.75539112479882E-3</v>
      </c>
      <c r="T11" t="s">
        <v>67</v>
      </c>
      <c r="U11">
        <v>5.1068170042333398E-3</v>
      </c>
      <c r="V11" t="s">
        <v>68</v>
      </c>
      <c r="W11">
        <v>3.7821625403094599E-3</v>
      </c>
      <c r="X11" t="s">
        <v>65</v>
      </c>
      <c r="Y11">
        <v>3.92625423996097E-3</v>
      </c>
      <c r="Z11" t="s">
        <v>59</v>
      </c>
      <c r="AA11">
        <v>4.1786203298241403E-3</v>
      </c>
      <c r="AB11" t="s">
        <v>59</v>
      </c>
      <c r="AC11">
        <v>3.6046268612937998E-3</v>
      </c>
      <c r="AD11" t="s">
        <v>57</v>
      </c>
      <c r="AE11">
        <v>5.1494290059323896E-3</v>
      </c>
      <c r="AF11" t="s">
        <v>63</v>
      </c>
      <c r="AG11">
        <v>5.4744980187479498E-3</v>
      </c>
      <c r="AH11" t="s">
        <v>57</v>
      </c>
      <c r="AI11">
        <v>5.9895659857536598E-3</v>
      </c>
      <c r="AJ11" t="s">
        <v>55</v>
      </c>
      <c r="AK11">
        <v>5.1614407737148298E-3</v>
      </c>
      <c r="AL11" t="s">
        <v>65</v>
      </c>
      <c r="AM11">
        <v>5.6059744975783298E-3</v>
      </c>
      <c r="AN11" t="s">
        <v>65</v>
      </c>
      <c r="AO11">
        <v>5.86588851558505E-3</v>
      </c>
      <c r="AP11" t="s">
        <v>59</v>
      </c>
      <c r="AQ11">
        <v>6.1533804373628698E-3</v>
      </c>
      <c r="AR11" t="s">
        <v>55</v>
      </c>
      <c r="AS11">
        <v>5.3200835413265398E-3</v>
      </c>
      <c r="AT11" t="s">
        <v>57</v>
      </c>
      <c r="AU11">
        <v>1.65444537853785E-3</v>
      </c>
      <c r="AV11" t="s">
        <v>56</v>
      </c>
      <c r="AW11">
        <v>1.5494660925020401E-3</v>
      </c>
      <c r="AX11" t="s">
        <v>54</v>
      </c>
      <c r="AY11">
        <v>1.39484773617735E-3</v>
      </c>
      <c r="AZ11" t="s">
        <v>58</v>
      </c>
      <c r="BA11">
        <v>2.8127580237375599E-3</v>
      </c>
      <c r="BB11" t="s">
        <v>56</v>
      </c>
      <c r="BC11">
        <v>2.9578199556822399E-3</v>
      </c>
      <c r="BD11" t="s">
        <v>53</v>
      </c>
      <c r="BE11">
        <v>2.6908007307762001E-3</v>
      </c>
      <c r="BF11" t="s">
        <v>56</v>
      </c>
      <c r="BG11">
        <v>2.8385699096162799E-3</v>
      </c>
      <c r="BH11" t="s">
        <v>53</v>
      </c>
      <c r="BI11">
        <v>2.35958266302235E-3</v>
      </c>
      <c r="BJ11" t="s">
        <v>59</v>
      </c>
      <c r="BK11">
        <v>2.1880729100852E-3</v>
      </c>
      <c r="BL11" t="s">
        <v>57</v>
      </c>
      <c r="BM11">
        <v>2.4419044984468098E-3</v>
      </c>
      <c r="BN11" t="s">
        <v>61</v>
      </c>
      <c r="BO11">
        <v>7.3454484702329698E-3</v>
      </c>
      <c r="BP11" t="s">
        <v>67</v>
      </c>
      <c r="BQ11">
        <v>7.50034276022786E-3</v>
      </c>
      <c r="BR11" t="s">
        <v>61</v>
      </c>
      <c r="BS11">
        <v>7.5343582784855702E-3</v>
      </c>
      <c r="BT11" t="s">
        <v>58</v>
      </c>
      <c r="BU11">
        <v>6.5401076427712502E-3</v>
      </c>
      <c r="BV11" t="s">
        <v>58</v>
      </c>
      <c r="BW11">
        <v>7.2245639202024601E-3</v>
      </c>
      <c r="BX11" t="s">
        <v>58</v>
      </c>
      <c r="BY11">
        <v>7.4619308357441799E-3</v>
      </c>
      <c r="BZ11" t="s">
        <v>60</v>
      </c>
      <c r="CA11">
        <v>6.8824009292277298E-3</v>
      </c>
      <c r="CB11" t="s">
        <v>60</v>
      </c>
      <c r="CC11">
        <v>6.8217518190316897E-3</v>
      </c>
      <c r="CD11" t="s">
        <v>60</v>
      </c>
      <c r="CE11">
        <v>7.5942184640167597E-3</v>
      </c>
      <c r="CF11" t="s">
        <v>59</v>
      </c>
      <c r="CG11">
        <v>4.1067652192826798E-3</v>
      </c>
      <c r="CH11" t="s">
        <v>59</v>
      </c>
      <c r="CI11">
        <v>4.3431669283984196E-3</v>
      </c>
      <c r="CJ11" t="s">
        <v>59</v>
      </c>
      <c r="CK11">
        <v>4.5081625288770702E-3</v>
      </c>
    </row>
    <row r="12" spans="2:89" x14ac:dyDescent="0.25">
      <c r="B12" t="s">
        <v>59</v>
      </c>
      <c r="C12">
        <v>4.8879916472484202E-3</v>
      </c>
      <c r="D12" t="s">
        <v>58</v>
      </c>
      <c r="E12">
        <v>5.0518716454034098E-3</v>
      </c>
      <c r="F12" t="s">
        <v>59</v>
      </c>
      <c r="G12">
        <v>5.4332535195092098E-3</v>
      </c>
      <c r="H12" t="s">
        <v>58</v>
      </c>
      <c r="I12">
        <v>4.3507131489364604E-3</v>
      </c>
      <c r="J12" t="s">
        <v>58</v>
      </c>
      <c r="K12">
        <v>4.8100870581995799E-3</v>
      </c>
      <c r="L12" t="s">
        <v>60</v>
      </c>
      <c r="M12">
        <v>4.92853530020198E-3</v>
      </c>
      <c r="N12" t="s">
        <v>59</v>
      </c>
      <c r="O12">
        <v>3.9693343185497904E-3</v>
      </c>
      <c r="P12" t="s">
        <v>67</v>
      </c>
      <c r="Q12">
        <v>5.0858262190184404E-3</v>
      </c>
      <c r="R12" t="s">
        <v>65</v>
      </c>
      <c r="S12">
        <v>4.69872567859072E-3</v>
      </c>
      <c r="T12" t="s">
        <v>52</v>
      </c>
      <c r="U12">
        <v>4.7442026801675702E-3</v>
      </c>
      <c r="V12" t="s">
        <v>58</v>
      </c>
      <c r="W12">
        <v>3.66428961728527E-3</v>
      </c>
      <c r="X12" t="s">
        <v>57</v>
      </c>
      <c r="Y12">
        <v>3.7403037030437898E-3</v>
      </c>
      <c r="Z12" t="s">
        <v>64</v>
      </c>
      <c r="AA12">
        <v>4.0992670086732602E-3</v>
      </c>
      <c r="AB12" t="s">
        <v>64</v>
      </c>
      <c r="AC12">
        <v>3.5226082362584E-3</v>
      </c>
      <c r="AD12" t="s">
        <v>52</v>
      </c>
      <c r="AE12">
        <v>4.8823225361504996E-3</v>
      </c>
      <c r="AF12" t="s">
        <v>57</v>
      </c>
      <c r="AG12">
        <v>5.1455836797701304E-3</v>
      </c>
      <c r="AH12" t="s">
        <v>63</v>
      </c>
      <c r="AI12">
        <v>5.6464621863764903E-3</v>
      </c>
      <c r="AJ12" t="s">
        <v>74</v>
      </c>
      <c r="AK12">
        <v>5.1199811075812998E-3</v>
      </c>
      <c r="AL12" t="s">
        <v>52</v>
      </c>
      <c r="AM12">
        <v>5.5367173841287896E-3</v>
      </c>
      <c r="AN12" t="s">
        <v>63</v>
      </c>
      <c r="AO12">
        <v>5.4469991738257603E-3</v>
      </c>
      <c r="AP12" t="s">
        <v>57</v>
      </c>
      <c r="AQ12">
        <v>6.0253198610668596E-3</v>
      </c>
      <c r="AR12" t="s">
        <v>57</v>
      </c>
      <c r="AS12">
        <v>5.0654521218881903E-3</v>
      </c>
      <c r="AT12" t="s">
        <v>54</v>
      </c>
      <c r="AU12">
        <v>1.64893415394307E-3</v>
      </c>
      <c r="AV12" t="s">
        <v>54</v>
      </c>
      <c r="AW12">
        <v>1.5470184849331601E-3</v>
      </c>
      <c r="AX12" t="s">
        <v>74</v>
      </c>
      <c r="AY12">
        <v>1.3888921640782799E-3</v>
      </c>
      <c r="AZ12" t="s">
        <v>55</v>
      </c>
      <c r="BA12">
        <v>2.8025083034227401E-3</v>
      </c>
      <c r="BB12" t="s">
        <v>59</v>
      </c>
      <c r="BC12">
        <v>2.9370019780215599E-3</v>
      </c>
      <c r="BD12" t="s">
        <v>55</v>
      </c>
      <c r="BE12">
        <v>2.5940354704654502E-3</v>
      </c>
      <c r="BF12" t="s">
        <v>59</v>
      </c>
      <c r="BG12">
        <v>2.8155970768856701E-3</v>
      </c>
      <c r="BH12" t="s">
        <v>71</v>
      </c>
      <c r="BI12">
        <v>2.2972482518617099E-3</v>
      </c>
      <c r="BJ12" t="s">
        <v>65</v>
      </c>
      <c r="BK12">
        <v>2.02536278159681E-3</v>
      </c>
      <c r="BL12" t="s">
        <v>67</v>
      </c>
      <c r="BM12">
        <v>2.4102250254361998E-3</v>
      </c>
      <c r="BN12" t="s">
        <v>67</v>
      </c>
      <c r="BO12">
        <v>6.7453316534472002E-3</v>
      </c>
      <c r="BP12" t="s">
        <v>61</v>
      </c>
      <c r="BQ12">
        <v>6.7301384445277801E-3</v>
      </c>
      <c r="BR12" t="s">
        <v>67</v>
      </c>
      <c r="BS12">
        <v>7.4861210825659004E-3</v>
      </c>
      <c r="BT12" t="s">
        <v>62</v>
      </c>
      <c r="BU12">
        <v>6.3552789114768001E-3</v>
      </c>
      <c r="BV12" t="s">
        <v>62</v>
      </c>
      <c r="BW12">
        <v>6.9160931203515802E-3</v>
      </c>
      <c r="BX12" t="s">
        <v>62</v>
      </c>
      <c r="BY12">
        <v>6.9551719294981499E-3</v>
      </c>
      <c r="BZ12" t="s">
        <v>65</v>
      </c>
      <c r="CA12">
        <v>5.6897478127522199E-3</v>
      </c>
      <c r="CB12" t="s">
        <v>64</v>
      </c>
      <c r="CC12">
        <v>5.8038980771894103E-3</v>
      </c>
      <c r="CD12" t="s">
        <v>61</v>
      </c>
      <c r="CE12">
        <v>6.2553052418746601E-3</v>
      </c>
      <c r="CF12" t="s">
        <v>58</v>
      </c>
      <c r="CG12">
        <v>3.6921871462936998E-3</v>
      </c>
      <c r="CH12" t="s">
        <v>58</v>
      </c>
      <c r="CI12">
        <v>4.14389524326175E-3</v>
      </c>
      <c r="CJ12" t="s">
        <v>66</v>
      </c>
      <c r="CK12">
        <v>4.0173218106806198E-3</v>
      </c>
    </row>
    <row r="13" spans="2:89" x14ac:dyDescent="0.25">
      <c r="B13" t="s">
        <v>60</v>
      </c>
      <c r="C13">
        <v>4.6190968683298399E-3</v>
      </c>
      <c r="D13" t="s">
        <v>59</v>
      </c>
      <c r="E13">
        <v>4.89202965451206E-3</v>
      </c>
      <c r="F13" t="s">
        <v>58</v>
      </c>
      <c r="G13">
        <v>5.1825297545675698E-3</v>
      </c>
      <c r="H13" t="s">
        <v>68</v>
      </c>
      <c r="I13">
        <v>4.23550198439586E-3</v>
      </c>
      <c r="J13" t="s">
        <v>60</v>
      </c>
      <c r="K13">
        <v>4.7547772081919203E-3</v>
      </c>
      <c r="L13" t="s">
        <v>59</v>
      </c>
      <c r="M13">
        <v>4.6957266020921599E-3</v>
      </c>
      <c r="N13" t="s">
        <v>58</v>
      </c>
      <c r="O13">
        <v>3.9665684304241297E-3</v>
      </c>
      <c r="P13" t="s">
        <v>64</v>
      </c>
      <c r="Q13">
        <v>4.5569184562880404E-3</v>
      </c>
      <c r="R13" t="s">
        <v>64</v>
      </c>
      <c r="S13">
        <v>4.6867019275563899E-3</v>
      </c>
      <c r="T13" t="s">
        <v>68</v>
      </c>
      <c r="U13">
        <v>4.5679440909774504E-3</v>
      </c>
      <c r="V13" t="s">
        <v>67</v>
      </c>
      <c r="W13">
        <v>3.6408992215907002E-3</v>
      </c>
      <c r="X13" t="s">
        <v>63</v>
      </c>
      <c r="Y13">
        <v>3.6494944645041999E-3</v>
      </c>
      <c r="Z13" t="s">
        <v>57</v>
      </c>
      <c r="AA13">
        <v>4.0391487334473499E-3</v>
      </c>
      <c r="AB13" t="s">
        <v>57</v>
      </c>
      <c r="AC13">
        <v>3.4132682740861198E-3</v>
      </c>
      <c r="AD13" t="s">
        <v>63</v>
      </c>
      <c r="AE13">
        <v>4.8149724340896998E-3</v>
      </c>
      <c r="AF13" t="s">
        <v>65</v>
      </c>
      <c r="AG13">
        <v>4.7190750261240097E-3</v>
      </c>
      <c r="AH13" t="s">
        <v>65</v>
      </c>
      <c r="AI13">
        <v>5.4662432524313197E-3</v>
      </c>
      <c r="AJ13" t="s">
        <v>57</v>
      </c>
      <c r="AK13">
        <v>5.01576039669311E-3</v>
      </c>
      <c r="AL13" t="s">
        <v>63</v>
      </c>
      <c r="AM13">
        <v>5.4437986075168299E-3</v>
      </c>
      <c r="AN13" t="s">
        <v>64</v>
      </c>
      <c r="AO13">
        <v>5.3978279095650197E-3</v>
      </c>
      <c r="AP13" t="s">
        <v>64</v>
      </c>
      <c r="AQ13">
        <v>5.9055395942834502E-3</v>
      </c>
      <c r="AR13" t="s">
        <v>63</v>
      </c>
      <c r="AS13">
        <v>4.8047043447740504E-3</v>
      </c>
      <c r="AT13" t="s">
        <v>56</v>
      </c>
      <c r="AU13">
        <v>1.6210231600140999E-3</v>
      </c>
      <c r="AV13" t="s">
        <v>73</v>
      </c>
      <c r="AW13">
        <v>1.53305100941137E-3</v>
      </c>
      <c r="AX13" t="s">
        <v>78</v>
      </c>
      <c r="AY13">
        <v>1.3464068868892099E-3</v>
      </c>
      <c r="AZ13" t="s">
        <v>57</v>
      </c>
      <c r="BA13">
        <v>2.7277605275314999E-3</v>
      </c>
      <c r="BB13" t="s">
        <v>67</v>
      </c>
      <c r="BC13">
        <v>2.9194882546553398E-3</v>
      </c>
      <c r="BD13" t="s">
        <v>60</v>
      </c>
      <c r="BE13">
        <v>2.4960670739365399E-3</v>
      </c>
      <c r="BF13" t="s">
        <v>57</v>
      </c>
      <c r="BG13">
        <v>2.6125122787465601E-3</v>
      </c>
      <c r="BH13" t="s">
        <v>73</v>
      </c>
      <c r="BI13">
        <v>2.2869137274219402E-3</v>
      </c>
      <c r="BJ13" t="s">
        <v>54</v>
      </c>
      <c r="BK13">
        <v>1.9924819275197901E-3</v>
      </c>
      <c r="BL13" t="s">
        <v>63</v>
      </c>
      <c r="BM13">
        <v>2.4003542117377202E-3</v>
      </c>
      <c r="BN13" t="s">
        <v>58</v>
      </c>
      <c r="BO13">
        <v>6.7132977510463701E-3</v>
      </c>
      <c r="BP13" t="s">
        <v>58</v>
      </c>
      <c r="BQ13">
        <v>6.7205224575210597E-3</v>
      </c>
      <c r="BR13" t="s">
        <v>58</v>
      </c>
      <c r="BS13">
        <v>7.0866645229831597E-3</v>
      </c>
      <c r="BT13" t="s">
        <v>59</v>
      </c>
      <c r="BU13">
        <v>5.9786078163155502E-3</v>
      </c>
      <c r="BV13" t="s">
        <v>59</v>
      </c>
      <c r="BW13">
        <v>6.33777852470584E-3</v>
      </c>
      <c r="BX13" t="s">
        <v>59</v>
      </c>
      <c r="BY13">
        <v>6.4624305754484796E-3</v>
      </c>
      <c r="BZ13" t="s">
        <v>61</v>
      </c>
      <c r="CA13">
        <v>5.6604327670225704E-3</v>
      </c>
      <c r="CB13" t="s">
        <v>65</v>
      </c>
      <c r="CC13">
        <v>5.7303107050971002E-3</v>
      </c>
      <c r="CD13" t="s">
        <v>65</v>
      </c>
      <c r="CE13">
        <v>5.9802938827898597E-3</v>
      </c>
      <c r="CF13" t="s">
        <v>65</v>
      </c>
      <c r="CG13">
        <v>3.54233842265889E-3</v>
      </c>
      <c r="CH13" t="s">
        <v>65</v>
      </c>
      <c r="CI13">
        <v>3.47488484690682E-3</v>
      </c>
      <c r="CJ13" t="s">
        <v>58</v>
      </c>
      <c r="CK13">
        <v>3.7931283198307398E-3</v>
      </c>
    </row>
    <row r="14" spans="2:89" x14ac:dyDescent="0.25">
      <c r="B14" t="s">
        <v>61</v>
      </c>
      <c r="C14">
        <v>4.5288082500073001E-3</v>
      </c>
      <c r="D14" t="s">
        <v>68</v>
      </c>
      <c r="E14">
        <v>4.81987965854082E-3</v>
      </c>
      <c r="F14" t="s">
        <v>68</v>
      </c>
      <c r="G14">
        <v>5.1461567448942399E-3</v>
      </c>
      <c r="H14" t="s">
        <v>59</v>
      </c>
      <c r="I14">
        <v>4.2124222906541001E-3</v>
      </c>
      <c r="J14" t="s">
        <v>61</v>
      </c>
      <c r="K14">
        <v>4.5701592138670004E-3</v>
      </c>
      <c r="L14" t="s">
        <v>70</v>
      </c>
      <c r="M14">
        <v>4.4640913383317002E-3</v>
      </c>
      <c r="N14" t="s">
        <v>61</v>
      </c>
      <c r="O14">
        <v>3.7235928892396502E-3</v>
      </c>
      <c r="P14" t="s">
        <v>68</v>
      </c>
      <c r="Q14">
        <v>4.5087821159066196E-3</v>
      </c>
      <c r="R14" t="s">
        <v>68</v>
      </c>
      <c r="S14">
        <v>4.61366544584247E-3</v>
      </c>
      <c r="T14" t="s">
        <v>64</v>
      </c>
      <c r="U14">
        <v>4.4046734857772496E-3</v>
      </c>
      <c r="V14" t="s">
        <v>64</v>
      </c>
      <c r="W14">
        <v>3.5671814021265799E-3</v>
      </c>
      <c r="X14" t="s">
        <v>64</v>
      </c>
      <c r="Y14">
        <v>3.62269080919314E-3</v>
      </c>
      <c r="Z14" t="s">
        <v>63</v>
      </c>
      <c r="AA14">
        <v>3.92239034392483E-3</v>
      </c>
      <c r="AB14" t="s">
        <v>63</v>
      </c>
      <c r="AC14">
        <v>3.3979346981595901E-3</v>
      </c>
      <c r="AD14" t="s">
        <v>66</v>
      </c>
      <c r="AE14">
        <v>4.6526902999694999E-3</v>
      </c>
      <c r="AF14" t="s">
        <v>61</v>
      </c>
      <c r="AG14">
        <v>4.4664526408154E-3</v>
      </c>
      <c r="AH14" t="s">
        <v>64</v>
      </c>
      <c r="AI14">
        <v>5.3599651421220498E-3</v>
      </c>
      <c r="AJ14" t="s">
        <v>67</v>
      </c>
      <c r="AK14">
        <v>4.9920598726723997E-3</v>
      </c>
      <c r="AL14" t="s">
        <v>57</v>
      </c>
      <c r="AM14">
        <v>5.4261894653713496E-3</v>
      </c>
      <c r="AN14" t="s">
        <v>57</v>
      </c>
      <c r="AO14">
        <v>5.35126461887463E-3</v>
      </c>
      <c r="AP14" t="s">
        <v>63</v>
      </c>
      <c r="AQ14">
        <v>5.6228519061559097E-3</v>
      </c>
      <c r="AR14" t="s">
        <v>59</v>
      </c>
      <c r="AS14">
        <v>4.7408960807359003E-3</v>
      </c>
      <c r="AT14" t="s">
        <v>58</v>
      </c>
      <c r="AU14">
        <v>1.59619911208846E-3</v>
      </c>
      <c r="AV14" t="s">
        <v>59</v>
      </c>
      <c r="AW14">
        <v>1.5315440174989701E-3</v>
      </c>
      <c r="AX14" t="s">
        <v>56</v>
      </c>
      <c r="AY14">
        <v>1.3208404868327299E-3</v>
      </c>
      <c r="AZ14" t="s">
        <v>60</v>
      </c>
      <c r="BA14">
        <v>2.4837527337962001E-3</v>
      </c>
      <c r="BB14" t="s">
        <v>58</v>
      </c>
      <c r="BC14">
        <v>2.81885646059255E-3</v>
      </c>
      <c r="BD14" t="s">
        <v>57</v>
      </c>
      <c r="BE14">
        <v>2.47195047524093E-3</v>
      </c>
      <c r="BF14" t="s">
        <v>55</v>
      </c>
      <c r="BG14">
        <v>2.60450432718196E-3</v>
      </c>
      <c r="BH14" t="s">
        <v>78</v>
      </c>
      <c r="BI14">
        <v>2.1754329845987599E-3</v>
      </c>
      <c r="BJ14" t="s">
        <v>53</v>
      </c>
      <c r="BK14">
        <v>1.9271873294251E-3</v>
      </c>
      <c r="BL14" t="s">
        <v>55</v>
      </c>
      <c r="BM14">
        <v>2.3782574916800399E-3</v>
      </c>
      <c r="BN14" t="s">
        <v>65</v>
      </c>
      <c r="BO14">
        <v>6.1708492521745E-3</v>
      </c>
      <c r="BP14" t="s">
        <v>65</v>
      </c>
      <c r="BQ14">
        <v>6.0169209895670301E-3</v>
      </c>
      <c r="BR14" t="s">
        <v>65</v>
      </c>
      <c r="BS14">
        <v>6.7341602141777002E-3</v>
      </c>
      <c r="BT14" t="s">
        <v>69</v>
      </c>
      <c r="BU14">
        <v>5.1327053694388497E-3</v>
      </c>
      <c r="BV14" t="s">
        <v>69</v>
      </c>
      <c r="BW14">
        <v>5.5047784875526503E-3</v>
      </c>
      <c r="BX14" t="s">
        <v>64</v>
      </c>
      <c r="BY14">
        <v>5.6587644772959399E-3</v>
      </c>
      <c r="BZ14" t="s">
        <v>64</v>
      </c>
      <c r="CA14">
        <v>5.4530435117042001E-3</v>
      </c>
      <c r="CB14" t="s">
        <v>61</v>
      </c>
      <c r="CC14">
        <v>5.4784046604682297E-3</v>
      </c>
      <c r="CD14" t="s">
        <v>64</v>
      </c>
      <c r="CE14">
        <v>5.7007998670587402E-3</v>
      </c>
      <c r="CF14" t="s">
        <v>62</v>
      </c>
      <c r="CG14">
        <v>3.3909765187009602E-3</v>
      </c>
      <c r="CH14" t="s">
        <v>66</v>
      </c>
      <c r="CI14">
        <v>3.4659905665718198E-3</v>
      </c>
      <c r="CJ14" t="s">
        <v>104</v>
      </c>
      <c r="CK14">
        <v>3.6910755362814401E-3</v>
      </c>
    </row>
    <row r="15" spans="2:89" x14ac:dyDescent="0.25">
      <c r="B15" t="s">
        <v>62</v>
      </c>
      <c r="C15">
        <v>4.48524121100755E-3</v>
      </c>
      <c r="D15" t="s">
        <v>61</v>
      </c>
      <c r="E15">
        <v>4.5821699644728302E-3</v>
      </c>
      <c r="F15" t="s">
        <v>63</v>
      </c>
      <c r="G15">
        <v>5.0450414577117297E-3</v>
      </c>
      <c r="H15" t="s">
        <v>61</v>
      </c>
      <c r="I15">
        <v>3.9903236864183896E-3</v>
      </c>
      <c r="J15" t="s">
        <v>70</v>
      </c>
      <c r="K15">
        <v>4.40034906665862E-3</v>
      </c>
      <c r="L15" t="s">
        <v>61</v>
      </c>
      <c r="M15">
        <v>4.37787587149334E-3</v>
      </c>
      <c r="N15" t="s">
        <v>63</v>
      </c>
      <c r="O15">
        <v>3.5405266622308101E-3</v>
      </c>
      <c r="P15" t="s">
        <v>69</v>
      </c>
      <c r="Q15">
        <v>4.3162009248882702E-3</v>
      </c>
      <c r="R15" t="s">
        <v>52</v>
      </c>
      <c r="S15">
        <v>4.5977543634384303E-3</v>
      </c>
      <c r="T15" t="s">
        <v>65</v>
      </c>
      <c r="U15">
        <v>4.2681451932809504E-3</v>
      </c>
      <c r="V15" t="s">
        <v>65</v>
      </c>
      <c r="W15">
        <v>3.5620963750245599E-3</v>
      </c>
      <c r="X15" t="s">
        <v>52</v>
      </c>
      <c r="Y15">
        <v>3.5583197121300302E-3</v>
      </c>
      <c r="Z15" t="s">
        <v>58</v>
      </c>
      <c r="AA15">
        <v>3.46707625105536E-3</v>
      </c>
      <c r="AB15" t="s">
        <v>58</v>
      </c>
      <c r="AC15">
        <v>3.1002096534993901E-3</v>
      </c>
      <c r="AD15" t="s">
        <v>72</v>
      </c>
      <c r="AE15">
        <v>4.6522932365364597E-3</v>
      </c>
      <c r="AF15" t="s">
        <v>64</v>
      </c>
      <c r="AG15">
        <v>4.4287157125970002E-3</v>
      </c>
      <c r="AH15" t="s">
        <v>52</v>
      </c>
      <c r="AI15">
        <v>5.0009223627513104E-3</v>
      </c>
      <c r="AJ15" t="s">
        <v>59</v>
      </c>
      <c r="AK15">
        <v>4.9478481957794104E-3</v>
      </c>
      <c r="AL15" t="s">
        <v>64</v>
      </c>
      <c r="AM15">
        <v>4.71219113978299E-3</v>
      </c>
      <c r="AN15" t="s">
        <v>61</v>
      </c>
      <c r="AO15">
        <v>4.7975165949116104E-3</v>
      </c>
      <c r="AP15" t="s">
        <v>58</v>
      </c>
      <c r="AQ15">
        <v>5.4894477325950998E-3</v>
      </c>
      <c r="AR15" t="s">
        <v>74</v>
      </c>
      <c r="AS15">
        <v>4.7231176291162597E-3</v>
      </c>
      <c r="AT15" t="s">
        <v>64</v>
      </c>
      <c r="AU15">
        <v>1.56036033594393E-3</v>
      </c>
      <c r="AV15" t="s">
        <v>67</v>
      </c>
      <c r="AW15">
        <v>1.51804310909052E-3</v>
      </c>
      <c r="AX15" t="s">
        <v>57</v>
      </c>
      <c r="AY15">
        <v>1.3187109807640399E-3</v>
      </c>
      <c r="AZ15" t="s">
        <v>64</v>
      </c>
      <c r="BA15">
        <v>2.3591744861555298E-3</v>
      </c>
      <c r="BB15" t="s">
        <v>64</v>
      </c>
      <c r="BC15">
        <v>2.7596139813989701E-3</v>
      </c>
      <c r="BD15" t="s">
        <v>68</v>
      </c>
      <c r="BE15">
        <v>2.41344170781375E-3</v>
      </c>
      <c r="BF15" t="s">
        <v>60</v>
      </c>
      <c r="BG15">
        <v>2.57667229743282E-3</v>
      </c>
      <c r="BH15" t="s">
        <v>55</v>
      </c>
      <c r="BI15">
        <v>2.0283094009173898E-3</v>
      </c>
      <c r="BJ15" t="s">
        <v>56</v>
      </c>
      <c r="BK15">
        <v>1.91579409966346E-3</v>
      </c>
      <c r="BL15" t="s">
        <v>64</v>
      </c>
      <c r="BM15">
        <v>2.0741012333439501E-3</v>
      </c>
      <c r="BN15" t="s">
        <v>62</v>
      </c>
      <c r="BO15">
        <v>6.1315072921466303E-3</v>
      </c>
      <c r="BP15" t="s">
        <v>62</v>
      </c>
      <c r="BQ15">
        <v>5.9443795166733201E-3</v>
      </c>
      <c r="BR15" t="s">
        <v>64</v>
      </c>
      <c r="BS15">
        <v>6.5114174871361702E-3</v>
      </c>
      <c r="BT15" t="s">
        <v>65</v>
      </c>
      <c r="BU15">
        <v>5.0347387380576198E-3</v>
      </c>
      <c r="BV15" t="s">
        <v>65</v>
      </c>
      <c r="BW15">
        <v>5.3582790643970698E-3</v>
      </c>
      <c r="BX15" t="s">
        <v>69</v>
      </c>
      <c r="BY15">
        <v>5.6484118853664597E-3</v>
      </c>
      <c r="BZ15" t="s">
        <v>59</v>
      </c>
      <c r="CA15">
        <v>5.1347389068704197E-3</v>
      </c>
      <c r="CB15" t="s">
        <v>59</v>
      </c>
      <c r="CC15">
        <v>5.4535281711662002E-3</v>
      </c>
      <c r="CD15" t="s">
        <v>59</v>
      </c>
      <c r="CE15">
        <v>5.5237215802634698E-3</v>
      </c>
      <c r="CF15" t="s">
        <v>60</v>
      </c>
      <c r="CG15">
        <v>3.3499129555367201E-3</v>
      </c>
      <c r="CH15" t="s">
        <v>64</v>
      </c>
      <c r="CI15">
        <v>3.2938075779832998E-3</v>
      </c>
      <c r="CJ15" t="s">
        <v>62</v>
      </c>
      <c r="CK15">
        <v>3.4578507055011498E-3</v>
      </c>
    </row>
    <row r="16" spans="2:89" x14ac:dyDescent="0.25">
      <c r="B16" t="s">
        <v>63</v>
      </c>
      <c r="C16">
        <v>4.2905716288566403E-3</v>
      </c>
      <c r="D16" t="s">
        <v>63</v>
      </c>
      <c r="E16">
        <v>4.4889301742579799E-3</v>
      </c>
      <c r="F16" t="s">
        <v>61</v>
      </c>
      <c r="G16">
        <v>4.8487079105634396E-3</v>
      </c>
      <c r="H16" t="s">
        <v>63</v>
      </c>
      <c r="I16">
        <v>3.7709945208687801E-3</v>
      </c>
      <c r="J16" t="s">
        <v>63</v>
      </c>
      <c r="K16">
        <v>4.1435481589751702E-3</v>
      </c>
      <c r="L16" t="s">
        <v>63</v>
      </c>
      <c r="M16">
        <v>4.3003081163965296E-3</v>
      </c>
      <c r="N16" t="s">
        <v>70</v>
      </c>
      <c r="O16">
        <v>3.5042958249032002E-3</v>
      </c>
      <c r="P16" t="s">
        <v>65</v>
      </c>
      <c r="Q16">
        <v>4.2699653497790396E-3</v>
      </c>
      <c r="R16" t="s">
        <v>69</v>
      </c>
      <c r="S16">
        <v>4.4262606693895199E-3</v>
      </c>
      <c r="T16" t="s">
        <v>69</v>
      </c>
      <c r="U16">
        <v>4.26160762083667E-3</v>
      </c>
      <c r="V16" t="s">
        <v>60</v>
      </c>
      <c r="W16">
        <v>3.4720029928743202E-3</v>
      </c>
      <c r="X16" t="s">
        <v>71</v>
      </c>
      <c r="Y16">
        <v>3.44926182455898E-3</v>
      </c>
      <c r="Z16" t="s">
        <v>61</v>
      </c>
      <c r="AA16">
        <v>3.3644265813792601E-3</v>
      </c>
      <c r="AB16" t="s">
        <v>61</v>
      </c>
      <c r="AC16">
        <v>3.0596042913501602E-3</v>
      </c>
      <c r="AD16" t="s">
        <v>61</v>
      </c>
      <c r="AE16">
        <v>4.53183762303611E-3</v>
      </c>
      <c r="AF16" t="s">
        <v>72</v>
      </c>
      <c r="AG16">
        <v>4.2465348022318501E-3</v>
      </c>
      <c r="AH16" t="s">
        <v>58</v>
      </c>
      <c r="AI16">
        <v>4.7471445125119296E-3</v>
      </c>
      <c r="AJ16" t="s">
        <v>73</v>
      </c>
      <c r="AK16">
        <v>4.7583442570417996E-3</v>
      </c>
      <c r="AL16" t="s">
        <v>61</v>
      </c>
      <c r="AM16">
        <v>4.7062975724907804E-3</v>
      </c>
      <c r="AN16" t="s">
        <v>66</v>
      </c>
      <c r="AO16">
        <v>4.5719774326694104E-3</v>
      </c>
      <c r="AP16" t="s">
        <v>61</v>
      </c>
      <c r="AQ16">
        <v>4.3567295742707899E-3</v>
      </c>
      <c r="AR16" t="s">
        <v>73</v>
      </c>
      <c r="AS16">
        <v>4.6804596288449098E-3</v>
      </c>
      <c r="AT16" t="s">
        <v>65</v>
      </c>
      <c r="AU16">
        <v>1.55820985322349E-3</v>
      </c>
      <c r="AV16" t="s">
        <v>74</v>
      </c>
      <c r="AW16">
        <v>1.4866093347928599E-3</v>
      </c>
      <c r="AX16" t="s">
        <v>65</v>
      </c>
      <c r="AY16">
        <v>1.3042355243296901E-3</v>
      </c>
      <c r="AZ16" t="s">
        <v>65</v>
      </c>
      <c r="BA16">
        <v>2.2308494293613399E-3</v>
      </c>
      <c r="BB16" t="s">
        <v>65</v>
      </c>
      <c r="BC16">
        <v>2.6356801204647099E-3</v>
      </c>
      <c r="BD16" t="s">
        <v>58</v>
      </c>
      <c r="BE16">
        <v>2.4002085540926498E-3</v>
      </c>
      <c r="BF16" t="s">
        <v>58</v>
      </c>
      <c r="BG16">
        <v>2.4349391680125601E-3</v>
      </c>
      <c r="BH16" t="s">
        <v>65</v>
      </c>
      <c r="BI16">
        <v>2.0024078077083901E-3</v>
      </c>
      <c r="BJ16" t="s">
        <v>64</v>
      </c>
      <c r="BK16">
        <v>1.8905870979232799E-3</v>
      </c>
      <c r="BL16" t="s">
        <v>61</v>
      </c>
      <c r="BM16">
        <v>2.0536948953185602E-3</v>
      </c>
      <c r="BN16" t="s">
        <v>64</v>
      </c>
      <c r="BO16">
        <v>5.9377693627674696E-3</v>
      </c>
      <c r="BP16" t="s">
        <v>64</v>
      </c>
      <c r="BQ16">
        <v>5.5794132955579202E-3</v>
      </c>
      <c r="BR16" t="s">
        <v>62</v>
      </c>
      <c r="BS16">
        <v>6.0205008593679499E-3</v>
      </c>
      <c r="BT16" t="s">
        <v>76</v>
      </c>
      <c r="BU16">
        <v>5.01728686863379E-3</v>
      </c>
      <c r="BV16" t="s">
        <v>64</v>
      </c>
      <c r="BW16">
        <v>5.1499153494787503E-3</v>
      </c>
      <c r="BX16" t="s">
        <v>65</v>
      </c>
      <c r="BY16">
        <v>5.4424823275520803E-3</v>
      </c>
      <c r="BZ16" t="s">
        <v>79</v>
      </c>
      <c r="CA16">
        <v>5.0301900394361396E-3</v>
      </c>
      <c r="CB16" t="s">
        <v>79</v>
      </c>
      <c r="CC16">
        <v>4.9244000213702101E-3</v>
      </c>
      <c r="CD16" t="s">
        <v>80</v>
      </c>
      <c r="CE16">
        <v>5.4254716672089802E-3</v>
      </c>
      <c r="CF16" t="s">
        <v>66</v>
      </c>
      <c r="CG16">
        <v>3.34436686429579E-3</v>
      </c>
      <c r="CH16" t="s">
        <v>102</v>
      </c>
      <c r="CI16">
        <v>3.1963522632404498E-3</v>
      </c>
      <c r="CJ16" t="s">
        <v>65</v>
      </c>
      <c r="CK16">
        <v>3.4217747299471E-3</v>
      </c>
    </row>
    <row r="17" spans="2:89" x14ac:dyDescent="0.25">
      <c r="B17" t="s">
        <v>64</v>
      </c>
      <c r="C17">
        <v>3.9271392130774997E-3</v>
      </c>
      <c r="D17" t="s">
        <v>65</v>
      </c>
      <c r="E17">
        <v>4.1227086536225598E-3</v>
      </c>
      <c r="F17" t="s">
        <v>65</v>
      </c>
      <c r="G17">
        <v>4.4758886267945597E-3</v>
      </c>
      <c r="H17" t="s">
        <v>64</v>
      </c>
      <c r="I17">
        <v>3.4278649971462801E-3</v>
      </c>
      <c r="J17" t="s">
        <v>64</v>
      </c>
      <c r="K17">
        <v>3.7590252127230601E-3</v>
      </c>
      <c r="L17" t="s">
        <v>65</v>
      </c>
      <c r="M17">
        <v>4.1027958926471899E-3</v>
      </c>
      <c r="N17" t="s">
        <v>65</v>
      </c>
      <c r="O17">
        <v>3.34559488075214E-3</v>
      </c>
      <c r="P17" t="s">
        <v>63</v>
      </c>
      <c r="Q17">
        <v>4.2208879601431902E-3</v>
      </c>
      <c r="R17" t="s">
        <v>60</v>
      </c>
      <c r="S17">
        <v>4.3371743732585899E-3</v>
      </c>
      <c r="T17" t="s">
        <v>60</v>
      </c>
      <c r="U17">
        <v>4.2566313273524501E-3</v>
      </c>
      <c r="V17" t="s">
        <v>69</v>
      </c>
      <c r="W17">
        <v>3.4284560261344001E-3</v>
      </c>
      <c r="X17" t="s">
        <v>61</v>
      </c>
      <c r="Y17">
        <v>3.4131137594864899E-3</v>
      </c>
      <c r="Z17" t="s">
        <v>73</v>
      </c>
      <c r="AA17">
        <v>3.29812848042556E-3</v>
      </c>
      <c r="AB17" t="s">
        <v>74</v>
      </c>
      <c r="AC17">
        <v>2.89294802781847E-3</v>
      </c>
      <c r="AD17" t="s">
        <v>65</v>
      </c>
      <c r="AE17">
        <v>4.4934459164068501E-3</v>
      </c>
      <c r="AF17" t="s">
        <v>66</v>
      </c>
      <c r="AG17">
        <v>4.0876874760403603E-3</v>
      </c>
      <c r="AH17" t="s">
        <v>76</v>
      </c>
      <c r="AI17">
        <v>4.5406188450231198E-3</v>
      </c>
      <c r="AJ17" t="s">
        <v>71</v>
      </c>
      <c r="AK17">
        <v>4.56637492731473E-3</v>
      </c>
      <c r="AL17" t="s">
        <v>58</v>
      </c>
      <c r="AM17">
        <v>4.4233499061677502E-3</v>
      </c>
      <c r="AN17" t="s">
        <v>58</v>
      </c>
      <c r="AO17">
        <v>4.4846424900899101E-3</v>
      </c>
      <c r="AP17" t="s">
        <v>69</v>
      </c>
      <c r="AQ17">
        <v>4.1518552903374202E-3</v>
      </c>
      <c r="AR17" t="s">
        <v>58</v>
      </c>
      <c r="AS17">
        <v>4.4941173253559901E-3</v>
      </c>
      <c r="AT17" t="s">
        <v>60</v>
      </c>
      <c r="AU17">
        <v>1.51465099666322E-3</v>
      </c>
      <c r="AV17" t="s">
        <v>60</v>
      </c>
      <c r="AW17">
        <v>1.4721801257138499E-3</v>
      </c>
      <c r="AX17" t="s">
        <v>55</v>
      </c>
      <c r="AY17">
        <v>1.3003388364827299E-3</v>
      </c>
      <c r="AZ17" t="s">
        <v>79</v>
      </c>
      <c r="BA17">
        <v>2.0170580912749498E-3</v>
      </c>
      <c r="BB17" t="s">
        <v>60</v>
      </c>
      <c r="BC17">
        <v>2.4272672537112702E-3</v>
      </c>
      <c r="BD17" t="s">
        <v>56</v>
      </c>
      <c r="BE17">
        <v>2.3939540676901302E-3</v>
      </c>
      <c r="BF17" t="s">
        <v>61</v>
      </c>
      <c r="BG17">
        <v>2.1298585227724699E-3</v>
      </c>
      <c r="BH17" t="s">
        <v>64</v>
      </c>
      <c r="BI17">
        <v>1.9718659598384702E-3</v>
      </c>
      <c r="BJ17" t="s">
        <v>71</v>
      </c>
      <c r="BK17">
        <v>1.8652047858502699E-3</v>
      </c>
      <c r="BL17" t="s">
        <v>69</v>
      </c>
      <c r="BM17">
        <v>1.92326187098103E-3</v>
      </c>
      <c r="BN17" t="s">
        <v>66</v>
      </c>
      <c r="BO17">
        <v>5.4953641625579402E-3</v>
      </c>
      <c r="BP17" t="s">
        <v>63</v>
      </c>
      <c r="BQ17">
        <v>5.3808119876738499E-3</v>
      </c>
      <c r="BR17" t="s">
        <v>66</v>
      </c>
      <c r="BS17">
        <v>5.7612613164999896E-3</v>
      </c>
      <c r="BT17" t="s">
        <v>61</v>
      </c>
      <c r="BU17">
        <v>4.9177335542020598E-3</v>
      </c>
      <c r="BV17" t="s">
        <v>61</v>
      </c>
      <c r="BW17">
        <v>4.9502362022028996E-3</v>
      </c>
      <c r="BX17" t="s">
        <v>61</v>
      </c>
      <c r="BY17">
        <v>5.1460361640965702E-3</v>
      </c>
      <c r="BZ17" t="s">
        <v>80</v>
      </c>
      <c r="CA17">
        <v>4.9731517132514799E-3</v>
      </c>
      <c r="CB17" t="s">
        <v>80</v>
      </c>
      <c r="CC17">
        <v>4.6704932993395804E-3</v>
      </c>
      <c r="CD17" t="s">
        <v>79</v>
      </c>
      <c r="CE17">
        <v>5.3567853021218199E-3</v>
      </c>
      <c r="CF17" t="s">
        <v>64</v>
      </c>
      <c r="CG17">
        <v>3.2657189688897201E-3</v>
      </c>
      <c r="CH17" t="s">
        <v>103</v>
      </c>
      <c r="CI17">
        <v>3.1371397219212799E-3</v>
      </c>
      <c r="CJ17" t="s">
        <v>64</v>
      </c>
      <c r="CK17">
        <v>3.3707074490529399E-3</v>
      </c>
    </row>
    <row r="18" spans="2:89" x14ac:dyDescent="0.25">
      <c r="B18" t="s">
        <v>65</v>
      </c>
      <c r="C18">
        <v>3.9079076567817899E-3</v>
      </c>
      <c r="D18" t="s">
        <v>64</v>
      </c>
      <c r="E18">
        <v>3.76320213984397E-3</v>
      </c>
      <c r="F18" t="s">
        <v>64</v>
      </c>
      <c r="G18">
        <v>4.3424045214540399E-3</v>
      </c>
      <c r="H18" t="s">
        <v>65</v>
      </c>
      <c r="I18">
        <v>3.3963550277699601E-3</v>
      </c>
      <c r="J18" t="s">
        <v>65</v>
      </c>
      <c r="K18">
        <v>3.7157414038975702E-3</v>
      </c>
      <c r="L18" t="s">
        <v>64</v>
      </c>
      <c r="M18">
        <v>4.0878802105856898E-3</v>
      </c>
      <c r="N18" t="s">
        <v>64</v>
      </c>
      <c r="O18">
        <v>3.2498290204326101E-3</v>
      </c>
      <c r="P18" t="s">
        <v>60</v>
      </c>
      <c r="Q18">
        <v>4.1566144367993297E-3</v>
      </c>
      <c r="R18" t="s">
        <v>63</v>
      </c>
      <c r="S18">
        <v>4.18134949836631E-3</v>
      </c>
      <c r="T18" t="s">
        <v>63</v>
      </c>
      <c r="U18">
        <v>4.1670215777299298E-3</v>
      </c>
      <c r="V18" t="s">
        <v>59</v>
      </c>
      <c r="W18">
        <v>3.3543829545676401E-3</v>
      </c>
      <c r="X18" t="s">
        <v>58</v>
      </c>
      <c r="Y18">
        <v>3.33233434595021E-3</v>
      </c>
      <c r="Z18" t="s">
        <v>71</v>
      </c>
      <c r="AA18">
        <v>3.2785939245666201E-3</v>
      </c>
      <c r="AB18" t="s">
        <v>52</v>
      </c>
      <c r="AC18">
        <v>2.8920237838491801E-3</v>
      </c>
      <c r="AD18" t="s">
        <v>58</v>
      </c>
      <c r="AE18">
        <v>4.4424707509773797E-3</v>
      </c>
      <c r="AF18" t="s">
        <v>75</v>
      </c>
      <c r="AG18">
        <v>4.0360178570062397E-3</v>
      </c>
      <c r="AH18" t="s">
        <v>72</v>
      </c>
      <c r="AI18">
        <v>4.4248232688663403E-3</v>
      </c>
      <c r="AJ18" t="s">
        <v>63</v>
      </c>
      <c r="AK18">
        <v>4.5301055419193596E-3</v>
      </c>
      <c r="AL18" t="s">
        <v>75</v>
      </c>
      <c r="AM18">
        <v>4.3571610591778501E-3</v>
      </c>
      <c r="AN18" t="s">
        <v>72</v>
      </c>
      <c r="AO18">
        <v>4.3961092288539597E-3</v>
      </c>
      <c r="AP18" t="s">
        <v>73</v>
      </c>
      <c r="AQ18">
        <v>4.1468438231436096E-3</v>
      </c>
      <c r="AR18" t="s">
        <v>71</v>
      </c>
      <c r="AS18">
        <v>4.3209446701916801E-3</v>
      </c>
      <c r="AT18" t="s">
        <v>73</v>
      </c>
      <c r="AU18">
        <v>1.41938801281802E-3</v>
      </c>
      <c r="AV18" t="s">
        <v>55</v>
      </c>
      <c r="AW18">
        <v>1.4708264179547901E-3</v>
      </c>
      <c r="AX18" t="s">
        <v>64</v>
      </c>
      <c r="AY18">
        <v>1.2937800681032301E-3</v>
      </c>
      <c r="AZ18" t="s">
        <v>80</v>
      </c>
      <c r="BA18">
        <v>1.91113451212332E-3</v>
      </c>
      <c r="BB18" t="s">
        <v>69</v>
      </c>
      <c r="BC18">
        <v>2.2265802474923401E-3</v>
      </c>
      <c r="BD18" t="s">
        <v>52</v>
      </c>
      <c r="BE18">
        <v>2.1788596062353202E-3</v>
      </c>
      <c r="BF18" t="s">
        <v>68</v>
      </c>
      <c r="BG18">
        <v>2.0050719641317898E-3</v>
      </c>
      <c r="BH18" t="s">
        <v>56</v>
      </c>
      <c r="BI18">
        <v>1.93785398624035E-3</v>
      </c>
      <c r="BJ18" t="s">
        <v>58</v>
      </c>
      <c r="BK18">
        <v>1.75289357340248E-3</v>
      </c>
      <c r="BL18" t="s">
        <v>65</v>
      </c>
      <c r="BM18">
        <v>1.8919788782934201E-3</v>
      </c>
      <c r="BN18" t="s">
        <v>69</v>
      </c>
      <c r="BO18">
        <v>5.2150703851858698E-3</v>
      </c>
      <c r="BP18" t="s">
        <v>69</v>
      </c>
      <c r="BQ18">
        <v>5.3034772243691396E-3</v>
      </c>
      <c r="BR18" t="s">
        <v>69</v>
      </c>
      <c r="BS18">
        <v>5.7253715304060003E-3</v>
      </c>
      <c r="BT18" t="s">
        <v>64</v>
      </c>
      <c r="BU18">
        <v>4.82135454419388E-3</v>
      </c>
      <c r="BV18" t="s">
        <v>76</v>
      </c>
      <c r="BW18">
        <v>4.9086800460080198E-3</v>
      </c>
      <c r="BX18" t="s">
        <v>76</v>
      </c>
      <c r="BY18">
        <v>4.9535762414989401E-3</v>
      </c>
      <c r="BZ18" t="s">
        <v>68</v>
      </c>
      <c r="CA18">
        <v>4.5042657112691498E-3</v>
      </c>
      <c r="CB18" t="s">
        <v>99</v>
      </c>
      <c r="CC18">
        <v>4.5053481334535401E-3</v>
      </c>
      <c r="CD18" t="s">
        <v>68</v>
      </c>
      <c r="CE18">
        <v>5.0292447894535099E-3</v>
      </c>
      <c r="CF18" t="s">
        <v>100</v>
      </c>
      <c r="CG18">
        <v>2.9759317622225102E-3</v>
      </c>
      <c r="CH18" t="s">
        <v>62</v>
      </c>
      <c r="CI18">
        <v>3.1299973575426901E-3</v>
      </c>
      <c r="CJ18" t="s">
        <v>103</v>
      </c>
      <c r="CK18">
        <v>3.3520245457088899E-3</v>
      </c>
    </row>
    <row r="19" spans="2:89" x14ac:dyDescent="0.25">
      <c r="B19" t="s">
        <v>66</v>
      </c>
      <c r="C19">
        <v>3.6190789082476802E-3</v>
      </c>
      <c r="D19" t="s">
        <v>69</v>
      </c>
      <c r="E19">
        <v>3.4930670077238002E-3</v>
      </c>
      <c r="F19" t="s">
        <v>66</v>
      </c>
      <c r="G19">
        <v>3.6948570313346E-3</v>
      </c>
      <c r="H19" t="s">
        <v>62</v>
      </c>
      <c r="I19">
        <v>2.9830000408817298E-3</v>
      </c>
      <c r="J19" t="s">
        <v>68</v>
      </c>
      <c r="K19">
        <v>3.5419021482735701E-3</v>
      </c>
      <c r="L19" t="s">
        <v>67</v>
      </c>
      <c r="M19">
        <v>3.6274238982321101E-3</v>
      </c>
      <c r="N19" t="s">
        <v>69</v>
      </c>
      <c r="O19">
        <v>2.8637188798900102E-3</v>
      </c>
      <c r="P19" t="s">
        <v>61</v>
      </c>
      <c r="Q19">
        <v>3.9675169716943499E-3</v>
      </c>
      <c r="R19" t="s">
        <v>61</v>
      </c>
      <c r="S19">
        <v>4.0074343936786199E-3</v>
      </c>
      <c r="T19" t="s">
        <v>62</v>
      </c>
      <c r="U19">
        <v>3.9673388627387901E-3</v>
      </c>
      <c r="V19" t="s">
        <v>61</v>
      </c>
      <c r="W19">
        <v>3.2164668254881998E-3</v>
      </c>
      <c r="X19" t="s">
        <v>72</v>
      </c>
      <c r="Y19">
        <v>3.1999835236090502E-3</v>
      </c>
      <c r="Z19" t="s">
        <v>74</v>
      </c>
      <c r="AA19">
        <v>3.2499918373168498E-3</v>
      </c>
      <c r="AB19" t="s">
        <v>75</v>
      </c>
      <c r="AC19">
        <v>2.8881566164368402E-3</v>
      </c>
      <c r="AD19" t="s">
        <v>70</v>
      </c>
      <c r="AE19">
        <v>4.3281591243164502E-3</v>
      </c>
      <c r="AF19" t="s">
        <v>58</v>
      </c>
      <c r="AG19">
        <v>4.0056619838281697E-3</v>
      </c>
      <c r="AH19" t="s">
        <v>61</v>
      </c>
      <c r="AI19">
        <v>4.35002599793953E-3</v>
      </c>
      <c r="AJ19" t="s">
        <v>58</v>
      </c>
      <c r="AK19">
        <v>4.4196249280852203E-3</v>
      </c>
      <c r="AL19" t="s">
        <v>66</v>
      </c>
      <c r="AM19">
        <v>4.3163711487199698E-3</v>
      </c>
      <c r="AN19" t="s">
        <v>75</v>
      </c>
      <c r="AO19">
        <v>4.3290450959050601E-3</v>
      </c>
      <c r="AP19" t="s">
        <v>74</v>
      </c>
      <c r="AQ19">
        <v>4.0955628047518299E-3</v>
      </c>
      <c r="AR19" t="s">
        <v>77</v>
      </c>
      <c r="AS19">
        <v>3.9189850160138802E-3</v>
      </c>
      <c r="AT19" t="s">
        <v>78</v>
      </c>
      <c r="AU19">
        <v>1.3250387753708499E-3</v>
      </c>
      <c r="AV19" t="s">
        <v>57</v>
      </c>
      <c r="AW19">
        <v>1.4246544857522601E-3</v>
      </c>
      <c r="AX19" t="s">
        <v>58</v>
      </c>
      <c r="AY19">
        <v>1.2764883948491301E-3</v>
      </c>
      <c r="AZ19" t="s">
        <v>69</v>
      </c>
      <c r="BA19">
        <v>1.9035762447091101E-3</v>
      </c>
      <c r="BB19" t="s">
        <v>68</v>
      </c>
      <c r="BC19">
        <v>2.1796907489369001E-3</v>
      </c>
      <c r="BD19" t="s">
        <v>61</v>
      </c>
      <c r="BE19">
        <v>1.7794906093141999E-3</v>
      </c>
      <c r="BF19" t="s">
        <v>78</v>
      </c>
      <c r="BG19">
        <v>1.8543271249943901E-3</v>
      </c>
      <c r="BH19" t="s">
        <v>57</v>
      </c>
      <c r="BI19">
        <v>1.8947715051461399E-3</v>
      </c>
      <c r="BJ19" t="s">
        <v>57</v>
      </c>
      <c r="BK19">
        <v>1.65785222930934E-3</v>
      </c>
      <c r="BL19" t="s">
        <v>68</v>
      </c>
      <c r="BM19">
        <v>1.73753880381128E-3</v>
      </c>
      <c r="BN19" t="s">
        <v>63</v>
      </c>
      <c r="BO19">
        <v>4.9534438598273804E-3</v>
      </c>
      <c r="BP19" t="s">
        <v>66</v>
      </c>
      <c r="BQ19">
        <v>5.2024282168447299E-3</v>
      </c>
      <c r="BR19" t="s">
        <v>63</v>
      </c>
      <c r="BS19">
        <v>5.4958850000878202E-3</v>
      </c>
      <c r="BT19" t="s">
        <v>66</v>
      </c>
      <c r="BU19">
        <v>4.5866932875756102E-3</v>
      </c>
      <c r="BV19" t="s">
        <v>66</v>
      </c>
      <c r="BW19">
        <v>4.4229118276673998E-3</v>
      </c>
      <c r="BX19" t="s">
        <v>66</v>
      </c>
      <c r="BY19">
        <v>4.8615607331160202E-3</v>
      </c>
      <c r="BZ19" t="s">
        <v>98</v>
      </c>
      <c r="CA19">
        <v>4.2610615187841797E-3</v>
      </c>
      <c r="CB19" t="s">
        <v>68</v>
      </c>
      <c r="CC19">
        <v>4.4622063474945798E-3</v>
      </c>
      <c r="CD19" t="s">
        <v>99</v>
      </c>
      <c r="CE19">
        <v>4.7994641659350797E-3</v>
      </c>
      <c r="CF19" t="s">
        <v>101</v>
      </c>
      <c r="CG19">
        <v>2.9500458650003601E-3</v>
      </c>
      <c r="CH19" t="s">
        <v>104</v>
      </c>
      <c r="CI19">
        <v>3.1032231239533398E-3</v>
      </c>
      <c r="CJ19" t="s">
        <v>60</v>
      </c>
      <c r="CK19">
        <v>3.1765498272794302E-3</v>
      </c>
    </row>
  </sheetData>
  <mergeCells count="44">
    <mergeCell ref="CH3:CI3"/>
    <mergeCell ref="CJ3:CK3"/>
    <mergeCell ref="BV3:BW3"/>
    <mergeCell ref="BX3:BY3"/>
    <mergeCell ref="BZ3:CA3"/>
    <mergeCell ref="CB3:CC3"/>
    <mergeCell ref="CD3:CE3"/>
    <mergeCell ref="CF3:CG3"/>
    <mergeCell ref="BJ3:BK3"/>
    <mergeCell ref="BL3:BM3"/>
    <mergeCell ref="BN3:BO3"/>
    <mergeCell ref="BP3:BQ3"/>
    <mergeCell ref="BR3:BS3"/>
    <mergeCell ref="BT3:BU3"/>
    <mergeCell ref="AX3:AY3"/>
    <mergeCell ref="AZ3:BA3"/>
    <mergeCell ref="BB3:BC3"/>
    <mergeCell ref="BD3:BE3"/>
    <mergeCell ref="BF3:BG3"/>
    <mergeCell ref="BH3:BI3"/>
    <mergeCell ref="AL3:AM3"/>
    <mergeCell ref="AN3:AO3"/>
    <mergeCell ref="AP3:AQ3"/>
    <mergeCell ref="AR3:AS3"/>
    <mergeCell ref="AT3:AU3"/>
    <mergeCell ref="AV3:AW3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CD6-0E94-4DF7-B466-59E951ED7E07}">
  <dimension ref="A1:D37"/>
  <sheetViews>
    <sheetView tabSelected="1" workbookViewId="0"/>
  </sheetViews>
  <sheetFormatPr defaultRowHeight="15" x14ac:dyDescent="0.25"/>
  <sheetData>
    <row r="1" spans="1:4" x14ac:dyDescent="0.25">
      <c r="A1" t="s">
        <v>105</v>
      </c>
      <c r="B1" t="s">
        <v>106</v>
      </c>
      <c r="C1" t="s">
        <v>107</v>
      </c>
      <c r="D1" t="s">
        <v>108</v>
      </c>
    </row>
    <row r="2" spans="1:4" x14ac:dyDescent="0.25">
      <c r="A2" t="s">
        <v>53</v>
      </c>
      <c r="B2">
        <v>44</v>
      </c>
      <c r="C2">
        <v>6.1070769555264803E-3</v>
      </c>
      <c r="D2">
        <v>1</v>
      </c>
    </row>
    <row r="3" spans="1:4" x14ac:dyDescent="0.25">
      <c r="A3" t="s">
        <v>54</v>
      </c>
      <c r="B3">
        <v>44</v>
      </c>
      <c r="C3">
        <v>6.0745349892683534E-3</v>
      </c>
      <c r="D3">
        <v>2</v>
      </c>
    </row>
    <row r="4" spans="1:4" x14ac:dyDescent="0.25">
      <c r="A4" t="s">
        <v>55</v>
      </c>
      <c r="B4">
        <v>43</v>
      </c>
      <c r="C4">
        <v>5.8898412073234846E-3</v>
      </c>
      <c r="D4">
        <v>6</v>
      </c>
    </row>
    <row r="5" spans="1:4" x14ac:dyDescent="0.25">
      <c r="A5" t="s">
        <v>56</v>
      </c>
      <c r="B5">
        <v>44</v>
      </c>
      <c r="C5">
        <v>5.7803480671104997E-3</v>
      </c>
      <c r="D5">
        <v>3</v>
      </c>
    </row>
    <row r="6" spans="1:4" x14ac:dyDescent="0.25">
      <c r="A6" t="s">
        <v>57</v>
      </c>
      <c r="B6">
        <v>44</v>
      </c>
      <c r="C6">
        <v>5.1187748635683848E-3</v>
      </c>
      <c r="D6">
        <v>4</v>
      </c>
    </row>
    <row r="7" spans="1:4" x14ac:dyDescent="0.25">
      <c r="A7" t="s">
        <v>52</v>
      </c>
      <c r="B7">
        <v>23</v>
      </c>
      <c r="C7">
        <v>5.0063896572016793E-3</v>
      </c>
      <c r="D7">
        <v>13</v>
      </c>
    </row>
    <row r="8" spans="1:4" x14ac:dyDescent="0.25">
      <c r="A8" t="s">
        <v>62</v>
      </c>
      <c r="B8">
        <v>12</v>
      </c>
      <c r="C8">
        <v>4.9781113604906091E-3</v>
      </c>
      <c r="D8">
        <v>18</v>
      </c>
    </row>
    <row r="9" spans="1:4" x14ac:dyDescent="0.25">
      <c r="A9" t="s">
        <v>76</v>
      </c>
      <c r="B9">
        <v>4</v>
      </c>
      <c r="C9">
        <v>4.8550405002909672E-3</v>
      </c>
      <c r="D9">
        <v>26</v>
      </c>
    </row>
    <row r="10" spans="1:4" x14ac:dyDescent="0.25">
      <c r="A10" t="s">
        <v>67</v>
      </c>
      <c r="B10">
        <v>32</v>
      </c>
      <c r="C10">
        <v>4.6590072936469416E-3</v>
      </c>
      <c r="D10">
        <v>12</v>
      </c>
    </row>
    <row r="11" spans="1:4" x14ac:dyDescent="0.25">
      <c r="A11" t="s">
        <v>99</v>
      </c>
      <c r="B11">
        <v>2</v>
      </c>
      <c r="C11">
        <v>4.6524061496943103E-3</v>
      </c>
      <c r="D11">
        <v>29</v>
      </c>
    </row>
    <row r="12" spans="1:4" x14ac:dyDescent="0.25">
      <c r="A12" t="s">
        <v>59</v>
      </c>
      <c r="B12">
        <v>41</v>
      </c>
      <c r="C12">
        <v>4.6345062793145741E-3</v>
      </c>
      <c r="D12">
        <v>9</v>
      </c>
    </row>
    <row r="13" spans="1:4" x14ac:dyDescent="0.25">
      <c r="A13" t="s">
        <v>58</v>
      </c>
      <c r="B13">
        <v>43</v>
      </c>
      <c r="C13">
        <v>4.514313503687948E-3</v>
      </c>
      <c r="D13">
        <v>7</v>
      </c>
    </row>
    <row r="14" spans="1:4" x14ac:dyDescent="0.25">
      <c r="A14" t="s">
        <v>61</v>
      </c>
      <c r="B14">
        <v>34</v>
      </c>
      <c r="C14">
        <v>4.4856205081961389E-3</v>
      </c>
      <c r="D14">
        <v>11</v>
      </c>
    </row>
    <row r="15" spans="1:4" x14ac:dyDescent="0.25">
      <c r="A15" t="s">
        <v>66</v>
      </c>
      <c r="B15">
        <v>15</v>
      </c>
      <c r="C15">
        <v>4.4067040721860965E-3</v>
      </c>
      <c r="D15">
        <v>16</v>
      </c>
    </row>
    <row r="16" spans="1:4" x14ac:dyDescent="0.25">
      <c r="A16" t="s">
        <v>60</v>
      </c>
      <c r="B16">
        <v>23</v>
      </c>
      <c r="C16">
        <v>4.3959713567888322E-3</v>
      </c>
      <c r="D16">
        <v>14</v>
      </c>
    </row>
    <row r="17" spans="1:4" x14ac:dyDescent="0.25">
      <c r="A17" t="s">
        <v>79</v>
      </c>
      <c r="B17">
        <v>4</v>
      </c>
      <c r="C17">
        <v>4.3321083635507801E-3</v>
      </c>
      <c r="D17">
        <v>27</v>
      </c>
    </row>
    <row r="18" spans="1:4" x14ac:dyDescent="0.25">
      <c r="A18" t="s">
        <v>98</v>
      </c>
      <c r="B18">
        <v>1</v>
      </c>
      <c r="C18">
        <v>4.2610615187841797E-3</v>
      </c>
      <c r="D18">
        <v>33</v>
      </c>
    </row>
    <row r="19" spans="1:4" x14ac:dyDescent="0.25">
      <c r="A19" t="s">
        <v>80</v>
      </c>
      <c r="B19">
        <v>4</v>
      </c>
      <c r="C19">
        <v>4.2450627979808402E-3</v>
      </c>
      <c r="D19">
        <v>28</v>
      </c>
    </row>
    <row r="20" spans="1:4" x14ac:dyDescent="0.25">
      <c r="A20" t="s">
        <v>65</v>
      </c>
      <c r="B20">
        <v>44</v>
      </c>
      <c r="C20">
        <v>4.2354537701996316E-3</v>
      </c>
      <c r="D20">
        <v>5</v>
      </c>
    </row>
    <row r="21" spans="1:4" x14ac:dyDescent="0.25">
      <c r="A21" t="s">
        <v>72</v>
      </c>
      <c r="B21">
        <v>5</v>
      </c>
      <c r="C21">
        <v>4.1839488120195322E-3</v>
      </c>
      <c r="D21">
        <v>22</v>
      </c>
    </row>
    <row r="22" spans="1:4" x14ac:dyDescent="0.25">
      <c r="A22" t="s">
        <v>70</v>
      </c>
      <c r="B22">
        <v>4</v>
      </c>
      <c r="C22">
        <v>4.1742238385524925E-3</v>
      </c>
      <c r="D22">
        <v>24</v>
      </c>
    </row>
    <row r="23" spans="1:4" x14ac:dyDescent="0.25">
      <c r="A23" t="s">
        <v>69</v>
      </c>
      <c r="B23">
        <v>16</v>
      </c>
      <c r="C23">
        <v>4.0952749790438472E-3</v>
      </c>
      <c r="D23">
        <v>15</v>
      </c>
    </row>
    <row r="24" spans="1:4" x14ac:dyDescent="0.25">
      <c r="A24" t="s">
        <v>64</v>
      </c>
      <c r="B24">
        <v>43</v>
      </c>
      <c r="C24">
        <v>4.0643949869880744E-3</v>
      </c>
      <c r="D24">
        <v>8</v>
      </c>
    </row>
    <row r="25" spans="1:4" x14ac:dyDescent="0.25">
      <c r="A25" t="s">
        <v>63</v>
      </c>
      <c r="B25">
        <v>35</v>
      </c>
      <c r="C25">
        <v>4.0069201109433567E-3</v>
      </c>
      <c r="D25">
        <v>10</v>
      </c>
    </row>
    <row r="26" spans="1:4" x14ac:dyDescent="0.25">
      <c r="A26" t="s">
        <v>77</v>
      </c>
      <c r="B26">
        <v>1</v>
      </c>
      <c r="C26">
        <v>3.9189850160138802E-3</v>
      </c>
      <c r="D26">
        <v>32</v>
      </c>
    </row>
    <row r="27" spans="1:4" x14ac:dyDescent="0.25">
      <c r="A27" t="s">
        <v>75</v>
      </c>
      <c r="B27">
        <v>4</v>
      </c>
      <c r="C27">
        <v>3.9025951571314975E-3</v>
      </c>
      <c r="D27">
        <v>25</v>
      </c>
    </row>
    <row r="28" spans="1:4" x14ac:dyDescent="0.25">
      <c r="A28" t="s">
        <v>68</v>
      </c>
      <c r="B28">
        <v>15</v>
      </c>
      <c r="C28">
        <v>3.8364969868034302E-3</v>
      </c>
      <c r="D28">
        <v>17</v>
      </c>
    </row>
    <row r="29" spans="1:4" x14ac:dyDescent="0.25">
      <c r="A29" t="s">
        <v>104</v>
      </c>
      <c r="B29">
        <v>2</v>
      </c>
      <c r="C29">
        <v>3.3971493301173899E-3</v>
      </c>
      <c r="D29">
        <v>31</v>
      </c>
    </row>
    <row r="30" spans="1:4" x14ac:dyDescent="0.25">
      <c r="A30" t="s">
        <v>71</v>
      </c>
      <c r="B30">
        <v>6</v>
      </c>
      <c r="C30">
        <v>3.296271397390665E-3</v>
      </c>
      <c r="D30">
        <v>21</v>
      </c>
    </row>
    <row r="31" spans="1:4" x14ac:dyDescent="0.25">
      <c r="A31" t="s">
        <v>103</v>
      </c>
      <c r="B31">
        <v>2</v>
      </c>
      <c r="C31">
        <v>3.2445821338150851E-3</v>
      </c>
      <c r="D31">
        <v>30</v>
      </c>
    </row>
    <row r="32" spans="1:4" x14ac:dyDescent="0.25">
      <c r="A32" t="s">
        <v>102</v>
      </c>
      <c r="B32">
        <v>1</v>
      </c>
      <c r="C32">
        <v>3.1963522632404498E-3</v>
      </c>
      <c r="D32">
        <v>36</v>
      </c>
    </row>
    <row r="33" spans="1:4" x14ac:dyDescent="0.25">
      <c r="A33" t="s">
        <v>74</v>
      </c>
      <c r="B33">
        <v>9</v>
      </c>
      <c r="C33">
        <v>3.0634810145095757E-3</v>
      </c>
      <c r="D33">
        <v>20</v>
      </c>
    </row>
    <row r="34" spans="1:4" x14ac:dyDescent="0.25">
      <c r="A34" t="s">
        <v>100</v>
      </c>
      <c r="B34">
        <v>1</v>
      </c>
      <c r="C34">
        <v>2.9759317622225102E-3</v>
      </c>
      <c r="D34">
        <v>34</v>
      </c>
    </row>
    <row r="35" spans="1:4" x14ac:dyDescent="0.25">
      <c r="A35" t="s">
        <v>101</v>
      </c>
      <c r="B35">
        <v>1</v>
      </c>
      <c r="C35">
        <v>2.9500458650003601E-3</v>
      </c>
      <c r="D35">
        <v>35</v>
      </c>
    </row>
    <row r="36" spans="1:4" x14ac:dyDescent="0.25">
      <c r="A36" t="s">
        <v>73</v>
      </c>
      <c r="B36">
        <v>9</v>
      </c>
      <c r="C36">
        <v>2.8663579422807334E-3</v>
      </c>
      <c r="D36">
        <v>19</v>
      </c>
    </row>
    <row r="37" spans="1:4" x14ac:dyDescent="0.25">
      <c r="A37" t="s">
        <v>78</v>
      </c>
      <c r="B37">
        <v>5</v>
      </c>
      <c r="C37">
        <v>1.7924027625749878E-3</v>
      </c>
      <c r="D3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Top_Features</vt:lpstr>
      <vt:lpstr>Top_Avg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Corbett</dc:creator>
  <cp:lastModifiedBy>George Corbett</cp:lastModifiedBy>
  <dcterms:created xsi:type="dcterms:W3CDTF">2018-06-21T12:33:07Z</dcterms:created>
  <dcterms:modified xsi:type="dcterms:W3CDTF">2018-06-23T02:23:45Z</dcterms:modified>
</cp:coreProperties>
</file>