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apley Not Modular" sheetId="1" state="visible" r:id="rId2"/>
    <sheet name="Shapley Modular" sheetId="2" state="visible" r:id="rId3"/>
    <sheet name="VCG equal payments" sheetId="3" state="visible" r:id="rId4"/>
    <sheet name="VCG" sheetId="4" state="visible" r:id="rId5"/>
    <sheet name="Shapley" sheetId="5" state="visible" r:id="rId6"/>
  </sheets>
  <definedNames>
    <definedName function="false" hidden="false" name="a" vbProcedure="false">Shapley!$C$2</definedName>
    <definedName function="false" hidden="false" name="ab" vbProcedure="false">Shapley!$F$2</definedName>
    <definedName function="false" hidden="false" name="abg" vbProcedure="false">Shapley!$I$2</definedName>
    <definedName function="false" hidden="false" name="ag" vbProcedure="false">Shapley!$G$2</definedName>
    <definedName function="false" hidden="false" name="b" vbProcedure="false">Shapley!$D$2</definedName>
    <definedName function="false" hidden="false" name="bg" vbProcedure="false">Shapley!$H$2</definedName>
    <definedName function="false" hidden="false" name="g" vbProcedure="false">Shapley!$E$2</definedName>
    <definedName function="false" hidden="false" name="va" vbProcedure="false">VCG!$C$4</definedName>
    <definedName function="false" hidden="false" name="vb" vbProcedure="false">VCG!$D$4</definedName>
    <definedName function="false" hidden="false" name="vc" vbProcedure="false">VCG!$E$4</definedName>
    <definedName function="false" hidden="false" localSheetId="0" name="a" vbProcedure="false">'Shapley Not Modular'!$C$2</definedName>
    <definedName function="false" hidden="false" localSheetId="0" name="ab" vbProcedure="false">'Shapley Not Modular'!$F$2</definedName>
    <definedName function="false" hidden="false" localSheetId="0" name="abg" vbProcedure="false">'Shapley Not Modular'!$I$2</definedName>
    <definedName function="false" hidden="false" localSheetId="0" name="ag" vbProcedure="false">'Shapley Not Modular'!$G$2</definedName>
    <definedName function="false" hidden="false" localSheetId="0" name="b" vbProcedure="false">'Shapley Not Modular'!$D$2</definedName>
    <definedName function="false" hidden="false" localSheetId="0" name="bg" vbProcedure="false">'Shapley Not Modular'!$H$2</definedName>
    <definedName function="false" hidden="false" localSheetId="0" name="g" vbProcedure="false">'Shapley Not Modular'!$E$2</definedName>
    <definedName function="false" hidden="false" localSheetId="1" name="a" vbProcedure="false">'Shapley Modular'!$C$2</definedName>
    <definedName function="false" hidden="false" localSheetId="1" name="ab" vbProcedure="false">'Shapley Modular'!$F$2</definedName>
    <definedName function="false" hidden="false" localSheetId="1" name="abg" vbProcedure="false">'Shapley Modular'!$I$2</definedName>
    <definedName function="false" hidden="false" localSheetId="1" name="ag" vbProcedure="false">'Shapley Modular'!$G$2</definedName>
    <definedName function="false" hidden="false" localSheetId="1" name="b" vbProcedure="false">'Shapley Modular'!$D$2</definedName>
    <definedName function="false" hidden="false" localSheetId="1" name="bg" vbProcedure="false">'Shapley Modular'!$H$2</definedName>
    <definedName function="false" hidden="false" localSheetId="1" name="g" vbProcedure="false">'Shapley Modular'!$E$2</definedName>
    <definedName function="false" hidden="false" localSheetId="2" name="va" vbProcedure="false">'VCG equal payments'!$C$4</definedName>
    <definedName function="false" hidden="false" localSheetId="2" name="vb" vbProcedure="false">'VCG equal payments'!$D$4</definedName>
    <definedName function="false" hidden="false" localSheetId="2" name="vc" vbProcedure="false">'VCG equal payments'!$E$4</definedName>
  </definedName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<sst xmlns="http://schemas.openxmlformats.org/spreadsheetml/2006/main" count="169" uniqueCount="39">
  <si>
    <r>
      <rPr>
        <b val="true"/>
        <sz val="10"/>
        <rFont val="Nachlieli CLM"/>
        <family val="2"/>
      </rPr>
      <t xml:space="preserve">קבוצה</t>
    </r>
    <r>
      <rPr>
        <b val="true"/>
        <sz val="10"/>
        <rFont val="Arial"/>
        <family val="2"/>
      </rPr>
      <t xml:space="preserve">:</t>
    </r>
  </si>
  <si>
    <t xml:space="preserve">א</t>
  </si>
  <si>
    <t xml:space="preserve">ב</t>
  </si>
  <si>
    <t xml:space="preserve">ג</t>
  </si>
  <si>
    <r>
      <rPr>
        <b val="true"/>
        <sz val="10"/>
        <rFont val="Nachlieli CLM"/>
        <family val="2"/>
      </rPr>
      <t xml:space="preserve">א</t>
    </r>
    <r>
      <rPr>
        <b val="true"/>
        <sz val="10"/>
        <rFont val="Arial"/>
        <family val="2"/>
      </rPr>
      <t xml:space="preserve">,</t>
    </r>
    <r>
      <rPr>
        <b val="true"/>
        <sz val="10"/>
        <rFont val="Nachlieli CLM"/>
        <family val="2"/>
      </rPr>
      <t xml:space="preserve">ב</t>
    </r>
  </si>
  <si>
    <r>
      <rPr>
        <b val="true"/>
        <sz val="10"/>
        <rFont val="Nachlieli CLM"/>
        <family val="2"/>
      </rPr>
      <t xml:space="preserve">א</t>
    </r>
    <r>
      <rPr>
        <b val="true"/>
        <sz val="10"/>
        <rFont val="Arial"/>
        <family val="2"/>
      </rPr>
      <t xml:space="preserve">,</t>
    </r>
    <r>
      <rPr>
        <b val="true"/>
        <sz val="10"/>
        <rFont val="Nachlieli CLM"/>
        <family val="2"/>
      </rPr>
      <t xml:space="preserve">ג</t>
    </r>
  </si>
  <si>
    <r>
      <rPr>
        <b val="true"/>
        <sz val="10"/>
        <rFont val="Nachlieli CLM"/>
        <family val="2"/>
      </rPr>
      <t xml:space="preserve">ב</t>
    </r>
    <r>
      <rPr>
        <b val="true"/>
        <sz val="10"/>
        <rFont val="Arial"/>
        <family val="2"/>
      </rPr>
      <t xml:space="preserve">,</t>
    </r>
    <r>
      <rPr>
        <b val="true"/>
        <sz val="10"/>
        <rFont val="Nachlieli CLM"/>
        <family val="2"/>
      </rPr>
      <t xml:space="preserve">ג</t>
    </r>
  </si>
  <si>
    <r>
      <rPr>
        <b val="true"/>
        <sz val="10"/>
        <rFont val="Nachlieli CLM"/>
        <family val="2"/>
      </rPr>
      <t xml:space="preserve">א</t>
    </r>
    <r>
      <rPr>
        <b val="true"/>
        <sz val="10"/>
        <rFont val="Arial"/>
        <family val="2"/>
      </rPr>
      <t xml:space="preserve">,</t>
    </r>
    <r>
      <rPr>
        <b val="true"/>
        <sz val="10"/>
        <rFont val="Nachlieli CLM"/>
        <family val="2"/>
      </rPr>
      <t xml:space="preserve">ב</t>
    </r>
    <r>
      <rPr>
        <b val="true"/>
        <sz val="10"/>
        <rFont val="Arial"/>
        <family val="2"/>
      </rPr>
      <t xml:space="preserve">,</t>
    </r>
    <r>
      <rPr>
        <b val="true"/>
        <sz val="10"/>
        <rFont val="Nachlieli CLM"/>
        <family val="2"/>
      </rPr>
      <t xml:space="preserve">ג</t>
    </r>
  </si>
  <si>
    <r>
      <rPr>
        <b val="true"/>
        <sz val="10"/>
        <rFont val="Nachlieli CLM"/>
        <family val="2"/>
      </rPr>
      <t xml:space="preserve">עלות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</si>
  <si>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סדר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</si>
  <si>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א</t>
    </r>
    <r>
      <rPr>
        <b val="true"/>
        <sz val="10"/>
        <rFont val="Arial"/>
        <family val="2"/>
      </rPr>
      <t xml:space="preserve">-</t>
    </r>
    <r>
      <rPr>
        <b val="true"/>
        <sz val="10"/>
        <rFont val="Nachlieli CLM"/>
        <family val="2"/>
      </rPr>
      <t xml:space="preserve">ב</t>
    </r>
    <r>
      <rPr>
        <b val="true"/>
        <sz val="10"/>
        <rFont val="Arial"/>
        <family val="2"/>
      </rPr>
      <t xml:space="preserve">-</t>
    </r>
    <r>
      <rPr>
        <b val="true"/>
        <sz val="10"/>
        <rFont val="Nachlieli CLM"/>
        <family val="2"/>
      </rPr>
      <t xml:space="preserve">ג</t>
    </r>
  </si>
  <si>
    <r>
      <rPr>
        <b val="true"/>
        <sz val="10"/>
        <rFont val="Nachlieli CLM"/>
        <family val="2"/>
      </rPr>
      <t xml:space="preserve">א</t>
    </r>
    <r>
      <rPr>
        <b val="true"/>
        <sz val="10"/>
        <rFont val="Arial"/>
        <family val="2"/>
      </rPr>
      <t xml:space="preserve">-</t>
    </r>
    <r>
      <rPr>
        <b val="true"/>
        <sz val="10"/>
        <rFont val="Nachlieli CLM"/>
        <family val="2"/>
      </rPr>
      <t xml:space="preserve">ג</t>
    </r>
    <r>
      <rPr>
        <b val="true"/>
        <sz val="10"/>
        <rFont val="Arial"/>
        <family val="2"/>
      </rPr>
      <t xml:space="preserve">-</t>
    </r>
    <r>
      <rPr>
        <b val="true"/>
        <sz val="10"/>
        <rFont val="Nachlieli CLM"/>
        <family val="2"/>
      </rPr>
      <t xml:space="preserve">ב</t>
    </r>
  </si>
  <si>
    <r>
      <rPr>
        <b val="true"/>
        <sz val="10"/>
        <rFont val="Nachlieli CLM"/>
        <family val="2"/>
      </rPr>
      <t xml:space="preserve">ב</t>
    </r>
    <r>
      <rPr>
        <b val="true"/>
        <sz val="10"/>
        <rFont val="Arial"/>
        <family val="2"/>
      </rPr>
      <t xml:space="preserve">-</t>
    </r>
    <r>
      <rPr>
        <b val="true"/>
        <sz val="10"/>
        <rFont val="Nachlieli CLM"/>
        <family val="2"/>
      </rPr>
      <t xml:space="preserve">א</t>
    </r>
    <r>
      <rPr>
        <b val="true"/>
        <sz val="10"/>
        <rFont val="Arial"/>
        <family val="2"/>
      </rPr>
      <t xml:space="preserve">-</t>
    </r>
    <r>
      <rPr>
        <b val="true"/>
        <sz val="10"/>
        <rFont val="Nachlieli CLM"/>
        <family val="2"/>
      </rPr>
      <t xml:space="preserve">ג</t>
    </r>
  </si>
  <si>
    <r>
      <rPr>
        <b val="true"/>
        <sz val="10"/>
        <rFont val="Nachlieli CLM"/>
        <family val="2"/>
      </rPr>
      <t xml:space="preserve">ב</t>
    </r>
    <r>
      <rPr>
        <b val="true"/>
        <sz val="10"/>
        <rFont val="Arial"/>
        <family val="2"/>
      </rPr>
      <t xml:space="preserve">-</t>
    </r>
    <r>
      <rPr>
        <b val="true"/>
        <sz val="10"/>
        <rFont val="Nachlieli CLM"/>
        <family val="2"/>
      </rPr>
      <t xml:space="preserve">ג</t>
    </r>
    <r>
      <rPr>
        <b val="true"/>
        <sz val="10"/>
        <rFont val="Arial"/>
        <family val="2"/>
      </rPr>
      <t xml:space="preserve">-</t>
    </r>
    <r>
      <rPr>
        <b val="true"/>
        <sz val="10"/>
        <rFont val="Nachlieli CLM"/>
        <family val="2"/>
      </rPr>
      <t xml:space="preserve">א</t>
    </r>
  </si>
  <si>
    <r>
      <rPr>
        <b val="true"/>
        <sz val="10"/>
        <rFont val="Nachlieli CLM"/>
        <family val="2"/>
      </rPr>
      <t xml:space="preserve">ג</t>
    </r>
    <r>
      <rPr>
        <b val="true"/>
        <sz val="10"/>
        <rFont val="Arial"/>
        <family val="2"/>
      </rPr>
      <t xml:space="preserve">-</t>
    </r>
    <r>
      <rPr>
        <b val="true"/>
        <sz val="10"/>
        <rFont val="Nachlieli CLM"/>
        <family val="2"/>
      </rPr>
      <t xml:space="preserve">א</t>
    </r>
    <r>
      <rPr>
        <b val="true"/>
        <sz val="10"/>
        <rFont val="Arial"/>
        <family val="2"/>
      </rPr>
      <t xml:space="preserve">-</t>
    </r>
    <r>
      <rPr>
        <b val="true"/>
        <sz val="10"/>
        <rFont val="Nachlieli CLM"/>
        <family val="2"/>
      </rPr>
      <t xml:space="preserve">ב</t>
    </r>
  </si>
  <si>
    <r>
      <rPr>
        <b val="true"/>
        <sz val="10"/>
        <rFont val="Nachlieli CLM"/>
        <family val="2"/>
      </rPr>
      <t xml:space="preserve">ג</t>
    </r>
    <r>
      <rPr>
        <b val="true"/>
        <sz val="10"/>
        <rFont val="Arial"/>
        <family val="2"/>
      </rPr>
      <t xml:space="preserve">-</t>
    </r>
    <r>
      <rPr>
        <b val="true"/>
        <sz val="10"/>
        <rFont val="Nachlieli CLM"/>
        <family val="2"/>
      </rPr>
      <t xml:space="preserve">ב</t>
    </r>
    <r>
      <rPr>
        <b val="true"/>
        <sz val="10"/>
        <rFont val="Arial"/>
        <family val="2"/>
      </rPr>
      <t xml:space="preserve">-</t>
    </r>
    <r>
      <rPr>
        <b val="true"/>
        <sz val="10"/>
        <rFont val="Nachlieli CLM"/>
        <family val="2"/>
      </rPr>
      <t xml:space="preserve">א</t>
    </r>
  </si>
  <si>
    <t xml:space="preserve">ממוצע</t>
  </si>
  <si>
    <r>
      <rPr>
        <b val="true"/>
        <sz val="10"/>
        <rFont val="Nachlieli CLM"/>
        <family val="2"/>
      </rPr>
      <t xml:space="preserve">א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</si>
  <si>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ב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</si>
  <si>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ג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</si>
  <si>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סכום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</si>
  <si>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עלות בלי ג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</si>
  <si>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עלות בלי ב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</si>
  <si>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עלות בלי א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</si>
  <si>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תועלת מהנסיעה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</si>
  <si>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ערך נוסע א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</si>
  <si>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ערך נוסע ב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</si>
  <si>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ערך נוסע ג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</si>
  <si>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ערך </t>
    </r>
    <r>
      <rPr>
        <b val="true"/>
        <sz val="10"/>
        <rFont val="Arial"/>
        <family val="2"/>
      </rPr>
      <t xml:space="preserve">"</t>
    </r>
    <r>
      <rPr>
        <b val="true"/>
        <sz val="10"/>
        <rFont val="Nachlieli CLM"/>
        <family val="2"/>
      </rPr>
      <t xml:space="preserve">נהג</t>
    </r>
    <r>
      <rPr>
        <b val="true"/>
        <sz val="10"/>
        <rFont val="Arial"/>
        <family val="2"/>
      </rPr>
      <t xml:space="preserve">":</t>
    </r>
  </si>
  <si>
    <r>
      <rPr>
        <b val="true"/>
        <sz val="10"/>
        <rFont val="Nachlieli CLM"/>
        <family val="2"/>
      </rPr>
      <t xml:space="preserve">נבחר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</si>
  <si>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סכום בלי א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</si>
  <si>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סכום בלי ב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</si>
  <si>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סכום בלי ג</t>
    </r>
    <r>
      <rPr>
        <b val="true"/>
        <sz val="10"/>
        <rFont val="Arial"/>
        <family val="2"/>
      </rPr>
      <t xml:space="preserve">:</t>
    </r>
  </si>
  <si>
    <t xml:space="preserve">תשלום</t>
  </si>
  <si>
    <t xml:space="preserve">ערך</t>
  </si>
  <si>
    <t xml:space="preserve">תועלת</t>
  </si>
  <si>
    <t xml:space="preserve"> →לא מעודד השתתפות</t>
  </si>
  <si>
    <r>
      <rPr>
        <b val="true"/>
        <sz val="10"/>
        <rFont val="Nachlieli CLM"/>
        <family val="2"/>
      </rPr>
      <t xml:space="preserve">נהג</t>
    </r>
    <r>
      <rPr>
        <b val="true"/>
        <sz val="10"/>
        <rFont val="Arial"/>
        <family val="2"/>
      </rPr>
      <t xml:space="preserve">:</t>
    </r>
  </si>
  <si>
    <t xml:space="preserve"> →גירעון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</si>
</sst>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.00;[RED]\-[$$-409]#,##0.00"/>
    <numFmt numFmtId="166" formatCode="General"/>
    <numFmt numFmtId="167" formatCode="&quot;TRUE&quot;;&quot;TRUE&quot;;&quot;FALSE&quot;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Nachlieli CLM"/>
      <family val="2"/>
    </font>
    <font>
      <sz val="10"/>
      <name val="Nachlieli CLM"/>
      <family val="2"/>
    </font>
    <font>
      <b val="true"/>
      <sz val="10"/>
      <name val="Nachlieli CLM"/>
      <family val="2"/>
    </font>
    <font>
      <b val="true"/>
      <sz val="10"/>
      <name val="Arial"/>
      <family val="2"/>
    </font>
    <font>
      <i val="true"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66"/>
        <bgColor rgb="FFCCFF66"/>
      </patternFill>
    </fill>
    <fill>
      <patternFill patternType="solid">
        <fgColor rgb="FFCCFF66"/>
        <bgColor rgb="FFFFFF66"/>
      </patternFill>
    </fill>
    <fill>
      <patternFill patternType="solid">
        <fgColor rgb="FF00FFFF"/>
        <bgColor rgb="FF00FFFF"/>
      </patternFill>
    </fill>
    <fill>
      <patternFill patternType="solid">
        <fgColor rgb="FF33FF99"/>
        <bgColor rgb="FF00FFFF"/>
      </patternFill>
    </fill>
    <fill>
      <patternFill patternType="solid">
        <fgColor rgb="FFFF9900"/>
        <bgColor rgb="FFFFCC00"/>
      </patternFill>
    </fill>
    <fill>
      <patternFill patternType="solid">
        <fgColor rgb="FFFFCC00"/>
        <bgColor rgb="FFFFFF00"/>
      </patternFill>
    </fill>
    <fill>
      <patternFill patternType="solid">
        <fgColor rgb="FFFF99FF"/>
        <bgColor rgb="FFCC99FF"/>
      </patternFill>
    </fill>
    <fill>
      <patternFill patternType="solid">
        <fgColor rgb="FF99FFFF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5" fontId="4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center" vertical="bottom" textRotation="0" wrapText="false" indent="0" shrinkToFit="false"/>
    </xf>
    <xf numFmtId="164" fontId="5" fillId="0" borderId="0" applyFont="true" applyBorder="false" applyAlignment="true" applyProtection="false">
      <alignment horizontal="center" vertical="bottom" textRotation="90" wrapText="false" indent="0" shrinkToFit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6" fontId="0" fillId="8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7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6" fillId="9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0" xfId="0" applyFont="fals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6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" xfId="20"/>
    <cellStyle name="Result2" xfId="21"/>
    <cellStyle name="Heading" xfId="22"/>
    <cellStyle name="Heading1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66"/>
      <rgbColor rgb="FFFFFF66"/>
      <rgbColor rgb="FF99CCFF"/>
      <rgbColor rgb="FFFF99FF"/>
      <rgbColor rgb="FFCC99FF"/>
      <rgbColor rgb="FFFFCC99"/>
      <rgbColor rgb="FF3366FF"/>
      <rgbColor rgb="FF33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8"/>
  <sheetViews>
    <sheetView showFormulas="false" showGridLines="true" showRowColHeaders="true" showZeros="true" rightToLeft="tru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1.64"/>
    <col collapsed="false" customWidth="true" hidden="false" outlineLevel="0" max="2" min="2" style="0" width="10.16"/>
    <col collapsed="false" customWidth="true" hidden="false" outlineLevel="0" max="3" min="3" style="0" width="8.83"/>
    <col collapsed="false" customWidth="true" hidden="false" outlineLevel="0" max="4" min="4" style="0" width="9.81"/>
    <col collapsed="false" customWidth="true" hidden="false" outlineLevel="0" max="6" min="5" style="0" width="8.83"/>
    <col collapsed="false" customWidth="true" hidden="false" outlineLevel="0" max="7" min="7" style="0" width="8.77"/>
    <col collapsed="false" customWidth="true" hidden="false" outlineLevel="0" max="8" min="8" style="0" width="7.81"/>
    <col collapsed="false" customWidth="true" hidden="false" outlineLevel="0" max="9" min="9" style="0" width="8.51"/>
    <col collapsed="false" customWidth="true" hidden="false" outlineLevel="0" max="10" min="10" style="0" width="8.86"/>
    <col collapsed="false" customWidth="true" hidden="false" outlineLevel="0" max="11" min="11" style="0" width="7.98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A1" s="2" t="s">
        <v>0</v>
      </c>
      <c r="B1" s="3" t="n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customFormat="false" ht="12.8" hidden="false" customHeight="false" outlineLevel="0" collapsed="false">
      <c r="A2" s="2" t="s">
        <v>8</v>
      </c>
      <c r="B2" s="5" t="n">
        <v>0</v>
      </c>
      <c r="C2" s="5" t="n">
        <v>10</v>
      </c>
      <c r="D2" s="5" t="n">
        <v>15</v>
      </c>
      <c r="E2" s="5" t="n">
        <v>25</v>
      </c>
      <c r="F2" s="5" t="n">
        <v>20</v>
      </c>
      <c r="G2" s="5" t="n">
        <v>25</v>
      </c>
      <c r="H2" s="5" t="n">
        <v>30</v>
      </c>
      <c r="I2" s="5" t="n">
        <v>37</v>
      </c>
    </row>
    <row r="4" customFormat="false" ht="12.8" hidden="false" customHeight="false" outlineLevel="0" collapsed="false">
      <c r="A4" s="6" t="s">
        <v>9</v>
      </c>
      <c r="B4" s="7" t="s">
        <v>10</v>
      </c>
      <c r="C4" s="7" t="s">
        <v>11</v>
      </c>
      <c r="D4" s="7" t="s">
        <v>12</v>
      </c>
      <c r="E4" s="7" t="s">
        <v>13</v>
      </c>
      <c r="F4" s="7" t="s">
        <v>14</v>
      </c>
      <c r="G4" s="7" t="s">
        <v>15</v>
      </c>
      <c r="H4" s="8" t="s">
        <v>16</v>
      </c>
    </row>
    <row r="5" customFormat="false" ht="12.8" hidden="false" customHeight="false" outlineLevel="0" collapsed="false">
      <c r="A5" s="6" t="s">
        <v>17</v>
      </c>
      <c r="B5" s="9" t="n">
        <f aca="false">C2</f>
        <v>10</v>
      </c>
      <c r="C5" s="9" t="n">
        <f aca="false">C2</f>
        <v>10</v>
      </c>
      <c r="D5" s="9" t="n">
        <f aca="false">F2-D2</f>
        <v>5</v>
      </c>
      <c r="E5" s="10" t="n">
        <f aca="false">I2-H2</f>
        <v>7</v>
      </c>
      <c r="F5" s="9" t="n">
        <f aca="false">G2-E2</f>
        <v>0</v>
      </c>
      <c r="G5" s="9" t="n">
        <f aca="false">I2-H2</f>
        <v>7</v>
      </c>
      <c r="H5" s="11" t="n">
        <f aca="false">SUM(B5:G5)/6</f>
        <v>6.5</v>
      </c>
    </row>
    <row r="6" customFormat="false" ht="12.8" hidden="false" customHeight="false" outlineLevel="0" collapsed="false">
      <c r="A6" s="6" t="s">
        <v>18</v>
      </c>
      <c r="B6" s="9" t="n">
        <f aca="false">F2-C2</f>
        <v>10</v>
      </c>
      <c r="C6" s="9" t="n">
        <f aca="false">I2-G2</f>
        <v>12</v>
      </c>
      <c r="D6" s="9" t="n">
        <f aca="false">D2</f>
        <v>15</v>
      </c>
      <c r="E6" s="9" t="n">
        <f aca="false">D2</f>
        <v>15</v>
      </c>
      <c r="F6" s="9" t="n">
        <f aca="false">I2-G2</f>
        <v>12</v>
      </c>
      <c r="G6" s="9" t="n">
        <f aca="false">H2-E2</f>
        <v>5</v>
      </c>
      <c r="H6" s="11" t="n">
        <f aca="false">SUM(B6:G6)/6</f>
        <v>11.5</v>
      </c>
    </row>
    <row r="7" customFormat="false" ht="12.8" hidden="false" customHeight="false" outlineLevel="0" collapsed="false">
      <c r="A7" s="6" t="s">
        <v>19</v>
      </c>
      <c r="B7" s="9" t="n">
        <f aca="false">I2-F2</f>
        <v>17</v>
      </c>
      <c r="C7" s="9" t="n">
        <f aca="false">G2-C2</f>
        <v>15</v>
      </c>
      <c r="D7" s="9" t="n">
        <f aca="false">I2-F2</f>
        <v>17</v>
      </c>
      <c r="E7" s="9" t="n">
        <f aca="false">H2-D2</f>
        <v>15</v>
      </c>
      <c r="F7" s="9" t="n">
        <f aca="false">E2</f>
        <v>25</v>
      </c>
      <c r="G7" s="9" t="n">
        <f aca="false">E2</f>
        <v>25</v>
      </c>
      <c r="H7" s="11" t="n">
        <f aca="false">SUM(B7:G7)/6</f>
        <v>19</v>
      </c>
    </row>
    <row r="8" customFormat="false" ht="12.8" hidden="false" customHeight="false" outlineLevel="0" collapsed="false">
      <c r="A8" s="12" t="s">
        <v>20</v>
      </c>
      <c r="B8" s="13" t="n">
        <f aca="false">SUM(B5:B7)</f>
        <v>37</v>
      </c>
      <c r="C8" s="13" t="n">
        <f aca="false">SUM(C5:C7)</f>
        <v>37</v>
      </c>
      <c r="D8" s="13" t="n">
        <f aca="false">SUM(D5:D7)</f>
        <v>37</v>
      </c>
      <c r="E8" s="13" t="n">
        <f aca="false">SUM(E5:E7)</f>
        <v>37</v>
      </c>
      <c r="F8" s="13" t="n">
        <f aca="false">SUM(F5:F7)</f>
        <v>37</v>
      </c>
      <c r="G8" s="13" t="n">
        <f aca="false">SUM(G5:G7)</f>
        <v>37</v>
      </c>
      <c r="H8" s="13" t="n">
        <f aca="false">SUM(H5:H7)</f>
        <v>37</v>
      </c>
    </row>
    <row r="12" customFormat="false" ht="12.8" hidden="false" customHeight="false" outlineLevel="0" collapsed="false">
      <c r="A12" s="2" t="s">
        <v>21</v>
      </c>
      <c r="B12" s="5" t="n">
        <f aca="false">B2</f>
        <v>0</v>
      </c>
      <c r="C12" s="5" t="n">
        <f aca="false">C2</f>
        <v>10</v>
      </c>
      <c r="D12" s="5" t="n">
        <f aca="false">D2</f>
        <v>15</v>
      </c>
      <c r="E12" s="5" t="n">
        <v>0</v>
      </c>
      <c r="F12" s="5" t="n">
        <f aca="false">F2</f>
        <v>20</v>
      </c>
      <c r="G12" s="5" t="n">
        <f aca="false">C2</f>
        <v>10</v>
      </c>
      <c r="H12" s="5" t="n">
        <f aca="false">D2</f>
        <v>15</v>
      </c>
      <c r="I12" s="5" t="n">
        <f aca="false">F2</f>
        <v>20</v>
      </c>
    </row>
    <row r="14" customFormat="false" ht="12.8" hidden="false" customHeight="false" outlineLevel="0" collapsed="false">
      <c r="A14" s="6" t="s">
        <v>9</v>
      </c>
      <c r="B14" s="7" t="s">
        <v>10</v>
      </c>
      <c r="C14" s="7" t="s">
        <v>11</v>
      </c>
      <c r="D14" s="7" t="s">
        <v>12</v>
      </c>
      <c r="E14" s="7" t="s">
        <v>13</v>
      </c>
      <c r="F14" s="7" t="s">
        <v>14</v>
      </c>
      <c r="G14" s="7" t="s">
        <v>15</v>
      </c>
      <c r="H14" s="8" t="s">
        <v>16</v>
      </c>
    </row>
    <row r="15" customFormat="false" ht="12.8" hidden="false" customHeight="false" outlineLevel="0" collapsed="false">
      <c r="A15" s="6" t="s">
        <v>17</v>
      </c>
      <c r="B15" s="9" t="n">
        <f aca="false">C12</f>
        <v>10</v>
      </c>
      <c r="C15" s="9" t="n">
        <f aca="false">C12</f>
        <v>10</v>
      </c>
      <c r="D15" s="9" t="n">
        <f aca="false">F12-D12</f>
        <v>5</v>
      </c>
      <c r="E15" s="10" t="n">
        <f aca="false">I12-H12</f>
        <v>5</v>
      </c>
      <c r="F15" s="9" t="n">
        <f aca="false">G12-E12</f>
        <v>10</v>
      </c>
      <c r="G15" s="9" t="n">
        <f aca="false">I12-H12</f>
        <v>5</v>
      </c>
      <c r="H15" s="11" t="n">
        <f aca="false">SUM(B15:G15)/6</f>
        <v>7.5</v>
      </c>
    </row>
    <row r="16" customFormat="false" ht="12.8" hidden="false" customHeight="false" outlineLevel="0" collapsed="false">
      <c r="A16" s="6" t="s">
        <v>18</v>
      </c>
      <c r="B16" s="9" t="n">
        <f aca="false">F12-C12</f>
        <v>10</v>
      </c>
      <c r="C16" s="9" t="n">
        <f aca="false">I12-G12</f>
        <v>10</v>
      </c>
      <c r="D16" s="9" t="n">
        <f aca="false">D12</f>
        <v>15</v>
      </c>
      <c r="E16" s="9" t="n">
        <f aca="false">D12</f>
        <v>15</v>
      </c>
      <c r="F16" s="9" t="n">
        <f aca="false">I12-G12</f>
        <v>10</v>
      </c>
      <c r="G16" s="9" t="n">
        <f aca="false">H12-E12</f>
        <v>15</v>
      </c>
      <c r="H16" s="11" t="n">
        <f aca="false">SUM(B16:G16)/6</f>
        <v>12.5</v>
      </c>
    </row>
    <row r="17" customFormat="false" ht="12.8" hidden="false" customHeight="false" outlineLevel="0" collapsed="false">
      <c r="A17" s="6" t="s">
        <v>19</v>
      </c>
      <c r="B17" s="9" t="n">
        <f aca="false">I12-F12</f>
        <v>0</v>
      </c>
      <c r="C17" s="9" t="n">
        <f aca="false">G12-C12</f>
        <v>0</v>
      </c>
      <c r="D17" s="9" t="n">
        <f aca="false">I12-F12</f>
        <v>0</v>
      </c>
      <c r="E17" s="9" t="n">
        <f aca="false">H12-D12</f>
        <v>0</v>
      </c>
      <c r="F17" s="9" t="n">
        <f aca="false">E12</f>
        <v>0</v>
      </c>
      <c r="G17" s="9" t="n">
        <f aca="false">E12</f>
        <v>0</v>
      </c>
      <c r="H17" s="11" t="n">
        <f aca="false">SUM(B17:G17)/6</f>
        <v>0</v>
      </c>
    </row>
    <row r="18" customFormat="false" ht="12.8" hidden="false" customHeight="false" outlineLevel="0" collapsed="false">
      <c r="A18" s="12" t="s">
        <v>20</v>
      </c>
      <c r="B18" s="13" t="n">
        <f aca="false">SUM(B15:B17)</f>
        <v>20</v>
      </c>
      <c r="C18" s="13" t="n">
        <f aca="false">SUM(C15:C17)</f>
        <v>20</v>
      </c>
      <c r="D18" s="13" t="n">
        <f aca="false">SUM(D15:D17)</f>
        <v>20</v>
      </c>
      <c r="E18" s="13" t="n">
        <f aca="false">SUM(E15:E17)</f>
        <v>20</v>
      </c>
      <c r="F18" s="13" t="n">
        <f aca="false">SUM(F15:F17)</f>
        <v>20</v>
      </c>
      <c r="G18" s="13" t="n">
        <f aca="false">SUM(G15:G17)</f>
        <v>20</v>
      </c>
      <c r="H18" s="13" t="n">
        <f aca="false">SUM(H15:H17)</f>
        <v>20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8"/>
  <sheetViews>
    <sheetView showFormulas="false" showGridLines="true" showRowColHeaders="true" showZeros="true" rightToLeft="tru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1.64"/>
    <col collapsed="false" customWidth="true" hidden="false" outlineLevel="0" max="2" min="2" style="0" width="10.16"/>
    <col collapsed="false" customWidth="true" hidden="false" outlineLevel="0" max="3" min="3" style="0" width="8.83"/>
    <col collapsed="false" customWidth="true" hidden="false" outlineLevel="0" max="4" min="4" style="0" width="9.81"/>
    <col collapsed="false" customWidth="true" hidden="false" outlineLevel="0" max="6" min="5" style="0" width="8.83"/>
    <col collapsed="false" customWidth="true" hidden="false" outlineLevel="0" max="7" min="7" style="0" width="8.77"/>
    <col collapsed="false" customWidth="true" hidden="false" outlineLevel="0" max="8" min="8" style="0" width="7.81"/>
    <col collapsed="false" customWidth="true" hidden="false" outlineLevel="0" max="9" min="9" style="0" width="8.51"/>
    <col collapsed="false" customWidth="true" hidden="false" outlineLevel="0" max="10" min="10" style="0" width="8.86"/>
    <col collapsed="false" customWidth="true" hidden="false" outlineLevel="0" max="11" min="11" style="0" width="7.98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A1" s="2" t="s">
        <v>0</v>
      </c>
      <c r="B1" s="3" t="n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customFormat="false" ht="12.8" hidden="false" customHeight="false" outlineLevel="0" collapsed="false">
      <c r="A2" s="2" t="s">
        <v>8</v>
      </c>
      <c r="B2" s="5" t="n">
        <v>0</v>
      </c>
      <c r="C2" s="5" t="n">
        <v>10</v>
      </c>
      <c r="D2" s="5" t="n">
        <v>15</v>
      </c>
      <c r="E2" s="5" t="n">
        <v>25</v>
      </c>
      <c r="F2" s="5" t="n">
        <v>20</v>
      </c>
      <c r="G2" s="5" t="n">
        <v>29</v>
      </c>
      <c r="H2" s="5" t="n">
        <v>35</v>
      </c>
      <c r="I2" s="5" t="n">
        <v>37</v>
      </c>
    </row>
    <row r="4" customFormat="false" ht="12.8" hidden="false" customHeight="false" outlineLevel="0" collapsed="false">
      <c r="A4" s="6" t="s">
        <v>9</v>
      </c>
      <c r="B4" s="7" t="s">
        <v>10</v>
      </c>
      <c r="C4" s="7" t="s">
        <v>11</v>
      </c>
      <c r="D4" s="7" t="s">
        <v>12</v>
      </c>
      <c r="E4" s="7" t="s">
        <v>13</v>
      </c>
      <c r="F4" s="7" t="s">
        <v>14</v>
      </c>
      <c r="G4" s="7" t="s">
        <v>15</v>
      </c>
      <c r="H4" s="8" t="s">
        <v>16</v>
      </c>
    </row>
    <row r="5" customFormat="false" ht="12.8" hidden="false" customHeight="false" outlineLevel="0" collapsed="false">
      <c r="A5" s="6" t="s">
        <v>17</v>
      </c>
      <c r="B5" s="9" t="n">
        <f aca="false">C2</f>
        <v>10</v>
      </c>
      <c r="C5" s="9" t="n">
        <f aca="false">C2</f>
        <v>10</v>
      </c>
      <c r="D5" s="9" t="n">
        <f aca="false">F2-D2</f>
        <v>5</v>
      </c>
      <c r="E5" s="9" t="n">
        <f aca="false">I2-H2</f>
        <v>2</v>
      </c>
      <c r="F5" s="9" t="n">
        <f aca="false">G2-E2</f>
        <v>4</v>
      </c>
      <c r="G5" s="9" t="n">
        <f aca="false">I2-H2</f>
        <v>2</v>
      </c>
      <c r="H5" s="11" t="n">
        <f aca="false">SUM(B5:G5)/6</f>
        <v>5.5</v>
      </c>
    </row>
    <row r="6" customFormat="false" ht="12.8" hidden="false" customHeight="false" outlineLevel="0" collapsed="false">
      <c r="A6" s="6" t="s">
        <v>18</v>
      </c>
      <c r="B6" s="9" t="n">
        <f aca="false">F2-C2</f>
        <v>10</v>
      </c>
      <c r="C6" s="9" t="n">
        <f aca="false">I2-G2</f>
        <v>8</v>
      </c>
      <c r="D6" s="9" t="n">
        <f aca="false">D2</f>
        <v>15</v>
      </c>
      <c r="E6" s="9" t="n">
        <f aca="false">D2</f>
        <v>15</v>
      </c>
      <c r="F6" s="9" t="n">
        <f aca="false">I2-G2</f>
        <v>8</v>
      </c>
      <c r="G6" s="9" t="n">
        <f aca="false">H2-E2</f>
        <v>10</v>
      </c>
      <c r="H6" s="11" t="n">
        <f aca="false">SUM(B6:G6)/6</f>
        <v>11</v>
      </c>
    </row>
    <row r="7" customFormat="false" ht="12.8" hidden="false" customHeight="false" outlineLevel="0" collapsed="false">
      <c r="A7" s="6" t="s">
        <v>19</v>
      </c>
      <c r="B7" s="9" t="n">
        <f aca="false">I2-F2</f>
        <v>17</v>
      </c>
      <c r="C7" s="9" t="n">
        <f aca="false">G2-C2</f>
        <v>19</v>
      </c>
      <c r="D7" s="9" t="n">
        <f aca="false">I2-F2</f>
        <v>17</v>
      </c>
      <c r="E7" s="9" t="n">
        <f aca="false">H2-D2</f>
        <v>20</v>
      </c>
      <c r="F7" s="9" t="n">
        <f aca="false">E2</f>
        <v>25</v>
      </c>
      <c r="G7" s="9" t="n">
        <f aca="false">E2</f>
        <v>25</v>
      </c>
      <c r="H7" s="11" t="n">
        <f aca="false">SUM(B7:G7)/6</f>
        <v>20.5</v>
      </c>
    </row>
    <row r="8" customFormat="false" ht="12.8" hidden="false" customHeight="false" outlineLevel="0" collapsed="false">
      <c r="A8" s="12" t="s">
        <v>20</v>
      </c>
      <c r="B8" s="13" t="n">
        <f aca="false">SUM(B5:B7)</f>
        <v>37</v>
      </c>
      <c r="C8" s="13" t="n">
        <f aca="false">SUM(C5:C7)</f>
        <v>37</v>
      </c>
      <c r="D8" s="13" t="n">
        <f aca="false">SUM(D5:D7)</f>
        <v>37</v>
      </c>
      <c r="E8" s="13" t="n">
        <f aca="false">SUM(E5:E7)</f>
        <v>37</v>
      </c>
      <c r="F8" s="13" t="n">
        <f aca="false">SUM(F5:F7)</f>
        <v>37</v>
      </c>
      <c r="G8" s="13" t="n">
        <f aca="false">SUM(G5:G7)</f>
        <v>37</v>
      </c>
      <c r="H8" s="13" t="n">
        <f aca="false">SUM(H5:H7)</f>
        <v>37</v>
      </c>
    </row>
    <row r="12" customFormat="false" ht="12.8" hidden="false" customHeight="false" outlineLevel="0" collapsed="false">
      <c r="A12" s="2" t="s">
        <v>21</v>
      </c>
      <c r="B12" s="5" t="n">
        <f aca="false">B2</f>
        <v>0</v>
      </c>
      <c r="C12" s="5" t="n">
        <f aca="false">C2</f>
        <v>10</v>
      </c>
      <c r="D12" s="5" t="n">
        <f aca="false">D2</f>
        <v>15</v>
      </c>
      <c r="E12" s="5" t="n">
        <v>0</v>
      </c>
      <c r="F12" s="5" t="n">
        <f aca="false">F2</f>
        <v>20</v>
      </c>
      <c r="G12" s="5" t="n">
        <f aca="false">C2</f>
        <v>10</v>
      </c>
      <c r="H12" s="5" t="n">
        <f aca="false">D2</f>
        <v>15</v>
      </c>
      <c r="I12" s="5" t="n">
        <f aca="false">F2</f>
        <v>20</v>
      </c>
    </row>
    <row r="14" customFormat="false" ht="12.8" hidden="false" customHeight="false" outlineLevel="0" collapsed="false">
      <c r="A14" s="6" t="s">
        <v>9</v>
      </c>
      <c r="B14" s="7" t="s">
        <v>10</v>
      </c>
      <c r="C14" s="7" t="s">
        <v>11</v>
      </c>
      <c r="D14" s="7" t="s">
        <v>12</v>
      </c>
      <c r="E14" s="7" t="s">
        <v>13</v>
      </c>
      <c r="F14" s="7" t="s">
        <v>14</v>
      </c>
      <c r="G14" s="7" t="s">
        <v>15</v>
      </c>
      <c r="H14" s="8" t="s">
        <v>16</v>
      </c>
    </row>
    <row r="15" customFormat="false" ht="12.8" hidden="false" customHeight="false" outlineLevel="0" collapsed="false">
      <c r="A15" s="6" t="s">
        <v>17</v>
      </c>
      <c r="B15" s="9" t="n">
        <f aca="false">C12</f>
        <v>10</v>
      </c>
      <c r="C15" s="9" t="n">
        <f aca="false">C12</f>
        <v>10</v>
      </c>
      <c r="D15" s="9" t="n">
        <f aca="false">F12-D12</f>
        <v>5</v>
      </c>
      <c r="E15" s="9" t="n">
        <f aca="false">I12-H12</f>
        <v>5</v>
      </c>
      <c r="F15" s="9" t="n">
        <f aca="false">G12-E12</f>
        <v>10</v>
      </c>
      <c r="G15" s="9" t="n">
        <f aca="false">I12-H12</f>
        <v>5</v>
      </c>
      <c r="H15" s="11" t="n">
        <f aca="false">SUM(B15:G15)/6</f>
        <v>7.5</v>
      </c>
    </row>
    <row r="16" customFormat="false" ht="12.8" hidden="false" customHeight="false" outlineLevel="0" collapsed="false">
      <c r="A16" s="6" t="s">
        <v>18</v>
      </c>
      <c r="B16" s="9" t="n">
        <f aca="false">F12-C12</f>
        <v>10</v>
      </c>
      <c r="C16" s="9" t="n">
        <f aca="false">I12-G12</f>
        <v>10</v>
      </c>
      <c r="D16" s="9" t="n">
        <f aca="false">D12</f>
        <v>15</v>
      </c>
      <c r="E16" s="9" t="n">
        <f aca="false">D12</f>
        <v>15</v>
      </c>
      <c r="F16" s="9" t="n">
        <f aca="false">I12-G12</f>
        <v>10</v>
      </c>
      <c r="G16" s="9" t="n">
        <f aca="false">H12-E12</f>
        <v>15</v>
      </c>
      <c r="H16" s="11" t="n">
        <f aca="false">SUM(B16:G16)/6</f>
        <v>12.5</v>
      </c>
    </row>
    <row r="17" customFormat="false" ht="12.8" hidden="false" customHeight="false" outlineLevel="0" collapsed="false">
      <c r="A17" s="6" t="s">
        <v>19</v>
      </c>
      <c r="B17" s="9" t="n">
        <f aca="false">I12-F12</f>
        <v>0</v>
      </c>
      <c r="C17" s="9" t="n">
        <f aca="false">G12-C12</f>
        <v>0</v>
      </c>
      <c r="D17" s="9" t="n">
        <f aca="false">I12-F12</f>
        <v>0</v>
      </c>
      <c r="E17" s="9" t="n">
        <f aca="false">H12-D12</f>
        <v>0</v>
      </c>
      <c r="F17" s="9" t="n">
        <f aca="false">E12</f>
        <v>0</v>
      </c>
      <c r="G17" s="9" t="n">
        <f aca="false">E12</f>
        <v>0</v>
      </c>
      <c r="H17" s="11" t="n">
        <f aca="false">SUM(B17:G17)/6</f>
        <v>0</v>
      </c>
    </row>
    <row r="18" customFormat="false" ht="12.8" hidden="false" customHeight="false" outlineLevel="0" collapsed="false">
      <c r="A18" s="12" t="s">
        <v>20</v>
      </c>
      <c r="B18" s="13" t="n">
        <f aca="false">SUM(B15:B17)</f>
        <v>20</v>
      </c>
      <c r="C18" s="13" t="n">
        <f aca="false">SUM(C15:C17)</f>
        <v>20</v>
      </c>
      <c r="D18" s="13" t="n">
        <f aca="false">SUM(D15:D17)</f>
        <v>20</v>
      </c>
      <c r="E18" s="13" t="n">
        <f aca="false">SUM(E15:E17)</f>
        <v>20</v>
      </c>
      <c r="F18" s="13" t="n">
        <f aca="false">SUM(F15:F17)</f>
        <v>20</v>
      </c>
      <c r="G18" s="13" t="n">
        <f aca="false">SUM(G15:G17)</f>
        <v>20</v>
      </c>
      <c r="H18" s="13" t="n">
        <f aca="false">SUM(H15:H17)</f>
        <v>20</v>
      </c>
    </row>
    <row r="22" customFormat="false" ht="12.8" hidden="false" customHeight="false" outlineLevel="0" collapsed="false">
      <c r="A22" s="2" t="s">
        <v>22</v>
      </c>
      <c r="B22" s="5" t="n">
        <f aca="false">B2</f>
        <v>0</v>
      </c>
      <c r="C22" s="5" t="n">
        <f aca="false">C2</f>
        <v>10</v>
      </c>
      <c r="D22" s="5" t="n">
        <v>0</v>
      </c>
      <c r="E22" s="5" t="n">
        <f aca="false">E2</f>
        <v>25</v>
      </c>
      <c r="F22" s="5" t="n">
        <f aca="false">C2</f>
        <v>10</v>
      </c>
      <c r="G22" s="5" t="n">
        <f aca="false">G2</f>
        <v>29</v>
      </c>
      <c r="H22" s="5" t="n">
        <f aca="false">E2</f>
        <v>25</v>
      </c>
      <c r="I22" s="5" t="n">
        <f aca="false">G2</f>
        <v>29</v>
      </c>
    </row>
    <row r="24" customFormat="false" ht="12.8" hidden="false" customHeight="false" outlineLevel="0" collapsed="false">
      <c r="A24" s="6" t="s">
        <v>9</v>
      </c>
      <c r="B24" s="7" t="s">
        <v>10</v>
      </c>
      <c r="C24" s="7" t="s">
        <v>11</v>
      </c>
      <c r="D24" s="7" t="s">
        <v>12</v>
      </c>
      <c r="E24" s="7" t="s">
        <v>13</v>
      </c>
      <c r="F24" s="7" t="s">
        <v>14</v>
      </c>
      <c r="G24" s="7" t="s">
        <v>15</v>
      </c>
      <c r="H24" s="8" t="s">
        <v>16</v>
      </c>
    </row>
    <row r="25" customFormat="false" ht="12.8" hidden="false" customHeight="false" outlineLevel="0" collapsed="false">
      <c r="A25" s="6" t="s">
        <v>17</v>
      </c>
      <c r="B25" s="9" t="n">
        <f aca="false">C22</f>
        <v>10</v>
      </c>
      <c r="C25" s="9" t="n">
        <f aca="false">C22</f>
        <v>10</v>
      </c>
      <c r="D25" s="9" t="n">
        <f aca="false">F22-D22</f>
        <v>10</v>
      </c>
      <c r="E25" s="9" t="n">
        <f aca="false">I22-H22</f>
        <v>4</v>
      </c>
      <c r="F25" s="9" t="n">
        <f aca="false">G22-E22</f>
        <v>4</v>
      </c>
      <c r="G25" s="9" t="n">
        <f aca="false">I22-H22</f>
        <v>4</v>
      </c>
      <c r="H25" s="11" t="n">
        <f aca="false">SUM(B25:G25)/6</f>
        <v>7</v>
      </c>
    </row>
    <row r="26" customFormat="false" ht="12.8" hidden="false" customHeight="false" outlineLevel="0" collapsed="false">
      <c r="A26" s="6" t="s">
        <v>18</v>
      </c>
      <c r="B26" s="9" t="n">
        <f aca="false">F22-C22</f>
        <v>0</v>
      </c>
      <c r="C26" s="9" t="n">
        <f aca="false">I22-G22</f>
        <v>0</v>
      </c>
      <c r="D26" s="9" t="n">
        <f aca="false">D22</f>
        <v>0</v>
      </c>
      <c r="E26" s="9" t="n">
        <f aca="false">D22</f>
        <v>0</v>
      </c>
      <c r="F26" s="9" t="n">
        <f aca="false">I22-G22</f>
        <v>0</v>
      </c>
      <c r="G26" s="9" t="n">
        <f aca="false">H22-E22</f>
        <v>0</v>
      </c>
      <c r="H26" s="11" t="n">
        <f aca="false">SUM(B26:G26)/6</f>
        <v>0</v>
      </c>
    </row>
    <row r="27" customFormat="false" ht="12.8" hidden="false" customHeight="false" outlineLevel="0" collapsed="false">
      <c r="A27" s="6" t="s">
        <v>19</v>
      </c>
      <c r="B27" s="9" t="n">
        <f aca="false">I22-F22</f>
        <v>19</v>
      </c>
      <c r="C27" s="9" t="n">
        <f aca="false">G22-C22</f>
        <v>19</v>
      </c>
      <c r="D27" s="9" t="n">
        <f aca="false">I22-F22</f>
        <v>19</v>
      </c>
      <c r="E27" s="9" t="n">
        <f aca="false">H22-D22</f>
        <v>25</v>
      </c>
      <c r="F27" s="9" t="n">
        <f aca="false">E22</f>
        <v>25</v>
      </c>
      <c r="G27" s="9" t="n">
        <f aca="false">E22</f>
        <v>25</v>
      </c>
      <c r="H27" s="11" t="n">
        <f aca="false">SUM(B27:G27)/6</f>
        <v>22</v>
      </c>
    </row>
    <row r="28" customFormat="false" ht="12.8" hidden="false" customHeight="false" outlineLevel="0" collapsed="false">
      <c r="A28" s="12" t="s">
        <v>20</v>
      </c>
      <c r="B28" s="13" t="n">
        <f aca="false">SUM(B25:B27)</f>
        <v>29</v>
      </c>
      <c r="C28" s="13" t="n">
        <f aca="false">SUM(C25:C27)</f>
        <v>29</v>
      </c>
      <c r="D28" s="13" t="n">
        <f aca="false">SUM(D25:D27)</f>
        <v>29</v>
      </c>
      <c r="E28" s="13" t="n">
        <f aca="false">SUM(E25:E27)</f>
        <v>29</v>
      </c>
      <c r="F28" s="13" t="n">
        <f aca="false">SUM(F25:F27)</f>
        <v>29</v>
      </c>
      <c r="G28" s="13" t="n">
        <f aca="false">SUM(G25:G27)</f>
        <v>29</v>
      </c>
      <c r="H28" s="13" t="n">
        <f aca="false">SUM(H25:H27)</f>
        <v>29</v>
      </c>
    </row>
    <row r="32" customFormat="false" ht="12.8" hidden="false" customHeight="false" outlineLevel="0" collapsed="false">
      <c r="A32" s="2" t="s">
        <v>23</v>
      </c>
      <c r="B32" s="5" t="n">
        <v>0</v>
      </c>
      <c r="C32" s="5" t="n">
        <v>0</v>
      </c>
      <c r="D32" s="5" t="n">
        <f aca="false">D2</f>
        <v>15</v>
      </c>
      <c r="E32" s="5" t="n">
        <f aca="false">E2</f>
        <v>25</v>
      </c>
      <c r="F32" s="5" t="n">
        <f aca="false">D2</f>
        <v>15</v>
      </c>
      <c r="G32" s="5" t="n">
        <f aca="false">E2</f>
        <v>25</v>
      </c>
      <c r="H32" s="5" t="n">
        <f aca="false">H2</f>
        <v>35</v>
      </c>
      <c r="I32" s="5" t="n">
        <f aca="false">H2</f>
        <v>35</v>
      </c>
    </row>
    <row r="34" customFormat="false" ht="12.8" hidden="false" customHeight="false" outlineLevel="0" collapsed="false">
      <c r="A34" s="6" t="s">
        <v>9</v>
      </c>
      <c r="B34" s="7" t="s">
        <v>10</v>
      </c>
      <c r="C34" s="7" t="s">
        <v>11</v>
      </c>
      <c r="D34" s="7" t="s">
        <v>12</v>
      </c>
      <c r="E34" s="7" t="s">
        <v>13</v>
      </c>
      <c r="F34" s="7" t="s">
        <v>14</v>
      </c>
      <c r="G34" s="7" t="s">
        <v>15</v>
      </c>
      <c r="H34" s="8" t="s">
        <v>16</v>
      </c>
    </row>
    <row r="35" customFormat="false" ht="12.8" hidden="false" customHeight="false" outlineLevel="0" collapsed="false">
      <c r="A35" s="6" t="s">
        <v>17</v>
      </c>
      <c r="B35" s="9" t="n">
        <f aca="false">C32</f>
        <v>0</v>
      </c>
      <c r="C35" s="9" t="n">
        <f aca="false">C32</f>
        <v>0</v>
      </c>
      <c r="D35" s="9" t="n">
        <f aca="false">F32-D32</f>
        <v>0</v>
      </c>
      <c r="E35" s="9" t="n">
        <f aca="false">I32-H32</f>
        <v>0</v>
      </c>
      <c r="F35" s="9" t="n">
        <f aca="false">G32-E32</f>
        <v>0</v>
      </c>
      <c r="G35" s="9" t="n">
        <f aca="false">I32-H32</f>
        <v>0</v>
      </c>
      <c r="H35" s="11" t="n">
        <f aca="false">SUM(B35:G35)/6</f>
        <v>0</v>
      </c>
    </row>
    <row r="36" customFormat="false" ht="12.8" hidden="false" customHeight="false" outlineLevel="0" collapsed="false">
      <c r="A36" s="6" t="s">
        <v>18</v>
      </c>
      <c r="B36" s="9" t="n">
        <f aca="false">F32-C32</f>
        <v>15</v>
      </c>
      <c r="C36" s="9" t="n">
        <f aca="false">I32-G32</f>
        <v>10</v>
      </c>
      <c r="D36" s="9" t="n">
        <f aca="false">D32</f>
        <v>15</v>
      </c>
      <c r="E36" s="9" t="n">
        <f aca="false">D32</f>
        <v>15</v>
      </c>
      <c r="F36" s="9" t="n">
        <f aca="false">I32-G32</f>
        <v>10</v>
      </c>
      <c r="G36" s="9" t="n">
        <f aca="false">H32-E32</f>
        <v>10</v>
      </c>
      <c r="H36" s="11" t="n">
        <f aca="false">SUM(B36:G36)/6</f>
        <v>12.5</v>
      </c>
    </row>
    <row r="37" customFormat="false" ht="12.8" hidden="false" customHeight="false" outlineLevel="0" collapsed="false">
      <c r="A37" s="6" t="s">
        <v>19</v>
      </c>
      <c r="B37" s="9" t="n">
        <f aca="false">I32-F32</f>
        <v>20</v>
      </c>
      <c r="C37" s="9" t="n">
        <f aca="false">G32-C32</f>
        <v>25</v>
      </c>
      <c r="D37" s="9" t="n">
        <f aca="false">I32-F32</f>
        <v>20</v>
      </c>
      <c r="E37" s="9" t="n">
        <f aca="false">H32-D32</f>
        <v>20</v>
      </c>
      <c r="F37" s="9" t="n">
        <f aca="false">E32</f>
        <v>25</v>
      </c>
      <c r="G37" s="9" t="n">
        <f aca="false">E32</f>
        <v>25</v>
      </c>
      <c r="H37" s="11" t="n">
        <f aca="false">SUM(B37:G37)/6</f>
        <v>22.5</v>
      </c>
    </row>
    <row r="38" customFormat="false" ht="12.8" hidden="false" customHeight="false" outlineLevel="0" collapsed="false">
      <c r="A38" s="12" t="s">
        <v>20</v>
      </c>
      <c r="B38" s="13" t="n">
        <f aca="false">SUM(B35:B37)</f>
        <v>35</v>
      </c>
      <c r="C38" s="13" t="n">
        <f aca="false">SUM(C35:C37)</f>
        <v>35</v>
      </c>
      <c r="D38" s="13" t="n">
        <f aca="false">SUM(D35:D37)</f>
        <v>35</v>
      </c>
      <c r="E38" s="13" t="n">
        <f aca="false">SUM(E35:E37)</f>
        <v>35</v>
      </c>
      <c r="F38" s="13" t="n">
        <f aca="false">SUM(F35:F37)</f>
        <v>35</v>
      </c>
      <c r="G38" s="13" t="n">
        <f aca="false">SUM(G35:G37)</f>
        <v>35</v>
      </c>
      <c r="H38" s="13" t="n">
        <f aca="false">SUM(H35:H37)</f>
        <v>35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8"/>
  <sheetViews>
    <sheetView showFormulas="false" showGridLines="true" showRowColHeaders="true" showZeros="true" rightToLeft="tru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4.5"/>
    <col collapsed="false" customWidth="true" hidden="false" outlineLevel="0" max="2" min="2" style="0" width="10.16"/>
    <col collapsed="false" customWidth="true" hidden="false" outlineLevel="0" max="3" min="3" style="0" width="8.83"/>
    <col collapsed="false" customWidth="true" hidden="false" outlineLevel="0" max="4" min="4" style="0" width="9.81"/>
    <col collapsed="false" customWidth="true" hidden="false" outlineLevel="0" max="6" min="5" style="0" width="8.83"/>
    <col collapsed="false" customWidth="true" hidden="false" outlineLevel="0" max="7" min="7" style="0" width="8.77"/>
    <col collapsed="false" customWidth="true" hidden="false" outlineLevel="0" max="8" min="8" style="0" width="7.81"/>
    <col collapsed="false" customWidth="true" hidden="false" outlineLevel="0" max="9" min="9" style="0" width="8.51"/>
    <col collapsed="false" customWidth="true" hidden="false" outlineLevel="0" max="10" min="10" style="0" width="8.86"/>
    <col collapsed="false" customWidth="true" hidden="false" outlineLevel="0" max="11" min="11" style="0" width="7.98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A1" s="2" t="s">
        <v>0</v>
      </c>
      <c r="B1" s="3" t="n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customFormat="false" ht="12.8" hidden="false" customHeight="false" outlineLevel="0" collapsed="false">
      <c r="A2" s="2" t="s">
        <v>8</v>
      </c>
      <c r="B2" s="5" t="n">
        <v>0</v>
      </c>
      <c r="C2" s="5" t="n">
        <v>10</v>
      </c>
      <c r="D2" s="5" t="n">
        <v>15</v>
      </c>
      <c r="E2" s="5" t="n">
        <v>25</v>
      </c>
      <c r="F2" s="5" t="n">
        <v>20</v>
      </c>
      <c r="G2" s="5" t="n">
        <v>25</v>
      </c>
      <c r="H2" s="5" t="n">
        <v>30</v>
      </c>
      <c r="I2" s="5" t="n">
        <v>37</v>
      </c>
    </row>
    <row r="3" s="15" customFormat="true" ht="12.8" hidden="false" customHeight="false" outlineLevel="0" collapsed="false">
      <c r="A3" s="14"/>
    </row>
    <row r="4" s="17" customFormat="true" ht="12.8" hidden="false" customHeight="false" outlineLevel="0" collapsed="false">
      <c r="A4" s="16" t="s">
        <v>24</v>
      </c>
      <c r="C4" s="17" t="n">
        <v>8</v>
      </c>
      <c r="D4" s="17" t="n">
        <v>22</v>
      </c>
      <c r="E4" s="17" t="n">
        <v>16</v>
      </c>
    </row>
    <row r="6" customFormat="false" ht="12.8" hidden="false" customHeight="false" outlineLevel="0" collapsed="false">
      <c r="A6" s="18" t="s">
        <v>25</v>
      </c>
      <c r="B6" s="0" t="n">
        <v>0</v>
      </c>
      <c r="C6" s="19" t="n">
        <f aca="false">va-C2/1</f>
        <v>-2</v>
      </c>
      <c r="D6" s="15" t="n">
        <v>0</v>
      </c>
      <c r="E6" s="15" t="n">
        <v>0</v>
      </c>
      <c r="F6" s="0" t="n">
        <f aca="false">va-F2/2</f>
        <v>-2</v>
      </c>
      <c r="G6" s="0" t="n">
        <f aca="false">va-G2/2</f>
        <v>-4.5</v>
      </c>
      <c r="H6" s="0" t="n">
        <v>0</v>
      </c>
      <c r="I6" s="0" t="n">
        <f aca="false">va-I2/3</f>
        <v>-4.33333333333333</v>
      </c>
    </row>
    <row r="7" customFormat="false" ht="12.8" hidden="false" customHeight="false" outlineLevel="0" collapsed="false">
      <c r="A7" s="18" t="s">
        <v>26</v>
      </c>
      <c r="B7" s="0" t="n">
        <v>0</v>
      </c>
      <c r="C7" s="15" t="n">
        <v>0</v>
      </c>
      <c r="D7" s="19" t="n">
        <f aca="false">vb-D2/1</f>
        <v>7</v>
      </c>
      <c r="E7" s="15" t="n">
        <v>0</v>
      </c>
      <c r="F7" s="0" t="n">
        <f aca="false">vb-F2/2</f>
        <v>12</v>
      </c>
      <c r="G7" s="0" t="n">
        <v>0</v>
      </c>
      <c r="H7" s="0" t="n">
        <f aca="false">vb-H2/2</f>
        <v>7</v>
      </c>
      <c r="I7" s="0" t="n">
        <f aca="false">vb-I2/3</f>
        <v>9.66666666666667</v>
      </c>
    </row>
    <row r="8" customFormat="false" ht="12.8" hidden="false" customHeight="false" outlineLevel="0" collapsed="false">
      <c r="A8" s="18" t="s">
        <v>27</v>
      </c>
      <c r="B8" s="0" t="n">
        <v>0</v>
      </c>
      <c r="C8" s="15" t="n">
        <v>0</v>
      </c>
      <c r="D8" s="15" t="n">
        <v>0</v>
      </c>
      <c r="E8" s="19" t="n">
        <f aca="false">vc-E2/1</f>
        <v>-9</v>
      </c>
      <c r="F8" s="0" t="n">
        <v>0</v>
      </c>
      <c r="G8" s="0" t="n">
        <f aca="false">vc-G2/2</f>
        <v>3.5</v>
      </c>
      <c r="H8" s="0" t="n">
        <f aca="false">vc-H2/2</f>
        <v>1</v>
      </c>
      <c r="I8" s="0" t="n">
        <f aca="false">vc-I2/3</f>
        <v>3.66666666666667</v>
      </c>
    </row>
    <row r="9" customFormat="false" ht="12.8" hidden="false" customHeight="false" outlineLevel="0" collapsed="false">
      <c r="A9" s="18" t="s">
        <v>28</v>
      </c>
      <c r="B9" s="0" t="n">
        <f aca="false">-B2</f>
        <v>-0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</row>
    <row r="11" s="19" customFormat="true" ht="12.8" hidden="false" customHeight="false" outlineLevel="0" collapsed="false">
      <c r="A11" s="20" t="s">
        <v>20</v>
      </c>
      <c r="B11" s="21" t="n">
        <f aca="false">SUM(B6:B9)</f>
        <v>0</v>
      </c>
      <c r="C11" s="21" t="n">
        <f aca="false">SUM(C6:C9)</f>
        <v>-2</v>
      </c>
      <c r="D11" s="21" t="n">
        <f aca="false">SUM(D6:D9)</f>
        <v>7</v>
      </c>
      <c r="E11" s="21" t="n">
        <f aca="false">SUM(E6:E9)</f>
        <v>-9</v>
      </c>
      <c r="F11" s="20" t="n">
        <f aca="false">SUM(F6:F9)</f>
        <v>10</v>
      </c>
      <c r="G11" s="21" t="n">
        <f aca="false">SUM(G6:G9)</f>
        <v>-1</v>
      </c>
      <c r="H11" s="21" t="n">
        <f aca="false">SUM(H6:H9)</f>
        <v>8</v>
      </c>
      <c r="I11" s="21" t="n">
        <f aca="false">SUM(I6:I9)</f>
        <v>9</v>
      </c>
    </row>
    <row r="12" s="15" customFormat="true" ht="12.8" hidden="false" customHeight="false" outlineLevel="0" collapsed="false">
      <c r="A12" s="20" t="s">
        <v>29</v>
      </c>
      <c r="B12" s="22" t="n">
        <f aca="false">B11=MAX($B$11:$I$11)</f>
        <v>0</v>
      </c>
      <c r="C12" s="22" t="n">
        <f aca="false">C11=MAX($B$11:$I$11)</f>
        <v>0</v>
      </c>
      <c r="D12" s="22" t="n">
        <f aca="false">D11=MAX($B$11:$I$11)</f>
        <v>0</v>
      </c>
      <c r="E12" s="22" t="n">
        <f aca="false">E11=MAX($B$11:$I$11)</f>
        <v>0</v>
      </c>
      <c r="F12" s="23" t="n">
        <f aca="false">F11=MAX($B$11:$I$11)</f>
        <v>1</v>
      </c>
      <c r="G12" s="22" t="n">
        <f aca="false">G11=MAX($B$11:$I$11)</f>
        <v>0</v>
      </c>
      <c r="H12" s="22" t="n">
        <f aca="false">H11=MAX($B$11:$I$11)</f>
        <v>0</v>
      </c>
      <c r="I12" s="22" t="n">
        <f aca="false">I11=MAX($B$11:$I$11)</f>
        <v>0</v>
      </c>
    </row>
    <row r="14" s="15" customFormat="true" ht="12.8" hidden="false" customHeight="false" outlineLevel="0" collapsed="false">
      <c r="A14" s="6" t="s">
        <v>30</v>
      </c>
      <c r="B14" s="24" t="n">
        <f aca="false">B$11-B6</f>
        <v>0</v>
      </c>
      <c r="C14" s="24" t="n">
        <f aca="false">C$11-C6</f>
        <v>0</v>
      </c>
      <c r="D14" s="24" t="n">
        <f aca="false">D$11-D6</f>
        <v>7</v>
      </c>
      <c r="E14" s="24" t="n">
        <f aca="false">E$11-E6</f>
        <v>-9</v>
      </c>
      <c r="F14" s="24" t="n">
        <f aca="false">F$11-F6</f>
        <v>12</v>
      </c>
      <c r="G14" s="24" t="n">
        <f aca="false">G$11-G6</f>
        <v>3.5</v>
      </c>
      <c r="H14" s="24" t="n">
        <f aca="false">H$11-H6</f>
        <v>8</v>
      </c>
      <c r="I14" s="7" t="n">
        <f aca="false">I$11-I6</f>
        <v>13.3333333333333</v>
      </c>
    </row>
    <row r="15" s="15" customFormat="true" ht="12.8" hidden="false" customHeight="false" outlineLevel="0" collapsed="false">
      <c r="A15" s="6" t="s">
        <v>31</v>
      </c>
      <c r="B15" s="24" t="n">
        <f aca="false">B$11-B7</f>
        <v>0</v>
      </c>
      <c r="C15" s="24" t="n">
        <f aca="false">C$11-C7</f>
        <v>-2</v>
      </c>
      <c r="D15" s="24" t="n">
        <f aca="false">D$11-D7</f>
        <v>0</v>
      </c>
      <c r="E15" s="24" t="n">
        <f aca="false">E$11-E7</f>
        <v>-9</v>
      </c>
      <c r="F15" s="24" t="n">
        <f aca="false">F$11-F7</f>
        <v>-2</v>
      </c>
      <c r="G15" s="24" t="n">
        <f aca="false">G$11-G7</f>
        <v>-1</v>
      </c>
      <c r="H15" s="7" t="n">
        <f aca="false">H$11-H7</f>
        <v>1</v>
      </c>
      <c r="I15" s="24" t="n">
        <f aca="false">I$11-I7</f>
        <v>-0.666666666666668</v>
      </c>
    </row>
    <row r="16" s="15" customFormat="true" ht="12.8" hidden="false" customHeight="false" outlineLevel="0" collapsed="false">
      <c r="A16" s="6" t="s">
        <v>32</v>
      </c>
      <c r="B16" s="24" t="n">
        <f aca="false">B$11-B8</f>
        <v>0</v>
      </c>
      <c r="C16" s="24" t="n">
        <f aca="false">C$11-C8</f>
        <v>-2</v>
      </c>
      <c r="D16" s="24" t="n">
        <f aca="false">D$11-D8</f>
        <v>7</v>
      </c>
      <c r="E16" s="24" t="n">
        <f aca="false">E$11-E8</f>
        <v>0</v>
      </c>
      <c r="F16" s="7" t="n">
        <f aca="false">F$11-F8</f>
        <v>10</v>
      </c>
      <c r="G16" s="24" t="n">
        <f aca="false">G$11-G8</f>
        <v>-4.5</v>
      </c>
      <c r="H16" s="24" t="n">
        <f aca="false">H$11-H8</f>
        <v>7</v>
      </c>
      <c r="I16" s="24" t="n">
        <f aca="false">I$11-I8</f>
        <v>5.33333333333333</v>
      </c>
    </row>
    <row r="19" s="15" customFormat="true" ht="12.8" hidden="false" customHeight="false" outlineLevel="0" collapsed="false">
      <c r="A19" s="25"/>
      <c r="B19" s="26" t="s">
        <v>33</v>
      </c>
      <c r="C19" s="27" t="s">
        <v>34</v>
      </c>
      <c r="D19" s="27" t="s">
        <v>35</v>
      </c>
    </row>
    <row r="20" s="15" customFormat="true" ht="12.8" hidden="false" customHeight="false" outlineLevel="0" collapsed="false">
      <c r="A20" s="26" t="s">
        <v>17</v>
      </c>
      <c r="B20" s="28" t="n">
        <f aca="false">I14-F14</f>
        <v>1.33333333333333</v>
      </c>
      <c r="C20" s="29" t="n">
        <f aca="false">F6</f>
        <v>-2</v>
      </c>
      <c r="D20" s="30" t="n">
        <f aca="false">C20-B20</f>
        <v>-3.33333333333333</v>
      </c>
      <c r="E20" s="0"/>
      <c r="G20" s="31" t="s">
        <v>36</v>
      </c>
    </row>
    <row r="21" s="15" customFormat="true" ht="12.8" hidden="false" customHeight="false" outlineLevel="0" collapsed="false">
      <c r="A21" s="26" t="s">
        <v>18</v>
      </c>
      <c r="B21" s="32" t="n">
        <f aca="false">H15-F15</f>
        <v>3</v>
      </c>
      <c r="C21" s="29" t="n">
        <f aca="false">F7</f>
        <v>12</v>
      </c>
      <c r="D21" s="32" t="n">
        <f aca="false">C21-B21</f>
        <v>9</v>
      </c>
      <c r="F21" s="14"/>
      <c r="G21" s="33"/>
      <c r="H21" s="14"/>
      <c r="J21" s="34"/>
    </row>
    <row r="22" s="15" customFormat="true" ht="12.8" hidden="false" customHeight="false" outlineLevel="0" collapsed="false">
      <c r="A22" s="26" t="s">
        <v>19</v>
      </c>
      <c r="B22" s="32" t="n">
        <f aca="false">F16-F16</f>
        <v>0</v>
      </c>
      <c r="C22" s="29" t="n">
        <f aca="false">F8</f>
        <v>0</v>
      </c>
      <c r="D22" s="30" t="n">
        <f aca="false">C22-B22</f>
        <v>0</v>
      </c>
      <c r="F22" s="33"/>
      <c r="G22" s="33"/>
      <c r="H22" s="33"/>
    </row>
    <row r="23" customFormat="false" ht="12.8" hidden="false" customHeight="false" outlineLevel="0" collapsed="false">
      <c r="A23" s="26" t="s">
        <v>37</v>
      </c>
      <c r="B23" s="30"/>
      <c r="C23" s="29" t="n">
        <f aca="false">F9</f>
        <v>0</v>
      </c>
      <c r="D23" s="27" t="n">
        <f aca="false">SUM(B20:B22)+C23</f>
        <v>4.33333333333333</v>
      </c>
    </row>
    <row r="28" s="15" customFormat="true" ht="12.8" hidden="false" customHeight="false" outlineLevel="0" collapsed="false">
      <c r="A28" s="0"/>
      <c r="B28" s="0"/>
      <c r="C28" s="0"/>
      <c r="D28" s="0"/>
      <c r="E28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8"/>
  <sheetViews>
    <sheetView showFormulas="false" showGridLines="true" showRowColHeaders="true" showZeros="true" rightToLeft="tru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4.5"/>
    <col collapsed="false" customWidth="true" hidden="false" outlineLevel="0" max="2" min="2" style="0" width="10.16"/>
    <col collapsed="false" customWidth="true" hidden="false" outlineLevel="0" max="3" min="3" style="0" width="8.83"/>
    <col collapsed="false" customWidth="true" hidden="false" outlineLevel="0" max="4" min="4" style="0" width="9.81"/>
    <col collapsed="false" customWidth="true" hidden="false" outlineLevel="0" max="6" min="5" style="0" width="8.83"/>
    <col collapsed="false" customWidth="true" hidden="false" outlineLevel="0" max="7" min="7" style="0" width="8.77"/>
    <col collapsed="false" customWidth="true" hidden="false" outlineLevel="0" max="8" min="8" style="0" width="7.81"/>
    <col collapsed="false" customWidth="true" hidden="false" outlineLevel="0" max="9" min="9" style="0" width="8.51"/>
    <col collapsed="false" customWidth="true" hidden="false" outlineLevel="0" max="10" min="10" style="0" width="8.86"/>
    <col collapsed="false" customWidth="true" hidden="false" outlineLevel="0" max="11" min="11" style="0" width="7.98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A1" s="2" t="s">
        <v>0</v>
      </c>
      <c r="B1" s="3" t="n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customFormat="false" ht="12.8" hidden="false" customHeight="false" outlineLevel="0" collapsed="false">
      <c r="A2" s="2" t="s">
        <v>8</v>
      </c>
      <c r="B2" s="5" t="n">
        <v>0</v>
      </c>
      <c r="C2" s="5" t="n">
        <v>10</v>
      </c>
      <c r="D2" s="5" t="n">
        <v>15</v>
      </c>
      <c r="E2" s="5" t="n">
        <v>25</v>
      </c>
      <c r="F2" s="5" t="n">
        <v>20</v>
      </c>
      <c r="G2" s="5" t="n">
        <v>25</v>
      </c>
      <c r="H2" s="5" t="n">
        <v>30</v>
      </c>
      <c r="I2" s="5" t="n">
        <v>37</v>
      </c>
    </row>
    <row r="3" s="15" customFormat="true" ht="12.8" hidden="false" customHeight="false" outlineLevel="0" collapsed="false">
      <c r="A3" s="14"/>
    </row>
    <row r="4" s="17" customFormat="true" ht="12.8" hidden="false" customHeight="false" outlineLevel="0" collapsed="false">
      <c r="A4" s="16" t="s">
        <v>24</v>
      </c>
      <c r="C4" s="17" t="n">
        <v>8</v>
      </c>
      <c r="D4" s="17" t="n">
        <v>22</v>
      </c>
      <c r="E4" s="17" t="n">
        <v>16</v>
      </c>
    </row>
    <row r="6" customFormat="false" ht="12.8" hidden="false" customHeight="false" outlineLevel="0" collapsed="false">
      <c r="A6" s="18" t="s">
        <v>25</v>
      </c>
      <c r="B6" s="0" t="n">
        <v>0</v>
      </c>
      <c r="C6" s="19" t="n">
        <f aca="false">va</f>
        <v>8</v>
      </c>
      <c r="D6" s="15" t="n">
        <v>0</v>
      </c>
      <c r="E6" s="15" t="n">
        <v>0</v>
      </c>
      <c r="F6" s="0" t="n">
        <f aca="false">va</f>
        <v>8</v>
      </c>
      <c r="G6" s="0" t="n">
        <f aca="false">va</f>
        <v>8</v>
      </c>
      <c r="H6" s="0" t="n">
        <v>0</v>
      </c>
      <c r="I6" s="0" t="n">
        <f aca="false">va</f>
        <v>8</v>
      </c>
    </row>
    <row r="7" customFormat="false" ht="12.8" hidden="false" customHeight="false" outlineLevel="0" collapsed="false">
      <c r="A7" s="18" t="s">
        <v>26</v>
      </c>
      <c r="B7" s="0" t="n">
        <v>0</v>
      </c>
      <c r="C7" s="15" t="n">
        <v>0</v>
      </c>
      <c r="D7" s="19" t="n">
        <f aca="false">vb</f>
        <v>22</v>
      </c>
      <c r="E7" s="15" t="n">
        <v>0</v>
      </c>
      <c r="F7" s="0" t="n">
        <f aca="false">vb</f>
        <v>22</v>
      </c>
      <c r="G7" s="0" t="n">
        <v>0</v>
      </c>
      <c r="H7" s="0" t="n">
        <f aca="false">vb</f>
        <v>22</v>
      </c>
      <c r="I7" s="0" t="n">
        <f aca="false">vb</f>
        <v>22</v>
      </c>
    </row>
    <row r="8" customFormat="false" ht="12.8" hidden="false" customHeight="false" outlineLevel="0" collapsed="false">
      <c r="A8" s="18" t="s">
        <v>27</v>
      </c>
      <c r="B8" s="0" t="n">
        <v>0</v>
      </c>
      <c r="C8" s="15" t="n">
        <v>0</v>
      </c>
      <c r="D8" s="15" t="n">
        <v>0</v>
      </c>
      <c r="E8" s="19" t="n">
        <f aca="false">vc</f>
        <v>16</v>
      </c>
      <c r="F8" s="0" t="n">
        <v>0</v>
      </c>
      <c r="G8" s="0" t="n">
        <f aca="false">vc</f>
        <v>16</v>
      </c>
      <c r="H8" s="0" t="n">
        <f aca="false">vc</f>
        <v>16</v>
      </c>
      <c r="I8" s="0" t="n">
        <f aca="false">vc</f>
        <v>16</v>
      </c>
    </row>
    <row r="9" customFormat="false" ht="12.8" hidden="false" customHeight="false" outlineLevel="0" collapsed="false">
      <c r="A9" s="18" t="s">
        <v>28</v>
      </c>
      <c r="B9" s="0" t="n">
        <f aca="false">-B2</f>
        <v>-0</v>
      </c>
      <c r="C9" s="0" t="n">
        <f aca="false">-C2</f>
        <v>-10</v>
      </c>
      <c r="D9" s="0" t="n">
        <f aca="false">-D2</f>
        <v>-15</v>
      </c>
      <c r="E9" s="0" t="n">
        <f aca="false">-E2</f>
        <v>-25</v>
      </c>
      <c r="F9" s="0" t="n">
        <f aca="false">-F2</f>
        <v>-20</v>
      </c>
      <c r="G9" s="0" t="n">
        <f aca="false">-G2</f>
        <v>-25</v>
      </c>
      <c r="H9" s="0" t="n">
        <f aca="false">-H2</f>
        <v>-30</v>
      </c>
      <c r="I9" s="0" t="n">
        <f aca="false">-I2</f>
        <v>-37</v>
      </c>
    </row>
    <row r="11" s="19" customFormat="true" ht="12.8" hidden="false" customHeight="false" outlineLevel="0" collapsed="false">
      <c r="A11" s="20" t="s">
        <v>20</v>
      </c>
      <c r="B11" s="21" t="n">
        <f aca="false">SUM(B6:B9)</f>
        <v>0</v>
      </c>
      <c r="C11" s="21" t="n">
        <f aca="false">SUM(C6:C9)</f>
        <v>-2</v>
      </c>
      <c r="D11" s="21" t="n">
        <f aca="false">SUM(D6:D9)</f>
        <v>7</v>
      </c>
      <c r="E11" s="21" t="n">
        <f aca="false">SUM(E6:E9)</f>
        <v>-9</v>
      </c>
      <c r="F11" s="20" t="n">
        <f aca="false">SUM(F6:F9)</f>
        <v>10</v>
      </c>
      <c r="G11" s="21" t="n">
        <f aca="false">SUM(G6:G9)</f>
        <v>-1</v>
      </c>
      <c r="H11" s="21" t="n">
        <f aca="false">SUM(H6:H9)</f>
        <v>8</v>
      </c>
      <c r="I11" s="21" t="n">
        <f aca="false">SUM(I6:I9)</f>
        <v>9</v>
      </c>
    </row>
    <row r="12" s="15" customFormat="true" ht="12.8" hidden="false" customHeight="false" outlineLevel="0" collapsed="false">
      <c r="A12" s="20" t="s">
        <v>29</v>
      </c>
      <c r="B12" s="22" t="n">
        <f aca="false">B11=MAX($B$11:$I$11)</f>
        <v>0</v>
      </c>
      <c r="C12" s="22" t="n">
        <f aca="false">C11=MAX($B$11:$I$11)</f>
        <v>0</v>
      </c>
      <c r="D12" s="22" t="n">
        <f aca="false">D11=MAX($B$11:$I$11)</f>
        <v>0</v>
      </c>
      <c r="E12" s="22" t="n">
        <f aca="false">E11=MAX($B$11:$I$11)</f>
        <v>0</v>
      </c>
      <c r="F12" s="23" t="n">
        <f aca="false">F11=MAX($B$11:$I$11)</f>
        <v>1</v>
      </c>
      <c r="G12" s="22" t="n">
        <f aca="false">G11=MAX($B$11:$I$11)</f>
        <v>0</v>
      </c>
      <c r="H12" s="22" t="n">
        <f aca="false">H11=MAX($B$11:$I$11)</f>
        <v>0</v>
      </c>
      <c r="I12" s="22" t="n">
        <f aca="false">I11=MAX($B$11:$I$11)</f>
        <v>0</v>
      </c>
    </row>
    <row r="14" s="15" customFormat="true" ht="12.8" hidden="false" customHeight="false" outlineLevel="0" collapsed="false">
      <c r="A14" s="6" t="s">
        <v>30</v>
      </c>
      <c r="B14" s="24" t="n">
        <f aca="false">B$11-B6</f>
        <v>0</v>
      </c>
      <c r="C14" s="24" t="n">
        <f aca="false">C$11-C6</f>
        <v>-10</v>
      </c>
      <c r="D14" s="24" t="n">
        <f aca="false">D$11-D6</f>
        <v>7</v>
      </c>
      <c r="E14" s="24" t="n">
        <f aca="false">E$11-E6</f>
        <v>-9</v>
      </c>
      <c r="F14" s="24" t="n">
        <f aca="false">F$11-F6</f>
        <v>2</v>
      </c>
      <c r="G14" s="24" t="n">
        <f aca="false">G$11-G6</f>
        <v>-9</v>
      </c>
      <c r="H14" s="7" t="n">
        <f aca="false">H$11-H6</f>
        <v>8</v>
      </c>
      <c r="I14" s="24" t="n">
        <f aca="false">I$11-I6</f>
        <v>1</v>
      </c>
    </row>
    <row r="15" s="15" customFormat="true" ht="12.8" hidden="false" customHeight="false" outlineLevel="0" collapsed="false">
      <c r="A15" s="6" t="s">
        <v>31</v>
      </c>
      <c r="B15" s="7" t="n">
        <f aca="false">B$11-B7</f>
        <v>0</v>
      </c>
      <c r="C15" s="24" t="n">
        <f aca="false">C$11-C7</f>
        <v>-2</v>
      </c>
      <c r="D15" s="24" t="n">
        <f aca="false">D$11-D7</f>
        <v>-15</v>
      </c>
      <c r="E15" s="24" t="n">
        <f aca="false">E$11-E7</f>
        <v>-9</v>
      </c>
      <c r="F15" s="24" t="n">
        <f aca="false">F$11-F7</f>
        <v>-12</v>
      </c>
      <c r="G15" s="24" t="n">
        <f aca="false">G$11-G7</f>
        <v>-1</v>
      </c>
      <c r="H15" s="24" t="n">
        <f aca="false">H$11-H7</f>
        <v>-14</v>
      </c>
      <c r="I15" s="24" t="n">
        <f aca="false">I$11-I7</f>
        <v>-13</v>
      </c>
    </row>
    <row r="16" s="15" customFormat="true" ht="12.8" hidden="false" customHeight="false" outlineLevel="0" collapsed="false">
      <c r="A16" s="6" t="s">
        <v>32</v>
      </c>
      <c r="B16" s="24" t="n">
        <f aca="false">B$11-B8</f>
        <v>0</v>
      </c>
      <c r="C16" s="24" t="n">
        <f aca="false">C$11-C8</f>
        <v>-2</v>
      </c>
      <c r="D16" s="24" t="n">
        <f aca="false">D$11-D8</f>
        <v>7</v>
      </c>
      <c r="E16" s="24" t="n">
        <f aca="false">E$11-E8</f>
        <v>-25</v>
      </c>
      <c r="F16" s="7" t="n">
        <f aca="false">F$11-F8</f>
        <v>10</v>
      </c>
      <c r="G16" s="24" t="n">
        <f aca="false">G$11-G8</f>
        <v>-17</v>
      </c>
      <c r="H16" s="24" t="n">
        <f aca="false">H$11-H8</f>
        <v>-8</v>
      </c>
      <c r="I16" s="24" t="n">
        <f aca="false">I$11-I8</f>
        <v>-7</v>
      </c>
    </row>
    <row r="19" s="15" customFormat="true" ht="12.8" hidden="false" customHeight="false" outlineLevel="0" collapsed="false">
      <c r="A19" s="25"/>
      <c r="B19" s="26" t="s">
        <v>33</v>
      </c>
      <c r="C19" s="27" t="s">
        <v>34</v>
      </c>
      <c r="D19" s="27" t="s">
        <v>35</v>
      </c>
    </row>
    <row r="20" s="15" customFormat="true" ht="12.8" hidden="false" customHeight="false" outlineLevel="0" collapsed="false">
      <c r="A20" s="26" t="s">
        <v>17</v>
      </c>
      <c r="B20" s="28" t="n">
        <f aca="false">H14-F14</f>
        <v>6</v>
      </c>
      <c r="C20" s="29" t="n">
        <f aca="false">F6</f>
        <v>8</v>
      </c>
      <c r="D20" s="30" t="n">
        <f aca="false">C20-B20</f>
        <v>2</v>
      </c>
    </row>
    <row r="21" s="15" customFormat="true" ht="12.8" hidden="false" customHeight="false" outlineLevel="0" collapsed="false">
      <c r="A21" s="26" t="s">
        <v>18</v>
      </c>
      <c r="B21" s="32" t="n">
        <f aca="false">B15-F15</f>
        <v>12</v>
      </c>
      <c r="C21" s="29" t="n">
        <f aca="false">F7</f>
        <v>22</v>
      </c>
      <c r="D21" s="32" t="n">
        <f aca="false">C21-B21</f>
        <v>10</v>
      </c>
      <c r="F21" s="14"/>
      <c r="G21" s="33"/>
      <c r="H21" s="14"/>
      <c r="J21" s="34"/>
    </row>
    <row r="22" s="15" customFormat="true" ht="12.8" hidden="false" customHeight="false" outlineLevel="0" collapsed="false">
      <c r="A22" s="26" t="s">
        <v>19</v>
      </c>
      <c r="B22" s="32" t="n">
        <f aca="false">F16-F16</f>
        <v>0</v>
      </c>
      <c r="C22" s="29" t="n">
        <f aca="false">F8</f>
        <v>0</v>
      </c>
      <c r="D22" s="30" t="n">
        <f aca="false">C22-B22</f>
        <v>0</v>
      </c>
      <c r="F22" s="33"/>
      <c r="G22" s="33"/>
      <c r="H22" s="33"/>
    </row>
    <row r="23" customFormat="false" ht="12.8" hidden="false" customHeight="false" outlineLevel="0" collapsed="false">
      <c r="A23" s="26" t="s">
        <v>37</v>
      </c>
      <c r="B23" s="30"/>
      <c r="C23" s="29" t="n">
        <f aca="false">F9</f>
        <v>-20</v>
      </c>
      <c r="D23" s="27" t="n">
        <f aca="false">SUM(B20:B22)+C23</f>
        <v>-2</v>
      </c>
      <c r="E23" s="31" t="s">
        <v>38</v>
      </c>
    </row>
    <row r="28" s="15" customFormat="true" ht="12.8" hidden="false" customHeight="false" outlineLevel="0" collapsed="false">
      <c r="A28" s="0"/>
      <c r="B28" s="0"/>
      <c r="C28" s="0"/>
      <c r="D28" s="0"/>
      <c r="E28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"/>
  <sheetViews>
    <sheetView showFormulas="false" showGridLines="true" showRowColHeaders="true" showZeros="true" rightToLeft="tru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1.64"/>
    <col collapsed="false" customWidth="true" hidden="false" outlineLevel="0" max="2" min="2" style="0" width="10.16"/>
    <col collapsed="false" customWidth="true" hidden="false" outlineLevel="0" max="3" min="3" style="0" width="8.83"/>
    <col collapsed="false" customWidth="true" hidden="false" outlineLevel="0" max="4" min="4" style="0" width="9.81"/>
    <col collapsed="false" customWidth="true" hidden="false" outlineLevel="0" max="6" min="5" style="0" width="8.83"/>
    <col collapsed="false" customWidth="true" hidden="false" outlineLevel="0" max="7" min="7" style="0" width="8.77"/>
    <col collapsed="false" customWidth="true" hidden="false" outlineLevel="0" max="8" min="8" style="0" width="7.81"/>
    <col collapsed="false" customWidth="true" hidden="false" outlineLevel="0" max="9" min="9" style="0" width="8.51"/>
    <col collapsed="false" customWidth="true" hidden="false" outlineLevel="0" max="10" min="10" style="0" width="8.86"/>
    <col collapsed="false" customWidth="true" hidden="false" outlineLevel="0" max="11" min="11" style="0" width="7.98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A1" s="2" t="s">
        <v>0</v>
      </c>
      <c r="B1" s="3" t="n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customFormat="false" ht="12.8" hidden="false" customHeight="false" outlineLevel="0" collapsed="false">
      <c r="A2" s="2" t="s">
        <v>8</v>
      </c>
      <c r="B2" s="5" t="n">
        <v>0</v>
      </c>
      <c r="C2" s="5" t="n">
        <v>10</v>
      </c>
      <c r="D2" s="5" t="n">
        <v>15</v>
      </c>
      <c r="E2" s="5" t="n">
        <v>25</v>
      </c>
      <c r="F2" s="5" t="n">
        <v>20</v>
      </c>
      <c r="G2" s="5" t="n">
        <v>25</v>
      </c>
      <c r="H2" s="5" t="n">
        <v>30</v>
      </c>
      <c r="I2" s="5" t="n">
        <v>37</v>
      </c>
    </row>
    <row r="5" customFormat="false" ht="12.8" hidden="false" customHeight="false" outlineLevel="0" collapsed="false">
      <c r="A5" s="6" t="s">
        <v>9</v>
      </c>
      <c r="B5" s="7" t="s">
        <v>10</v>
      </c>
      <c r="C5" s="7" t="s">
        <v>11</v>
      </c>
      <c r="D5" s="7" t="s">
        <v>12</v>
      </c>
      <c r="E5" s="7" t="s">
        <v>13</v>
      </c>
      <c r="F5" s="7" t="s">
        <v>14</v>
      </c>
      <c r="G5" s="7" t="s">
        <v>15</v>
      </c>
      <c r="H5" s="8" t="s">
        <v>16</v>
      </c>
    </row>
    <row r="6" customFormat="false" ht="12.8" hidden="false" customHeight="false" outlineLevel="0" collapsed="false">
      <c r="A6" s="6" t="s">
        <v>17</v>
      </c>
      <c r="B6" s="9" t="n">
        <f aca="false">a</f>
        <v>10</v>
      </c>
      <c r="C6" s="9" t="n">
        <f aca="false">a</f>
        <v>10</v>
      </c>
      <c r="D6" s="9" t="n">
        <f aca="false">ab-b</f>
        <v>5</v>
      </c>
      <c r="E6" s="9" t="n">
        <f aca="false">abg-bg</f>
        <v>7</v>
      </c>
      <c r="F6" s="9" t="n">
        <f aca="false">ag-g</f>
        <v>0</v>
      </c>
      <c r="G6" s="9" t="n">
        <f aca="false">abg-bg</f>
        <v>7</v>
      </c>
      <c r="H6" s="11" t="n">
        <f aca="false">SUM(B6:G6)/6</f>
        <v>6.5</v>
      </c>
    </row>
    <row r="7" customFormat="false" ht="12.8" hidden="false" customHeight="false" outlineLevel="0" collapsed="false">
      <c r="A7" s="6" t="s">
        <v>18</v>
      </c>
      <c r="B7" s="9" t="n">
        <f aca="false">ab-a</f>
        <v>10</v>
      </c>
      <c r="C7" s="9" t="n">
        <f aca="false">abg-ag</f>
        <v>12</v>
      </c>
      <c r="D7" s="9" t="n">
        <f aca="false">b</f>
        <v>15</v>
      </c>
      <c r="E7" s="9" t="n">
        <f aca="false">b</f>
        <v>15</v>
      </c>
      <c r="F7" s="9" t="n">
        <f aca="false">abg-ag</f>
        <v>12</v>
      </c>
      <c r="G7" s="9" t="n">
        <f aca="false">bg-g</f>
        <v>5</v>
      </c>
      <c r="H7" s="11" t="n">
        <f aca="false">SUM(B7:G7)/6</f>
        <v>11.5</v>
      </c>
    </row>
    <row r="8" customFormat="false" ht="12.8" hidden="false" customHeight="false" outlineLevel="0" collapsed="false">
      <c r="A8" s="6" t="s">
        <v>19</v>
      </c>
      <c r="B8" s="9" t="n">
        <f aca="false">abg-ab</f>
        <v>17</v>
      </c>
      <c r="C8" s="9" t="n">
        <f aca="false">ag-a</f>
        <v>15</v>
      </c>
      <c r="D8" s="9" t="n">
        <f aca="false">abg-ab</f>
        <v>17</v>
      </c>
      <c r="E8" s="9" t="n">
        <f aca="false">bg-b</f>
        <v>15</v>
      </c>
      <c r="F8" s="9" t="n">
        <f aca="false">g</f>
        <v>25</v>
      </c>
      <c r="G8" s="9" t="n">
        <f aca="false">g</f>
        <v>25</v>
      </c>
      <c r="H8" s="11" t="n">
        <f aca="false">SUM(B8:G8)/6</f>
        <v>19</v>
      </c>
    </row>
    <row r="9" customFormat="false" ht="12.8" hidden="false" customHeight="false" outlineLevel="0" collapsed="false">
      <c r="A9" s="12" t="s">
        <v>20</v>
      </c>
      <c r="B9" s="13" t="n">
        <f aca="false">SUM(B6:B8)</f>
        <v>37</v>
      </c>
      <c r="C9" s="13" t="n">
        <f aca="false">SUM(C6:C8)</f>
        <v>37</v>
      </c>
      <c r="D9" s="13" t="n">
        <f aca="false">SUM(D6:D8)</f>
        <v>37</v>
      </c>
      <c r="E9" s="13" t="n">
        <f aca="false">SUM(E6:E8)</f>
        <v>37</v>
      </c>
      <c r="F9" s="13" t="n">
        <f aca="false">SUM(F6:F8)</f>
        <v>37</v>
      </c>
      <c r="G9" s="13" t="n">
        <f aca="false">SUM(G6:G8)</f>
        <v>37</v>
      </c>
      <c r="H9" s="13" t="n">
        <f aca="false">SUM(H6:H8)</f>
        <v>37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1498</TotalTime>
  <Application>LibreOffice/6.2.4.2$Linux_X86_64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2018-04-28T23:47:25Z</dcterms:created>
  <dc:creator/>
  <dc:description/>
  <dc:language>en-US</dc:language>
  <cp:lastModifiedBy>Erel Segal-Halevi</cp:lastModifiedBy>
  <dcterms:modified xsi:type="dcterms:W3CDTF">2019-12-15T14:15:05Z</dcterms:modified>
  <cp:revision>152</cp:revision>
  <dc:subject/>
  <dc:title/>
</cp:coreProperties>
</file>