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5547888-A9C8-4766-8D01-3105C537733C}" xr6:coauthVersionLast="31" xr6:coauthVersionMax="31" xr10:uidLastSave="{00000000-0000-0000-0000-000000000000}"/>
  <bookViews>
    <workbookView xWindow="0" yWindow="0" windowWidth="22260" windowHeight="9510" activeTab="4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  <sheet name="Heat Sinking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0" i="8"/>
  <c r="C17" i="8"/>
  <c r="C16" i="8"/>
  <c r="C13" i="8"/>
  <c r="C9" i="8"/>
  <c r="C4" i="8"/>
  <c r="C10" i="4" l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D5" i="2"/>
  <c r="B30" i="2" l="1"/>
  <c r="E10" i="4"/>
  <c r="C30" i="2"/>
  <c r="B35" i="2" s="1"/>
  <c r="C10" i="3"/>
  <c r="D10" i="3"/>
  <c r="H24" i="2"/>
  <c r="H23" i="2"/>
  <c r="H18" i="2"/>
  <c r="H17" i="2"/>
  <c r="F18" i="2"/>
  <c r="E18" i="2"/>
  <c r="G18" i="2" s="1"/>
  <c r="E17" i="2"/>
  <c r="G17" i="2" s="1"/>
</calcChain>
</file>

<file path=xl/sharedStrings.xml><?xml version="1.0" encoding="utf-8"?>
<sst xmlns="http://schemas.openxmlformats.org/spreadsheetml/2006/main" count="118" uniqueCount="98">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</sst>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E31" sqref="E31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11" t="s">
        <v>24</v>
      </c>
      <c r="C1" s="11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11" t="s">
        <v>23</v>
      </c>
      <c r="C12" s="11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3" x14ac:dyDescent="0.25">
      <c r="B34" t="s">
        <v>49</v>
      </c>
      <c r="C34" t="s">
        <v>97</v>
      </c>
    </row>
    <row r="35" spans="2:3" x14ac:dyDescent="0.25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K32" sqref="K32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4"/>
      <c r="C1" s="4"/>
      <c r="D1" s="4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 t="shared" ref="C25:C34" si="13">LOG(B25,10)*20</f>
        <v>0.82785370316450146</v>
      </c>
    </row>
    <row r="26" spans="1:23" x14ac:dyDescent="0.25">
      <c r="B26">
        <v>2.1</v>
      </c>
      <c r="C26">
        <f t="shared" si="13"/>
        <v>6.4443858946783852</v>
      </c>
    </row>
    <row r="27" spans="1:23" x14ac:dyDescent="0.25">
      <c r="B27">
        <v>3.1</v>
      </c>
      <c r="C27">
        <f t="shared" si="13"/>
        <v>9.8272338766854528</v>
      </c>
      <c r="W27" t="s">
        <v>47</v>
      </c>
    </row>
    <row r="28" spans="1:23" x14ac:dyDescent="0.25">
      <c r="B28">
        <v>4.0999999999999996</v>
      </c>
      <c r="C28">
        <f t="shared" si="13"/>
        <v>12.255677134394709</v>
      </c>
    </row>
    <row r="29" spans="1:23" x14ac:dyDescent="0.25">
      <c r="B29">
        <v>5.0999999999999996</v>
      </c>
      <c r="C29">
        <f t="shared" si="13"/>
        <v>14.151403521958725</v>
      </c>
    </row>
    <row r="30" spans="1:23" x14ac:dyDescent="0.25">
      <c r="B30">
        <v>6.1</v>
      </c>
      <c r="C30">
        <f t="shared" si="13"/>
        <v>15.706596700215339</v>
      </c>
    </row>
    <row r="31" spans="1:23" x14ac:dyDescent="0.25">
      <c r="B31">
        <v>7.1</v>
      </c>
      <c r="C31">
        <f t="shared" si="13"/>
        <v>17.025166974381506</v>
      </c>
    </row>
    <row r="32" spans="1:23" x14ac:dyDescent="0.25">
      <c r="B32">
        <v>8.1</v>
      </c>
      <c r="C32">
        <f t="shared" si="13"/>
        <v>18.169700377572994</v>
      </c>
    </row>
    <row r="33" spans="2:3" x14ac:dyDescent="0.25">
      <c r="B33">
        <v>9.1</v>
      </c>
      <c r="C33">
        <f t="shared" si="13"/>
        <v>19.18082784642187</v>
      </c>
    </row>
    <row r="34" spans="2:3" x14ac:dyDescent="0.2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defaultRowHeight="15" x14ac:dyDescent="0.25"/>
  <sheetData>
    <row r="10" spans="2:5" ht="18" x14ac:dyDescent="0.3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tabSelected="1" zoomScale="85" zoomScaleNormal="85" workbookViewId="0">
      <selection activeCell="G23" sqref="G23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  <col min="6" max="6" width="19.28515625" customWidth="1"/>
  </cols>
  <sheetData>
    <row r="2" spans="2:6" x14ac:dyDescent="0.25">
      <c r="D2" s="7"/>
      <c r="E2" s="6"/>
    </row>
    <row r="3" spans="2:6" x14ac:dyDescent="0.2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8" x14ac:dyDescent="0.3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8" x14ac:dyDescent="0.3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8" x14ac:dyDescent="0.35">
      <c r="B6" t="s">
        <v>64</v>
      </c>
      <c r="C6" t="s">
        <v>61</v>
      </c>
      <c r="D6" s="7" t="s">
        <v>62</v>
      </c>
    </row>
    <row r="7" spans="2:6" ht="18" x14ac:dyDescent="0.35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25">
      <c r="B8" t="s">
        <v>69</v>
      </c>
      <c r="C8" t="s">
        <v>70</v>
      </c>
      <c r="D8" s="7" t="s">
        <v>57</v>
      </c>
    </row>
    <row r="9" spans="2:6" x14ac:dyDescent="0.25">
      <c r="B9" t="s">
        <v>71</v>
      </c>
      <c r="C9" t="s">
        <v>73</v>
      </c>
      <c r="D9" s="7" t="s">
        <v>72</v>
      </c>
    </row>
    <row r="10" spans="2:6" x14ac:dyDescent="0.25">
      <c r="B10" t="s">
        <v>74</v>
      </c>
      <c r="C10" t="s">
        <v>75</v>
      </c>
      <c r="D10" s="7" t="s">
        <v>72</v>
      </c>
    </row>
    <row r="11" spans="2:6" x14ac:dyDescent="0.25">
      <c r="D11" s="7"/>
    </row>
    <row r="12" spans="2:6" x14ac:dyDescent="0.25">
      <c r="D12" s="7"/>
    </row>
    <row r="13" spans="2:6" x14ac:dyDescent="0.25">
      <c r="D13" s="7"/>
    </row>
    <row r="14" spans="2:6" x14ac:dyDescent="0.25">
      <c r="D14" s="7"/>
    </row>
    <row r="15" spans="2:6" x14ac:dyDescent="0.25">
      <c r="D15" s="7"/>
    </row>
    <row r="16" spans="2:6" x14ac:dyDescent="0.25">
      <c r="D16" s="7"/>
    </row>
    <row r="17" spans="4:4" x14ac:dyDescent="0.2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defaultRowHeight="15" x14ac:dyDescent="0.25"/>
  <sheetData>
    <row r="1" spans="1:19" x14ac:dyDescent="0.25">
      <c r="A1" s="12" t="s">
        <v>20</v>
      </c>
      <c r="B1" s="12"/>
      <c r="C1" s="12"/>
      <c r="P1" s="7"/>
      <c r="Q1" s="12" t="s">
        <v>14</v>
      </c>
      <c r="R1" s="12"/>
      <c r="S1" s="12"/>
    </row>
    <row r="2" spans="1:19" x14ac:dyDescent="0.25">
      <c r="A2" s="12"/>
      <c r="B2" s="12"/>
      <c r="C2" s="12"/>
      <c r="F2" s="12" t="s">
        <v>78</v>
      </c>
      <c r="G2" s="12"/>
      <c r="H2" s="12"/>
      <c r="I2" s="12"/>
      <c r="J2" s="12"/>
      <c r="K2" s="12"/>
      <c r="P2" s="7"/>
      <c r="Q2" s="12"/>
      <c r="R2" s="12"/>
      <c r="S2" s="12"/>
    </row>
    <row r="3" spans="1:19" x14ac:dyDescent="0.25">
      <c r="F3" s="12"/>
      <c r="G3" s="12"/>
      <c r="H3" s="12"/>
      <c r="I3" s="12"/>
      <c r="J3" s="12"/>
      <c r="K3" s="12"/>
      <c r="P3" s="7"/>
    </row>
    <row r="4" spans="1:19" x14ac:dyDescent="0.25">
      <c r="P4" s="7"/>
    </row>
    <row r="5" spans="1:19" x14ac:dyDescent="0.25">
      <c r="P5" s="7"/>
    </row>
    <row r="6" spans="1:19" x14ac:dyDescent="0.25">
      <c r="P6" s="7"/>
    </row>
    <row r="7" spans="1:19" x14ac:dyDescent="0.25">
      <c r="P7" s="7"/>
    </row>
    <row r="8" spans="1:19" x14ac:dyDescent="0.25">
      <c r="P8" s="7"/>
    </row>
    <row r="9" spans="1:19" x14ac:dyDescent="0.25">
      <c r="P9" s="7"/>
    </row>
    <row r="10" spans="1:19" x14ac:dyDescent="0.25">
      <c r="P10" s="7"/>
    </row>
    <row r="11" spans="1:19" x14ac:dyDescent="0.25">
      <c r="P11" s="7"/>
    </row>
    <row r="12" spans="1:19" x14ac:dyDescent="0.25">
      <c r="P12" s="7"/>
    </row>
    <row r="13" spans="1:19" x14ac:dyDescent="0.25">
      <c r="P13" s="7"/>
    </row>
    <row r="14" spans="1:19" x14ac:dyDescent="0.25">
      <c r="P14" s="7"/>
    </row>
    <row r="15" spans="1:19" x14ac:dyDescent="0.25">
      <c r="P15" s="7"/>
    </row>
    <row r="16" spans="1:19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6:16" x14ac:dyDescent="0.25">
      <c r="P33" s="7"/>
    </row>
    <row r="34" spans="6:16" ht="15" customHeight="1" x14ac:dyDescent="0.25">
      <c r="F34" s="12" t="s">
        <v>77</v>
      </c>
      <c r="G34" s="12"/>
      <c r="H34" s="12"/>
      <c r="I34" s="12"/>
      <c r="J34" s="12"/>
      <c r="K34" s="12"/>
      <c r="P34" s="7"/>
    </row>
    <row r="35" spans="6:16" x14ac:dyDescent="0.25">
      <c r="F35" s="12"/>
      <c r="G35" s="12"/>
      <c r="H35" s="12"/>
      <c r="I35" s="12"/>
      <c r="J35" s="12"/>
      <c r="K35" s="12"/>
      <c r="P35" s="7"/>
    </row>
    <row r="36" spans="6:16" x14ac:dyDescent="0.25">
      <c r="P36" s="7"/>
    </row>
    <row r="37" spans="6:16" x14ac:dyDescent="0.25">
      <c r="P37" s="7"/>
    </row>
    <row r="38" spans="6:16" x14ac:dyDescent="0.25">
      <c r="P38" s="7"/>
    </row>
    <row r="39" spans="6:16" x14ac:dyDescent="0.25">
      <c r="P39" s="7"/>
    </row>
    <row r="40" spans="6:16" x14ac:dyDescent="0.25">
      <c r="P40" s="7"/>
    </row>
    <row r="41" spans="6:16" x14ac:dyDescent="0.25">
      <c r="P41" s="7"/>
    </row>
    <row r="42" spans="6:16" x14ac:dyDescent="0.25">
      <c r="P42" s="7"/>
    </row>
    <row r="43" spans="6:16" x14ac:dyDescent="0.25">
      <c r="P43" s="7"/>
    </row>
    <row r="44" spans="6:16" x14ac:dyDescent="0.25">
      <c r="P44" s="7"/>
    </row>
    <row r="45" spans="6:16" x14ac:dyDescent="0.25">
      <c r="P45" s="7"/>
    </row>
    <row r="46" spans="6:16" x14ac:dyDescent="0.25">
      <c r="P46" s="7"/>
    </row>
    <row r="47" spans="6:16" x14ac:dyDescent="0.25">
      <c r="P47" s="7"/>
    </row>
    <row r="48" spans="6:16" x14ac:dyDescent="0.25">
      <c r="P48" s="7"/>
    </row>
    <row r="49" spans="6:16" x14ac:dyDescent="0.25">
      <c r="P49" s="7"/>
    </row>
    <row r="50" spans="6:16" x14ac:dyDescent="0.25">
      <c r="P50" s="7"/>
    </row>
    <row r="51" spans="6:16" x14ac:dyDescent="0.25">
      <c r="P51" s="7"/>
    </row>
    <row r="52" spans="6:16" x14ac:dyDescent="0.25">
      <c r="P52" s="7"/>
    </row>
    <row r="53" spans="6:16" x14ac:dyDescent="0.25">
      <c r="P53" s="7"/>
    </row>
    <row r="54" spans="6:16" x14ac:dyDescent="0.25">
      <c r="P54" s="7"/>
    </row>
    <row r="55" spans="6:16" x14ac:dyDescent="0.25">
      <c r="P55" s="7"/>
    </row>
    <row r="56" spans="6:16" x14ac:dyDescent="0.25">
      <c r="P56" s="7"/>
    </row>
    <row r="57" spans="6:16" x14ac:dyDescent="0.25">
      <c r="P57" s="7"/>
    </row>
    <row r="58" spans="6:16" x14ac:dyDescent="0.25">
      <c r="P58" s="7"/>
    </row>
    <row r="59" spans="6:16" x14ac:dyDescent="0.25">
      <c r="P59" s="7"/>
    </row>
    <row r="60" spans="6:16" x14ac:dyDescent="0.25">
      <c r="F60" s="12" t="s">
        <v>76</v>
      </c>
      <c r="G60" s="12"/>
      <c r="H60" s="12"/>
      <c r="I60" s="12"/>
      <c r="J60" s="12"/>
      <c r="K60" s="12"/>
      <c r="P60" s="7"/>
    </row>
    <row r="61" spans="6:16" x14ac:dyDescent="0.25">
      <c r="F61" s="12"/>
      <c r="G61" s="12"/>
      <c r="H61" s="12"/>
      <c r="I61" s="12"/>
      <c r="J61" s="12"/>
      <c r="K61" s="12"/>
      <c r="P61" s="7"/>
    </row>
    <row r="62" spans="6:16" x14ac:dyDescent="0.25">
      <c r="P62" s="7"/>
    </row>
    <row r="63" spans="6:16" x14ac:dyDescent="0.25">
      <c r="P63" s="7"/>
    </row>
    <row r="64" spans="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defaultRowHeight="15" x14ac:dyDescent="0.25"/>
  <cols>
    <col min="2" max="2" width="21.5703125" bestFit="1" customWidth="1"/>
  </cols>
  <sheetData>
    <row r="2" spans="2:4" x14ac:dyDescent="0.25">
      <c r="B2" s="6" t="s">
        <v>82</v>
      </c>
    </row>
    <row r="4" spans="2:4" x14ac:dyDescent="0.25">
      <c r="B4" t="s">
        <v>81</v>
      </c>
      <c r="C4">
        <f>'Power Supply'!C30</f>
        <v>63.546386953382587</v>
      </c>
    </row>
    <row r="5" spans="2:4" ht="18" x14ac:dyDescent="0.35">
      <c r="B5" s="13" t="s">
        <v>83</v>
      </c>
      <c r="C5">
        <v>1</v>
      </c>
      <c r="D5" t="s">
        <v>88</v>
      </c>
    </row>
    <row r="6" spans="2:4" ht="18" x14ac:dyDescent="0.35">
      <c r="B6" s="13" t="s">
        <v>85</v>
      </c>
      <c r="C6">
        <v>0.2</v>
      </c>
      <c r="D6" t="s">
        <v>90</v>
      </c>
    </row>
    <row r="7" spans="2:4" ht="18" x14ac:dyDescent="0.35">
      <c r="B7" s="13" t="s">
        <v>84</v>
      </c>
      <c r="C7">
        <v>150</v>
      </c>
      <c r="D7" t="s">
        <v>91</v>
      </c>
    </row>
    <row r="8" spans="2:4" ht="18" x14ac:dyDescent="0.35">
      <c r="B8" s="13" t="s">
        <v>86</v>
      </c>
      <c r="C8">
        <v>25</v>
      </c>
    </row>
    <row r="9" spans="2:4" ht="18" x14ac:dyDescent="0.35">
      <c r="B9" s="13" t="s">
        <v>87</v>
      </c>
      <c r="C9">
        <f>((C7-C8) - (C4*(C5+C6)))/C4</f>
        <v>0.7670669882726705</v>
      </c>
      <c r="D9" t="s">
        <v>89</v>
      </c>
    </row>
    <row r="12" spans="2:4" x14ac:dyDescent="0.25">
      <c r="B12" s="6" t="s">
        <v>92</v>
      </c>
    </row>
    <row r="13" spans="2:4" x14ac:dyDescent="0.25">
      <c r="B13" t="s">
        <v>81</v>
      </c>
      <c r="C13">
        <f>2*C4</f>
        <v>127.09277390676517</v>
      </c>
    </row>
    <row r="14" spans="2:4" ht="18" x14ac:dyDescent="0.35">
      <c r="B14" s="13" t="s">
        <v>83</v>
      </c>
      <c r="C14">
        <v>1</v>
      </c>
    </row>
    <row r="15" spans="2:4" ht="18" x14ac:dyDescent="0.35">
      <c r="B15" s="13" t="s">
        <v>85</v>
      </c>
      <c r="C15">
        <v>0.2</v>
      </c>
    </row>
    <row r="16" spans="2:4" ht="18" x14ac:dyDescent="0.35">
      <c r="B16" s="13" t="s">
        <v>93</v>
      </c>
      <c r="C16">
        <f>C14+C15</f>
        <v>1.2</v>
      </c>
      <c r="D16" t="s">
        <v>95</v>
      </c>
    </row>
    <row r="17" spans="2:4" ht="18" x14ac:dyDescent="0.35">
      <c r="B17" s="13" t="s">
        <v>94</v>
      </c>
      <c r="C17">
        <f>1/((1/C16)+(1/C16))</f>
        <v>0.6</v>
      </c>
      <c r="D17" t="s">
        <v>96</v>
      </c>
    </row>
    <row r="18" spans="2:4" ht="18" x14ac:dyDescent="0.35">
      <c r="B18" s="13" t="s">
        <v>84</v>
      </c>
      <c r="C18">
        <v>150</v>
      </c>
    </row>
    <row r="19" spans="2:4" ht="18" x14ac:dyDescent="0.35">
      <c r="B19" s="13" t="s">
        <v>86</v>
      </c>
      <c r="C19">
        <v>25</v>
      </c>
    </row>
    <row r="20" spans="2:4" ht="18" x14ac:dyDescent="0.35">
      <c r="B20" s="13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</vt:lpstr>
      <vt:lpstr>Power Supply</vt:lpstr>
      <vt:lpstr>Gain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2018-04-21T20:34:44Z</dcterms:modified>
</cp:coreProperties>
</file>