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 DELFT - Master Thesis\UF-DecisionMaker\"/>
    </mc:Choice>
  </mc:AlternateContent>
  <xr:revisionPtr revIDLastSave="0" documentId="8_{ACAF3EE8-136B-40D5-B8AC-7C4373C63776}" xr6:coauthVersionLast="47" xr6:coauthVersionMax="47" xr10:uidLastSave="{00000000-0000-0000-0000-000000000000}"/>
  <bookViews>
    <workbookView xWindow="28680" yWindow="-120" windowWidth="29040" windowHeight="15720" activeTab="1"/>
  </bookViews>
  <sheets>
    <sheet name="Sheet1" sheetId="2" r:id="rId1"/>
    <sheet name="TU space system yield" sheetId="1" r:id="rId2"/>
  </sheets>
  <calcPr calcId="0"/>
  <pivotCaches>
    <pivotCache cacheId="8" r:id="rId3"/>
  </pivotCaches>
</workbook>
</file>

<file path=xl/calcChain.xml><?xml version="1.0" encoding="utf-8"?>
<calcChain xmlns="http://schemas.openxmlformats.org/spreadsheetml/2006/main">
  <c r="L137" i="1" l="1"/>
  <c r="B135" i="1"/>
  <c r="B127" i="1"/>
  <c r="C127" i="1" s="1"/>
  <c r="D130" i="1"/>
  <c r="C130" i="1" s="1"/>
  <c r="D131" i="1"/>
  <c r="C131" i="1" s="1"/>
  <c r="D132" i="1"/>
  <c r="C132" i="1" s="1"/>
  <c r="D133" i="1"/>
  <c r="C133" i="1" s="1"/>
  <c r="D134" i="1"/>
  <c r="C134" i="1" s="1"/>
</calcChain>
</file>

<file path=xl/sharedStrings.xml><?xml version="1.0" encoding="utf-8"?>
<sst xmlns="http://schemas.openxmlformats.org/spreadsheetml/2006/main" count="445" uniqueCount="146">
  <si>
    <t>size</t>
  </si>
  <si>
    <t>system</t>
  </si>
  <si>
    <t>produce</t>
  </si>
  <si>
    <t>produce2</t>
  </si>
  <si>
    <t>yield</t>
  </si>
  <si>
    <t>yield2</t>
  </si>
  <si>
    <t>V2</t>
  </si>
  <si>
    <t>UF4</t>
  </si>
  <si>
    <t>small veg</t>
  </si>
  <si>
    <t>V3</t>
  </si>
  <si>
    <t>UF8</t>
  </si>
  <si>
    <t>V5</t>
  </si>
  <si>
    <t>UF2</t>
  </si>
  <si>
    <t>fish</t>
  </si>
  <si>
    <t>V8</t>
  </si>
  <si>
    <t>V22</t>
  </si>
  <si>
    <t>V24</t>
  </si>
  <si>
    <t>V27</t>
  </si>
  <si>
    <t>V40</t>
  </si>
  <si>
    <t>V44</t>
  </si>
  <si>
    <t>V66</t>
  </si>
  <si>
    <t>UF3</t>
  </si>
  <si>
    <t>mushroom</t>
  </si>
  <si>
    <t>V72</t>
  </si>
  <si>
    <t>V131</t>
  </si>
  <si>
    <t>V136</t>
  </si>
  <si>
    <t>V23</t>
  </si>
  <si>
    <t>V0</t>
  </si>
  <si>
    <t>UF6</t>
  </si>
  <si>
    <t>big veg</t>
  </si>
  <si>
    <t>V1</t>
  </si>
  <si>
    <t>V4</t>
  </si>
  <si>
    <t>V6</t>
  </si>
  <si>
    <t>UF1</t>
  </si>
  <si>
    <t>worm</t>
  </si>
  <si>
    <t>V9</t>
  </si>
  <si>
    <t>V10</t>
  </si>
  <si>
    <t>V11</t>
  </si>
  <si>
    <t>V12</t>
  </si>
  <si>
    <t>V14</t>
  </si>
  <si>
    <t>V15</t>
  </si>
  <si>
    <t>V16</t>
  </si>
  <si>
    <t>V17</t>
  </si>
  <si>
    <t>V18</t>
  </si>
  <si>
    <t>V19</t>
  </si>
  <si>
    <t>V21</t>
  </si>
  <si>
    <t>V25</t>
  </si>
  <si>
    <t>V26</t>
  </si>
  <si>
    <t>V28</t>
  </si>
  <si>
    <t>V30</t>
  </si>
  <si>
    <t>V31</t>
  </si>
  <si>
    <t>V32</t>
  </si>
  <si>
    <t>V33</t>
  </si>
  <si>
    <t>V35</t>
  </si>
  <si>
    <t>V36</t>
  </si>
  <si>
    <t>V37</t>
  </si>
  <si>
    <t>V38</t>
  </si>
  <si>
    <t>V39</t>
  </si>
  <si>
    <t>V41</t>
  </si>
  <si>
    <t>V42</t>
  </si>
  <si>
    <t>V43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</si>
  <si>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</si>
  <si>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</si>
  <si>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</si>
  <si>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</si>
  <si>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</si>
  <si>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</si>
  <si>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</si>
  <si>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</si>
  <si>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</si>
  <si>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</si>
  <si>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</si>
  <si>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</si>
  <si>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</si>
  <si>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</si>
  <si>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</si>
  <si>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</si>
  <si>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</si>
  <si>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</si>
  <si>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</si>
  <si>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V67</t>
  </si>
  <si>
    <t>V68</t>
  </si>
  <si>
    <t>V69</t>
  </si>
  <si>
    <t>V71</t>
  </si>
  <si>
    <t>V73</t>
  </si>
  <si>
    <t>V74</t>
  </si>
  <si>
    <t>V75</t>
  </si>
  <si>
    <t>V76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</si>
  <si>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</si>
  <si>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</si>
  <si>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</si>
  <si>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</si>
  <si>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</si>
  <si>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</si>
  <si>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</si>
  <si>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</si>
  <si>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</si>
  <si>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</si>
  <si>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</si>
  <si>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</si>
  <si>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V91</t>
  </si>
  <si>
    <t>V92</t>
  </si>
  <si>
    <t>V94</t>
  </si>
  <si>
    <t>V97</t>
  </si>
  <si>
    <t>V100</t>
  </si>
  <si>
    <t>V102</t>
  </si>
  <si>
    <t>V103</t>
  </si>
  <si>
    <t>V106</t>
  </si>
  <si>
    <t>V107</t>
  </si>
  <si>
    <t>V108</t>
  </si>
  <si>
    <t>V109</t>
  </si>
  <si>
    <t>V110</t>
  </si>
  <si>
    <t>V112</t>
  </si>
  <si>
    <t>V113</t>
  </si>
  <si>
    <t>V115</t>
  </si>
  <si>
    <t>V116</t>
  </si>
  <si>
    <t>V117</t>
  </si>
  <si>
    <t>V118</t>
  </si>
  <si>
    <t>V120</t>
  </si>
  <si>
    <t>V121</t>
  </si>
  <si>
    <t>V122</t>
  </si>
  <si>
    <t>V123</t>
  </si>
  <si>
    <t>V124</t>
  </si>
  <si>
    <t>V125</t>
  </si>
  <si>
    <t>V126</t>
  </si>
  <si>
    <t>V127</t>
  </si>
  <si>
    <t>V128</t>
  </si>
  <si>
    <t>V129</t>
  </si>
  <si>
    <t>V130</t>
  </si>
  <si>
    <t>V132</t>
  </si>
  <si>
    <t>V133</t>
  </si>
  <si>
    <t>V134</t>
  </si>
  <si>
    <t>V135</t>
  </si>
  <si>
    <t>V137</t>
  </si>
  <si>
    <t>V138</t>
  </si>
  <si>
    <t>V139</t>
  </si>
  <si>
    <t>V140</t>
  </si>
  <si>
    <t>V141</t>
  </si>
  <si>
    <t>V142</t>
  </si>
  <si>
    <t>V144</t>
  </si>
  <si>
    <t>V145</t>
  </si>
  <si>
    <t>#spaces</t>
  </si>
  <si>
    <t>m2</t>
  </si>
  <si>
    <t>hectares</t>
  </si>
  <si>
    <t>Count of system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</si>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</sst>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 space system yield.xlsx]Sheet1!PivotTable5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UF1</c:v>
                </c:pt>
                <c:pt idx="1">
                  <c:v>UF2</c:v>
                </c:pt>
                <c:pt idx="2">
                  <c:v>UF3</c:v>
                </c:pt>
                <c:pt idx="3">
                  <c:v>UF4</c:v>
                </c:pt>
                <c:pt idx="4">
                  <c:v>UF6</c:v>
                </c:pt>
                <c:pt idx="5">
                  <c:v>UF8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6"/>
                <c:pt idx="0">
                  <c:v>10</c:v>
                </c:pt>
                <c:pt idx="1">
                  <c:v>2</c:v>
                </c:pt>
                <c:pt idx="2">
                  <c:v>9</c:v>
                </c:pt>
                <c:pt idx="3">
                  <c:v>62</c:v>
                </c:pt>
                <c:pt idx="4">
                  <c:v>40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5-428D-9654-AD91C5824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390608"/>
        <c:axId val="519390928"/>
      </c:barChart>
      <c:catAx>
        <c:axId val="51939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90928"/>
        <c:crosses val="autoZero"/>
        <c:auto val="1"/>
        <c:lblAlgn val="ctr"/>
        <c:lblOffset val="100"/>
        <c:noMultiLvlLbl val="0"/>
      </c:catAx>
      <c:valAx>
        <c:axId val="5193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9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11</xdr:row>
      <xdr:rowOff>38100</xdr:rowOff>
    </xdr:from>
    <xdr:to>
      <xdr:col>17</xdr:col>
      <xdr:colOff>390525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86EDA-9663-64BD-9B5C-31EAD6C1F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ozde anil" refreshedDate="44687.700834143521" createdVersion="7" refreshedVersion="7" minRefreshableVersion="3" recordCount="124">
  <cacheSource type="worksheet">
    <worksheetSource ref="B1:G125" sheet="TU space system yield"/>
  </cacheSource>
  <cacheFields count="6">
    <cacheField name="size" numFmtId="0">
      <sharedItems containsSemiMixedTypes="0" containsString="0" containsNumber="1" containsInteger="1" minValue="17" maxValue="31174"/>
    </cacheField>
    <cacheField name="system" numFmtId="0">
      <sharedItems count="6">
        <s v="UF6"/>
        <s v="UF2"/>
        <s v="UF3"/>
        <s v="UF4"/>
        <s v="UF8"/>
        <s v="UF1"/>
      </sharedItems>
    </cacheField>
    <cacheField name="produce" numFmtId="0">
      <sharedItems/>
    </cacheField>
    <cacheField name="produce2" numFmtId="0">
      <sharedItems containsBlank="1"/>
    </cacheField>
    <cacheField name="yield" numFmtId="0">
      <sharedItems containsSemiMixedTypes="0" containsString="0" containsNumber="1" minValue="212.5" maxValue="965533.5"/>
    </cacheField>
    <cacheField name="yield2" numFmtId="0">
      <sharedItems containsString="0" containsBlank="1" containsNumber="1" minValue="45.9" maxValue="84169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">
  <r>
    <n v="31174"/>
    <x v="0"/>
    <s v="small veg"/>
    <s v="big veg"/>
    <n v="389675"/>
    <n v="84169.8"/>
  </r>
  <r>
    <n v="23824"/>
    <x v="0"/>
    <s v="small veg"/>
    <s v="big veg"/>
    <n v="297800"/>
    <n v="64324.800000000003"/>
  </r>
  <r>
    <n v="8272"/>
    <x v="0"/>
    <s v="small veg"/>
    <s v="big veg"/>
    <n v="103400"/>
    <n v="22334.400000000001"/>
  </r>
  <r>
    <n v="4880"/>
    <x v="0"/>
    <s v="small veg"/>
    <s v="big veg"/>
    <n v="61000"/>
    <n v="13176"/>
  </r>
  <r>
    <n v="4720"/>
    <x v="0"/>
    <s v="small veg"/>
    <s v="big veg"/>
    <n v="59000"/>
    <n v="12744"/>
  </r>
  <r>
    <n v="4436"/>
    <x v="0"/>
    <s v="small veg"/>
    <s v="big veg"/>
    <n v="55450"/>
    <n v="11977.2"/>
  </r>
  <r>
    <n v="3795"/>
    <x v="0"/>
    <s v="small veg"/>
    <s v="big veg"/>
    <n v="47437.5"/>
    <n v="10246.5"/>
  </r>
  <r>
    <n v="3414"/>
    <x v="0"/>
    <s v="small veg"/>
    <s v="big veg"/>
    <n v="42675"/>
    <n v="9217.7999999999993"/>
  </r>
  <r>
    <n v="3321"/>
    <x v="0"/>
    <s v="small veg"/>
    <s v="big veg"/>
    <n v="41512.5"/>
    <n v="8966.7000000000007"/>
  </r>
  <r>
    <n v="3035"/>
    <x v="0"/>
    <s v="small veg"/>
    <s v="big veg"/>
    <n v="37937.5"/>
    <n v="8194.5"/>
  </r>
  <r>
    <n v="2707"/>
    <x v="0"/>
    <s v="small veg"/>
    <s v="big veg"/>
    <n v="33837.5"/>
    <n v="7308.9"/>
  </r>
  <r>
    <n v="1942"/>
    <x v="0"/>
    <s v="small veg"/>
    <s v="big veg"/>
    <n v="24275"/>
    <n v="5243.4"/>
  </r>
  <r>
    <n v="1921"/>
    <x v="0"/>
    <s v="small veg"/>
    <s v="big veg"/>
    <n v="24012.5"/>
    <n v="5186.7"/>
  </r>
  <r>
    <n v="1665"/>
    <x v="0"/>
    <s v="small veg"/>
    <s v="big veg"/>
    <n v="20812.5"/>
    <n v="4495.5"/>
  </r>
  <r>
    <n v="1658"/>
    <x v="0"/>
    <s v="small veg"/>
    <s v="big veg"/>
    <n v="20725"/>
    <n v="4476.6000000000004"/>
  </r>
  <r>
    <n v="1597"/>
    <x v="0"/>
    <s v="small veg"/>
    <s v="big veg"/>
    <n v="19962.5"/>
    <n v="4311.8999999999996"/>
  </r>
  <r>
    <n v="1288"/>
    <x v="0"/>
    <s v="small veg"/>
    <s v="big veg"/>
    <n v="16100"/>
    <n v="3477.6"/>
  </r>
  <r>
    <n v="1275"/>
    <x v="0"/>
    <s v="small veg"/>
    <s v="big veg"/>
    <n v="15937.5"/>
    <n v="3442.5"/>
  </r>
  <r>
    <n v="1153"/>
    <x v="0"/>
    <s v="small veg"/>
    <s v="big veg"/>
    <n v="14412.5"/>
    <n v="3113.1"/>
  </r>
  <r>
    <n v="1130"/>
    <x v="0"/>
    <s v="small veg"/>
    <s v="big veg"/>
    <n v="14125"/>
    <n v="3051"/>
  </r>
  <r>
    <n v="1091"/>
    <x v="0"/>
    <s v="small veg"/>
    <s v="big veg"/>
    <n v="13637.5"/>
    <n v="2945.7"/>
  </r>
  <r>
    <n v="884"/>
    <x v="0"/>
    <s v="small veg"/>
    <s v="big veg"/>
    <n v="11050"/>
    <n v="2386.8000000000002"/>
  </r>
  <r>
    <n v="849"/>
    <x v="0"/>
    <s v="small veg"/>
    <s v="big veg"/>
    <n v="10612.5"/>
    <n v="2292.3000000000002"/>
  </r>
  <r>
    <n v="735"/>
    <x v="0"/>
    <s v="small veg"/>
    <s v="big veg"/>
    <n v="9187.5"/>
    <n v="1984.5"/>
  </r>
  <r>
    <n v="694"/>
    <x v="0"/>
    <s v="small veg"/>
    <s v="big veg"/>
    <n v="8675"/>
    <n v="1873.8"/>
  </r>
  <r>
    <n v="619"/>
    <x v="0"/>
    <s v="small veg"/>
    <s v="big veg"/>
    <n v="7737.5"/>
    <n v="1671.3"/>
  </r>
  <r>
    <n v="603"/>
    <x v="0"/>
    <s v="small veg"/>
    <s v="big veg"/>
    <n v="7537.5"/>
    <n v="1628.1"/>
  </r>
  <r>
    <n v="566"/>
    <x v="0"/>
    <s v="small veg"/>
    <s v="big veg"/>
    <n v="7075"/>
    <n v="1528.2"/>
  </r>
  <r>
    <n v="559"/>
    <x v="0"/>
    <s v="small veg"/>
    <s v="big veg"/>
    <n v="6987.5"/>
    <n v="1509.3"/>
  </r>
  <r>
    <n v="501"/>
    <x v="0"/>
    <s v="small veg"/>
    <s v="big veg"/>
    <n v="6262.5"/>
    <n v="1352.7"/>
  </r>
  <r>
    <n v="319"/>
    <x v="0"/>
    <s v="small veg"/>
    <s v="big veg"/>
    <n v="3987.5"/>
    <n v="861.3"/>
  </r>
  <r>
    <n v="307"/>
    <x v="0"/>
    <s v="small veg"/>
    <s v="big veg"/>
    <n v="3837.5"/>
    <n v="828.9"/>
  </r>
  <r>
    <n v="221"/>
    <x v="0"/>
    <s v="small veg"/>
    <s v="big veg"/>
    <n v="2762.5"/>
    <n v="596.70000000000005"/>
  </r>
  <r>
    <n v="147"/>
    <x v="0"/>
    <s v="small veg"/>
    <s v="big veg"/>
    <n v="1837.5"/>
    <n v="396.9"/>
  </r>
  <r>
    <n v="137"/>
    <x v="0"/>
    <s v="small veg"/>
    <s v="big veg"/>
    <n v="1712.5"/>
    <n v="369.9"/>
  </r>
  <r>
    <n v="107"/>
    <x v="0"/>
    <s v="small veg"/>
    <s v="big veg"/>
    <n v="1337.5"/>
    <n v="288.89999999999998"/>
  </r>
  <r>
    <n v="73"/>
    <x v="0"/>
    <s v="small veg"/>
    <s v="big veg"/>
    <n v="912.5"/>
    <n v="197.1"/>
  </r>
  <r>
    <n v="56"/>
    <x v="0"/>
    <s v="small veg"/>
    <s v="big veg"/>
    <n v="700"/>
    <n v="151.19999999999999"/>
  </r>
  <r>
    <n v="54"/>
    <x v="0"/>
    <s v="small veg"/>
    <s v="big veg"/>
    <n v="675"/>
    <n v="145.80000000000001"/>
  </r>
  <r>
    <n v="17"/>
    <x v="0"/>
    <s v="small veg"/>
    <s v="big veg"/>
    <n v="212.5"/>
    <n v="45.9"/>
  </r>
  <r>
    <n v="8061"/>
    <x v="1"/>
    <s v="fish"/>
    <m/>
    <n v="120915"/>
    <m/>
  </r>
  <r>
    <n v="373"/>
    <x v="1"/>
    <s v="fish"/>
    <m/>
    <n v="5595"/>
    <m/>
  </r>
  <r>
    <n v="871"/>
    <x v="2"/>
    <s v="mushroom"/>
    <m/>
    <n v="108875"/>
    <m/>
  </r>
  <r>
    <n v="2245"/>
    <x v="2"/>
    <s v="mushroom"/>
    <m/>
    <n v="280625"/>
    <m/>
  </r>
  <r>
    <n v="2541"/>
    <x v="2"/>
    <s v="mushroom"/>
    <m/>
    <n v="317625"/>
    <m/>
  </r>
  <r>
    <n v="1572"/>
    <x v="2"/>
    <s v="mushroom"/>
    <m/>
    <n v="196500"/>
    <m/>
  </r>
  <r>
    <n v="1340"/>
    <x v="2"/>
    <s v="mushroom"/>
    <m/>
    <n v="167500"/>
    <m/>
  </r>
  <r>
    <n v="1060"/>
    <x v="2"/>
    <s v="mushroom"/>
    <m/>
    <n v="132500"/>
    <m/>
  </r>
  <r>
    <n v="886"/>
    <x v="2"/>
    <s v="mushroom"/>
    <m/>
    <n v="110750"/>
    <m/>
  </r>
  <r>
    <n v="545"/>
    <x v="2"/>
    <s v="mushroom"/>
    <m/>
    <n v="68125"/>
    <m/>
  </r>
  <r>
    <n v="273"/>
    <x v="2"/>
    <s v="mushroom"/>
    <m/>
    <n v="34125"/>
    <m/>
  </r>
  <r>
    <n v="9665"/>
    <x v="3"/>
    <s v="small veg"/>
    <m/>
    <n v="965533.5"/>
    <m/>
  </r>
  <r>
    <n v="8429"/>
    <x v="4"/>
    <s v="small veg"/>
    <m/>
    <n v="736694.6"/>
    <m/>
  </r>
  <r>
    <n v="5436"/>
    <x v="3"/>
    <s v="small veg"/>
    <m/>
    <n v="543056.4"/>
    <m/>
  </r>
  <r>
    <n v="2440"/>
    <x v="3"/>
    <s v="small veg"/>
    <m/>
    <n v="243756"/>
    <m/>
  </r>
  <r>
    <n v="2167"/>
    <x v="3"/>
    <s v="small veg"/>
    <m/>
    <n v="216483.3"/>
    <m/>
  </r>
  <r>
    <n v="2111"/>
    <x v="3"/>
    <s v="small veg"/>
    <m/>
    <n v="210888.9"/>
    <m/>
  </r>
  <r>
    <n v="1354"/>
    <x v="3"/>
    <s v="small veg"/>
    <m/>
    <n v="135264.6"/>
    <m/>
  </r>
  <r>
    <n v="1233"/>
    <x v="3"/>
    <s v="small veg"/>
    <m/>
    <n v="123176.7"/>
    <m/>
  </r>
  <r>
    <n v="741"/>
    <x v="3"/>
    <s v="small veg"/>
    <m/>
    <n v="74025.899999999994"/>
    <m/>
  </r>
  <r>
    <n v="137"/>
    <x v="3"/>
    <s v="small veg"/>
    <m/>
    <n v="13686.3"/>
    <m/>
  </r>
  <r>
    <n v="103"/>
    <x v="3"/>
    <s v="small veg"/>
    <m/>
    <n v="10289.700000000001"/>
    <m/>
  </r>
  <r>
    <n v="3912"/>
    <x v="3"/>
    <s v="small veg"/>
    <m/>
    <n v="390808.8"/>
    <m/>
  </r>
  <r>
    <n v="2570"/>
    <x v="3"/>
    <s v="small veg"/>
    <m/>
    <n v="256743"/>
    <m/>
  </r>
  <r>
    <n v="2144"/>
    <x v="3"/>
    <s v="small veg"/>
    <m/>
    <n v="214185.60000000001"/>
    <m/>
  </r>
  <r>
    <n v="2139"/>
    <x v="3"/>
    <s v="small veg"/>
    <m/>
    <n v="213686.1"/>
    <m/>
  </r>
  <r>
    <n v="1578"/>
    <x v="3"/>
    <s v="small veg"/>
    <m/>
    <n v="157642.20000000001"/>
    <m/>
  </r>
  <r>
    <n v="1501"/>
    <x v="3"/>
    <s v="small veg"/>
    <m/>
    <n v="149949.9"/>
    <m/>
  </r>
  <r>
    <n v="1501"/>
    <x v="3"/>
    <s v="small veg"/>
    <m/>
    <n v="149949.9"/>
    <m/>
  </r>
  <r>
    <n v="1148"/>
    <x v="3"/>
    <s v="small veg"/>
    <m/>
    <n v="114685.2"/>
    <m/>
  </r>
  <r>
    <n v="1055"/>
    <x v="3"/>
    <s v="small veg"/>
    <m/>
    <n v="105394.5"/>
    <m/>
  </r>
  <r>
    <n v="1044"/>
    <x v="3"/>
    <s v="small veg"/>
    <m/>
    <n v="104295.6"/>
    <m/>
  </r>
  <r>
    <n v="950"/>
    <x v="3"/>
    <s v="small veg"/>
    <m/>
    <n v="94905"/>
    <m/>
  </r>
  <r>
    <n v="886"/>
    <x v="3"/>
    <s v="small veg"/>
    <m/>
    <n v="88511.4"/>
    <m/>
  </r>
  <r>
    <n v="886"/>
    <x v="3"/>
    <s v="small veg"/>
    <m/>
    <n v="88511.4"/>
    <m/>
  </r>
  <r>
    <n v="886"/>
    <x v="3"/>
    <s v="small veg"/>
    <m/>
    <n v="88511.4"/>
    <m/>
  </r>
  <r>
    <n v="886"/>
    <x v="3"/>
    <s v="small veg"/>
    <m/>
    <n v="88511.4"/>
    <m/>
  </r>
  <r>
    <n v="886"/>
    <x v="3"/>
    <s v="small veg"/>
    <m/>
    <n v="88511.4"/>
    <m/>
  </r>
  <r>
    <n v="886"/>
    <x v="3"/>
    <s v="small veg"/>
    <m/>
    <n v="88511.4"/>
    <m/>
  </r>
  <r>
    <n v="886"/>
    <x v="3"/>
    <s v="small veg"/>
    <m/>
    <n v="88511.4"/>
    <m/>
  </r>
  <r>
    <n v="886"/>
    <x v="3"/>
    <s v="small veg"/>
    <m/>
    <n v="88511.4"/>
    <m/>
  </r>
  <r>
    <n v="817"/>
    <x v="3"/>
    <s v="small veg"/>
    <m/>
    <n v="81618.3"/>
    <m/>
  </r>
  <r>
    <n v="816"/>
    <x v="3"/>
    <s v="small veg"/>
    <m/>
    <n v="81518.399999999994"/>
    <m/>
  </r>
  <r>
    <n v="782"/>
    <x v="3"/>
    <s v="small veg"/>
    <m/>
    <n v="78121.8"/>
    <m/>
  </r>
  <r>
    <n v="734"/>
    <x v="3"/>
    <s v="small veg"/>
    <m/>
    <n v="73326.600000000006"/>
    <m/>
  </r>
  <r>
    <n v="731"/>
    <x v="3"/>
    <s v="small veg"/>
    <m/>
    <n v="73026.899999999994"/>
    <m/>
  </r>
  <r>
    <n v="641"/>
    <x v="3"/>
    <s v="small veg"/>
    <m/>
    <n v="64035.9"/>
    <m/>
  </r>
  <r>
    <n v="636"/>
    <x v="3"/>
    <s v="small veg"/>
    <m/>
    <n v="63536.4"/>
    <m/>
  </r>
  <r>
    <n v="549"/>
    <x v="3"/>
    <s v="small veg"/>
    <m/>
    <n v="54845.1"/>
    <m/>
  </r>
  <r>
    <n v="513"/>
    <x v="3"/>
    <s v="small veg"/>
    <m/>
    <n v="51248.7"/>
    <m/>
  </r>
  <r>
    <n v="506"/>
    <x v="3"/>
    <s v="small veg"/>
    <m/>
    <n v="50549.4"/>
    <m/>
  </r>
  <r>
    <n v="475"/>
    <x v="3"/>
    <s v="small veg"/>
    <m/>
    <n v="47452.5"/>
    <m/>
  </r>
  <r>
    <n v="475"/>
    <x v="3"/>
    <s v="small veg"/>
    <m/>
    <n v="47452.5"/>
    <m/>
  </r>
  <r>
    <n v="443"/>
    <x v="3"/>
    <s v="small veg"/>
    <m/>
    <n v="44255.7"/>
    <m/>
  </r>
  <r>
    <n v="402"/>
    <x v="3"/>
    <s v="small veg"/>
    <m/>
    <n v="40159.800000000003"/>
    <m/>
  </r>
  <r>
    <n v="367"/>
    <x v="3"/>
    <s v="small veg"/>
    <m/>
    <n v="36663.300000000003"/>
    <m/>
  </r>
  <r>
    <n v="360"/>
    <x v="3"/>
    <s v="small veg"/>
    <m/>
    <n v="35964"/>
    <m/>
  </r>
  <r>
    <n v="329"/>
    <x v="3"/>
    <s v="small veg"/>
    <m/>
    <n v="32867.1"/>
    <m/>
  </r>
  <r>
    <n v="315"/>
    <x v="3"/>
    <s v="small veg"/>
    <m/>
    <n v="31468.5"/>
    <m/>
  </r>
  <r>
    <n v="306"/>
    <x v="3"/>
    <s v="small veg"/>
    <m/>
    <n v="30569.4"/>
    <m/>
  </r>
  <r>
    <n v="265"/>
    <x v="3"/>
    <s v="small veg"/>
    <m/>
    <n v="26473.5"/>
    <m/>
  </r>
  <r>
    <n v="237"/>
    <x v="3"/>
    <s v="small veg"/>
    <m/>
    <n v="23676.3"/>
    <m/>
  </r>
  <r>
    <n v="216"/>
    <x v="3"/>
    <s v="small veg"/>
    <m/>
    <n v="21578.400000000001"/>
    <m/>
  </r>
  <r>
    <n v="216"/>
    <x v="3"/>
    <s v="small veg"/>
    <m/>
    <n v="21578.400000000001"/>
    <m/>
  </r>
  <r>
    <n v="199"/>
    <x v="3"/>
    <s v="small veg"/>
    <m/>
    <n v="19880.099999999999"/>
    <m/>
  </r>
  <r>
    <n v="192"/>
    <x v="3"/>
    <s v="small veg"/>
    <m/>
    <n v="19180.8"/>
    <m/>
  </r>
  <r>
    <n v="177"/>
    <x v="3"/>
    <s v="small veg"/>
    <m/>
    <n v="17682.3"/>
    <m/>
  </r>
  <r>
    <n v="166"/>
    <x v="3"/>
    <s v="small veg"/>
    <m/>
    <n v="16583.400000000001"/>
    <m/>
  </r>
  <r>
    <n v="158"/>
    <x v="3"/>
    <s v="small veg"/>
    <m/>
    <n v="15784.2"/>
    <m/>
  </r>
  <r>
    <n v="149"/>
    <x v="3"/>
    <s v="small veg"/>
    <m/>
    <n v="14885.1"/>
    <m/>
  </r>
  <r>
    <n v="133"/>
    <x v="3"/>
    <s v="small veg"/>
    <m/>
    <n v="13286.7"/>
    <m/>
  </r>
  <r>
    <n v="105"/>
    <x v="3"/>
    <s v="small veg"/>
    <m/>
    <n v="10489.5"/>
    <m/>
  </r>
  <r>
    <n v="83"/>
    <x v="3"/>
    <s v="small veg"/>
    <m/>
    <n v="8291.7000000000007"/>
    <m/>
  </r>
  <r>
    <n v="22"/>
    <x v="3"/>
    <s v="small veg"/>
    <m/>
    <n v="2197.8000000000002"/>
    <m/>
  </r>
  <r>
    <n v="6439"/>
    <x v="5"/>
    <s v="worm"/>
    <m/>
    <n v="31357.93"/>
    <m/>
  </r>
  <r>
    <n v="2093"/>
    <x v="5"/>
    <s v="worm"/>
    <m/>
    <n v="10192.91"/>
    <m/>
  </r>
  <r>
    <n v="1034"/>
    <x v="5"/>
    <s v="worm"/>
    <m/>
    <n v="5035.58"/>
    <m/>
  </r>
  <r>
    <n v="560"/>
    <x v="5"/>
    <s v="worm"/>
    <m/>
    <n v="2727.2"/>
    <m/>
  </r>
  <r>
    <n v="202"/>
    <x v="5"/>
    <s v="worm"/>
    <m/>
    <n v="983.74"/>
    <m/>
  </r>
  <r>
    <n v="191"/>
    <x v="5"/>
    <s v="worm"/>
    <m/>
    <n v="930.17"/>
    <m/>
  </r>
  <r>
    <n v="185"/>
    <x v="5"/>
    <s v="worm"/>
    <m/>
    <n v="900.95"/>
    <m/>
  </r>
  <r>
    <n v="177"/>
    <x v="5"/>
    <s v="worm"/>
    <m/>
    <n v="861.99"/>
    <m/>
  </r>
  <r>
    <n v="84"/>
    <x v="5"/>
    <s v="worm"/>
    <m/>
    <n v="409.08"/>
    <m/>
  </r>
  <r>
    <n v="47"/>
    <x v="5"/>
    <s v="worm"/>
    <m/>
    <n v="228.8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8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9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5"/>
        <item x="1"/>
        <item x="2"/>
        <item x="3"/>
        <item x="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system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6" cacheId="8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K130:L136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5"/>
        <item x="1"/>
        <item x="2"/>
        <item x="3"/>
        <item x="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system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9" sqref="A3:B9"/>
    </sheetView>
  </sheetViews>
  <sheetFormatPr defaultRowHeight="14.4" x14ac:dyDescent="0.3"/>
  <cols>
    <col min="1" max="1" width="9.33203125" bestFit="1" customWidth="1"/>
    <col min="2" max="2" width="15" bestFit="1" customWidth="1"/>
  </cols>
  <sheetData>
    <row r="3" spans="1:2" x14ac:dyDescent="0.3">
      <c r="A3" s="1" t="s">
        <v>1</v>
      </c>
      <c r="B3" t="s">
        <v>144</v>
      </c>
    </row>
    <row r="4" spans="1:2" x14ac:dyDescent="0.3">
      <c r="A4" t="s">
        <v>33</v>
      </c>
      <c r="B4" s="2">
        <v>10</v>
      </c>
    </row>
    <row r="5" spans="1:2" x14ac:dyDescent="0.3">
      <c r="A5" t="s">
        <v>12</v>
      </c>
      <c r="B5" s="2">
        <v>2</v>
      </c>
    </row>
    <row r="6" spans="1:2" x14ac:dyDescent="0.3">
      <c r="A6" t="s">
        <v>21</v>
      </c>
      <c r="B6" s="2">
        <v>9</v>
      </c>
    </row>
    <row r="7" spans="1:2" x14ac:dyDescent="0.3">
      <c r="A7" t="s">
        <v>7</v>
      </c>
      <c r="B7" s="2">
        <v>62</v>
      </c>
    </row>
    <row r="8" spans="1:2" x14ac:dyDescent="0.3">
      <c r="A8" t="s">
        <v>28</v>
      </c>
      <c r="B8" s="2">
        <v>40</v>
      </c>
    </row>
    <row r="9" spans="1:2" x14ac:dyDescent="0.3">
      <c r="A9" t="s">
        <v>10</v>
      </c>
      <c r="B9" s="2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7"/>
  <sheetViews>
    <sheetView tabSelected="1" topLeftCell="A113" workbookViewId="0">
      <selection activeCell="L138" sqref="L138"/>
    </sheetView>
  </sheetViews>
  <sheetFormatPr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27</v>
      </c>
      <c r="B2">
        <v>31174</v>
      </c>
      <c r="C2" t="s">
        <v>28</v>
      </c>
      <c r="D2" t="s">
        <v>8</v>
      </c>
      <c r="E2" t="s">
        <v>29</v>
      </c>
      <c r="F2">
        <v>389675</v>
      </c>
      <c r="G2">
        <v>84169.8</v>
      </c>
    </row>
    <row r="3" spans="1:7" x14ac:dyDescent="0.3">
      <c r="A3" t="s">
        <v>30</v>
      </c>
      <c r="B3">
        <v>23824</v>
      </c>
      <c r="C3" t="s">
        <v>28</v>
      </c>
      <c r="D3" t="s">
        <v>8</v>
      </c>
      <c r="E3" t="s">
        <v>29</v>
      </c>
      <c r="F3">
        <v>297800</v>
      </c>
      <c r="G3">
        <v>64324.800000000003</v>
      </c>
    </row>
    <row r="4" spans="1:7" x14ac:dyDescent="0.3">
      <c r="A4" t="s">
        <v>31</v>
      </c>
      <c r="B4">
        <v>8272</v>
      </c>
      <c r="C4" t="s">
        <v>28</v>
      </c>
      <c r="D4" t="s">
        <v>8</v>
      </c>
      <c r="E4" t="s">
        <v>29</v>
      </c>
      <c r="F4">
        <v>103400</v>
      </c>
      <c r="G4">
        <v>22334.400000000001</v>
      </c>
    </row>
    <row r="5" spans="1:7" x14ac:dyDescent="0.3">
      <c r="A5" t="s">
        <v>35</v>
      </c>
      <c r="B5">
        <v>4880</v>
      </c>
      <c r="C5" t="s">
        <v>28</v>
      </c>
      <c r="D5" t="s">
        <v>8</v>
      </c>
      <c r="E5" t="s">
        <v>29</v>
      </c>
      <c r="F5">
        <v>61000</v>
      </c>
      <c r="G5">
        <v>13176</v>
      </c>
    </row>
    <row r="6" spans="1:7" x14ac:dyDescent="0.3">
      <c r="A6" t="s">
        <v>36</v>
      </c>
      <c r="B6">
        <v>4720</v>
      </c>
      <c r="C6" t="s">
        <v>28</v>
      </c>
      <c r="D6" t="s">
        <v>8</v>
      </c>
      <c r="E6" t="s">
        <v>29</v>
      </c>
      <c r="F6">
        <v>59000</v>
      </c>
      <c r="G6">
        <v>12744</v>
      </c>
    </row>
    <row r="7" spans="1:7" x14ac:dyDescent="0.3">
      <c r="A7" t="s">
        <v>37</v>
      </c>
      <c r="B7">
        <v>4436</v>
      </c>
      <c r="C7" t="s">
        <v>28</v>
      </c>
      <c r="D7" t="s">
        <v>8</v>
      </c>
      <c r="E7" t="s">
        <v>29</v>
      </c>
      <c r="F7">
        <v>55450</v>
      </c>
      <c r="G7">
        <v>11977.2</v>
      </c>
    </row>
    <row r="8" spans="1:7" x14ac:dyDescent="0.3">
      <c r="A8" t="s">
        <v>39</v>
      </c>
      <c r="B8">
        <v>3795</v>
      </c>
      <c r="C8" t="s">
        <v>28</v>
      </c>
      <c r="D8" t="s">
        <v>8</v>
      </c>
      <c r="E8" t="s">
        <v>29</v>
      </c>
      <c r="F8">
        <v>47437.5</v>
      </c>
      <c r="G8">
        <v>10246.5</v>
      </c>
    </row>
    <row r="9" spans="1:7" x14ac:dyDescent="0.3">
      <c r="A9" t="s">
        <v>40</v>
      </c>
      <c r="B9">
        <v>3414</v>
      </c>
      <c r="C9" t="s">
        <v>28</v>
      </c>
      <c r="D9" t="s">
        <v>8</v>
      </c>
      <c r="E9" t="s">
        <v>29</v>
      </c>
      <c r="F9">
        <v>42675</v>
      </c>
      <c r="G9">
        <v>9217.7999999999993</v>
      </c>
    </row>
    <row r="10" spans="1:7" x14ac:dyDescent="0.3">
      <c r="A10" t="s">
        <v>41</v>
      </c>
      <c r="B10">
        <v>3321</v>
      </c>
      <c r="C10" t="s">
        <v>28</v>
      </c>
      <c r="D10" t="s">
        <v>8</v>
      </c>
      <c r="E10" t="s">
        <v>29</v>
      </c>
      <c r="F10">
        <v>41512.5</v>
      </c>
      <c r="G10">
        <v>8966.7000000000007</v>
      </c>
    </row>
    <row r="11" spans="1:7" x14ac:dyDescent="0.3">
      <c r="A11" t="s">
        <v>42</v>
      </c>
      <c r="B11">
        <v>3035</v>
      </c>
      <c r="C11" t="s">
        <v>28</v>
      </c>
      <c r="D11" t="s">
        <v>8</v>
      </c>
      <c r="E11" t="s">
        <v>29</v>
      </c>
      <c r="F11">
        <v>37937.5</v>
      </c>
      <c r="G11">
        <v>8194.5</v>
      </c>
    </row>
    <row r="12" spans="1:7" x14ac:dyDescent="0.3">
      <c r="A12" t="s">
        <v>43</v>
      </c>
      <c r="B12">
        <v>2707</v>
      </c>
      <c r="C12" t="s">
        <v>28</v>
      </c>
      <c r="D12" t="s">
        <v>8</v>
      </c>
      <c r="E12" t="s">
        <v>29</v>
      </c>
      <c r="F12">
        <v>33837.5</v>
      </c>
      <c r="G12">
        <v>7308.9</v>
      </c>
    </row>
    <row r="13" spans="1:7" x14ac:dyDescent="0.3">
      <c r="A13" t="s">
        <v>49</v>
      </c>
      <c r="B13">
        <v>1942</v>
      </c>
      <c r="C13" t="s">
        <v>28</v>
      </c>
      <c r="D13" t="s">
        <v>8</v>
      </c>
      <c r="E13" t="s">
        <v>29</v>
      </c>
      <c r="F13">
        <v>24275</v>
      </c>
      <c r="G13">
        <v>5243.4</v>
      </c>
    </row>
    <row r="14" spans="1:7" x14ac:dyDescent="0.3">
      <c r="A14" t="s">
        <v>50</v>
      </c>
      <c r="B14">
        <v>1921</v>
      </c>
      <c r="C14" t="s">
        <v>28</v>
      </c>
      <c r="D14" t="s">
        <v>8</v>
      </c>
      <c r="E14" t="s">
        <v>29</v>
      </c>
      <c r="F14">
        <v>24012.5</v>
      </c>
      <c r="G14">
        <v>5186.7</v>
      </c>
    </row>
    <row r="15" spans="1:7" x14ac:dyDescent="0.3">
      <c r="A15" t="s">
        <v>51</v>
      </c>
      <c r="B15">
        <v>1665</v>
      </c>
      <c r="C15" t="s">
        <v>28</v>
      </c>
      <c r="D15" t="s">
        <v>8</v>
      </c>
      <c r="E15" t="s">
        <v>29</v>
      </c>
      <c r="F15">
        <v>20812.5</v>
      </c>
      <c r="G15">
        <v>4495.5</v>
      </c>
    </row>
    <row r="16" spans="1:7" x14ac:dyDescent="0.3">
      <c r="A16" t="s">
        <v>52</v>
      </c>
      <c r="B16">
        <v>1658</v>
      </c>
      <c r="C16" t="s">
        <v>28</v>
      </c>
      <c r="D16" t="s">
        <v>8</v>
      </c>
      <c r="E16" t="s">
        <v>29</v>
      </c>
      <c r="F16">
        <v>20725</v>
      </c>
      <c r="G16">
        <v>4476.6000000000004</v>
      </c>
    </row>
    <row r="17" spans="1:7" x14ac:dyDescent="0.3">
      <c r="A17" t="s">
        <v>53</v>
      </c>
      <c r="B17">
        <v>1597</v>
      </c>
      <c r="C17" t="s">
        <v>28</v>
      </c>
      <c r="D17" t="s">
        <v>8</v>
      </c>
      <c r="E17" t="s">
        <v>29</v>
      </c>
      <c r="F17">
        <v>19962.5</v>
      </c>
      <c r="G17">
        <v>4311.8999999999996</v>
      </c>
    </row>
    <row r="18" spans="1:7" x14ac:dyDescent="0.3">
      <c r="A18" t="s">
        <v>59</v>
      </c>
      <c r="B18">
        <v>1288</v>
      </c>
      <c r="C18" t="s">
        <v>28</v>
      </c>
      <c r="D18" t="s">
        <v>8</v>
      </c>
      <c r="E18" t="s">
        <v>29</v>
      </c>
      <c r="F18">
        <v>16100</v>
      </c>
      <c r="G18">
        <v>3477.6</v>
      </c>
    </row>
    <row r="19" spans="1:7" x14ac:dyDescent="0.3">
      <c r="A19" t="s">
        <v>60</v>
      </c>
      <c r="B19">
        <v>1275</v>
      </c>
      <c r="C19" t="s">
        <v>28</v>
      </c>
      <c r="D19" t="s">
        <v>8</v>
      </c>
      <c r="E19" t="s">
        <v>29</v>
      </c>
      <c r="F19">
        <v>15937.5</v>
      </c>
      <c r="G19">
        <v>3442.5</v>
      </c>
    </row>
    <row r="20" spans="1:7" x14ac:dyDescent="0.3">
      <c r="A20" t="s">
        <v>61</v>
      </c>
      <c r="B20">
        <v>1153</v>
      </c>
      <c r="C20" t="s">
        <v>28</v>
      </c>
      <c r="D20" t="s">
        <v>8</v>
      </c>
      <c r="E20" t="s">
        <v>29</v>
      </c>
      <c r="F20">
        <v>14412.5</v>
      </c>
      <c r="G20">
        <v>3113.1</v>
      </c>
    </row>
    <row r="21" spans="1:7" x14ac:dyDescent="0.3">
      <c r="A21" t="s">
        <v>63</v>
      </c>
      <c r="B21">
        <v>1130</v>
      </c>
      <c r="C21" t="s">
        <v>28</v>
      </c>
      <c r="D21" t="s">
        <v>8</v>
      </c>
      <c r="E21" t="s">
        <v>29</v>
      </c>
      <c r="F21">
        <v>14125</v>
      </c>
      <c r="G21">
        <v>3051</v>
      </c>
    </row>
    <row r="22" spans="1:7" x14ac:dyDescent="0.3">
      <c r="A22" t="s">
        <v>64</v>
      </c>
      <c r="B22">
        <v>1091</v>
      </c>
      <c r="C22" t="s">
        <v>28</v>
      </c>
      <c r="D22" t="s">
        <v>8</v>
      </c>
      <c r="E22" t="s">
        <v>29</v>
      </c>
      <c r="F22">
        <v>13637.5</v>
      </c>
      <c r="G22">
        <v>2945.7</v>
      </c>
    </row>
    <row r="23" spans="1:7" x14ac:dyDescent="0.3">
      <c r="A23" t="s">
        <v>79</v>
      </c>
      <c r="B23">
        <v>884</v>
      </c>
      <c r="C23" t="s">
        <v>28</v>
      </c>
      <c r="D23" t="s">
        <v>8</v>
      </c>
      <c r="E23" t="s">
        <v>29</v>
      </c>
      <c r="F23">
        <v>11050</v>
      </c>
      <c r="G23">
        <v>2386.8000000000002</v>
      </c>
    </row>
    <row r="24" spans="1:7" x14ac:dyDescent="0.3">
      <c r="A24" t="s">
        <v>80</v>
      </c>
      <c r="B24">
        <v>849</v>
      </c>
      <c r="C24" t="s">
        <v>28</v>
      </c>
      <c r="D24" t="s">
        <v>8</v>
      </c>
      <c r="E24" t="s">
        <v>29</v>
      </c>
      <c r="F24">
        <v>10612.5</v>
      </c>
      <c r="G24">
        <v>2292.3000000000002</v>
      </c>
    </row>
    <row r="25" spans="1:7" x14ac:dyDescent="0.3">
      <c r="A25" t="s">
        <v>84</v>
      </c>
      <c r="B25">
        <v>735</v>
      </c>
      <c r="C25" t="s">
        <v>28</v>
      </c>
      <c r="D25" t="s">
        <v>8</v>
      </c>
      <c r="E25" t="s">
        <v>29</v>
      </c>
      <c r="F25">
        <v>9187.5</v>
      </c>
      <c r="G25">
        <v>1984.5</v>
      </c>
    </row>
    <row r="26" spans="1:7" x14ac:dyDescent="0.3">
      <c r="A26" t="s">
        <v>87</v>
      </c>
      <c r="B26">
        <v>694</v>
      </c>
      <c r="C26" t="s">
        <v>28</v>
      </c>
      <c r="D26" t="s">
        <v>8</v>
      </c>
      <c r="E26" t="s">
        <v>29</v>
      </c>
      <c r="F26">
        <v>8675</v>
      </c>
      <c r="G26">
        <v>1873.8</v>
      </c>
    </row>
    <row r="27" spans="1:7" x14ac:dyDescent="0.3">
      <c r="A27" t="s">
        <v>90</v>
      </c>
      <c r="B27">
        <v>619</v>
      </c>
      <c r="C27" t="s">
        <v>28</v>
      </c>
      <c r="D27" t="s">
        <v>8</v>
      </c>
      <c r="E27" t="s">
        <v>29</v>
      </c>
      <c r="F27">
        <v>7737.5</v>
      </c>
      <c r="G27">
        <v>1671.3</v>
      </c>
    </row>
    <row r="28" spans="1:7" x14ac:dyDescent="0.3">
      <c r="A28" t="s">
        <v>91</v>
      </c>
      <c r="B28">
        <v>603</v>
      </c>
      <c r="C28" t="s">
        <v>28</v>
      </c>
      <c r="D28" t="s">
        <v>8</v>
      </c>
      <c r="E28" t="s">
        <v>29</v>
      </c>
      <c r="F28">
        <v>7537.5</v>
      </c>
      <c r="G28">
        <v>1628.1</v>
      </c>
    </row>
    <row r="29" spans="1:7" x14ac:dyDescent="0.3">
      <c r="A29" t="s">
        <v>92</v>
      </c>
      <c r="B29">
        <v>566</v>
      </c>
      <c r="C29" t="s">
        <v>28</v>
      </c>
      <c r="D29" t="s">
        <v>8</v>
      </c>
      <c r="E29" t="s">
        <v>29</v>
      </c>
      <c r="F29">
        <v>7075</v>
      </c>
      <c r="G29">
        <v>1528.2</v>
      </c>
    </row>
    <row r="30" spans="1:7" x14ac:dyDescent="0.3">
      <c r="A30" t="s">
        <v>94</v>
      </c>
      <c r="B30">
        <v>559</v>
      </c>
      <c r="C30" t="s">
        <v>28</v>
      </c>
      <c r="D30" t="s">
        <v>8</v>
      </c>
      <c r="E30" t="s">
        <v>29</v>
      </c>
      <c r="F30">
        <v>6987.5</v>
      </c>
      <c r="G30">
        <v>1509.3</v>
      </c>
    </row>
    <row r="31" spans="1:7" x14ac:dyDescent="0.3">
      <c r="A31" t="s">
        <v>99</v>
      </c>
      <c r="B31">
        <v>501</v>
      </c>
      <c r="C31" t="s">
        <v>28</v>
      </c>
      <c r="D31" t="s">
        <v>8</v>
      </c>
      <c r="E31" t="s">
        <v>29</v>
      </c>
      <c r="F31">
        <v>6262.5</v>
      </c>
      <c r="G31">
        <v>1352.7</v>
      </c>
    </row>
    <row r="32" spans="1:7" x14ac:dyDescent="0.3">
      <c r="A32" t="s">
        <v>108</v>
      </c>
      <c r="B32">
        <v>319</v>
      </c>
      <c r="C32" t="s">
        <v>28</v>
      </c>
      <c r="D32" t="s">
        <v>8</v>
      </c>
      <c r="E32" t="s">
        <v>29</v>
      </c>
      <c r="F32">
        <v>3987.5</v>
      </c>
      <c r="G32">
        <v>861.3</v>
      </c>
    </row>
    <row r="33" spans="1:7" x14ac:dyDescent="0.3">
      <c r="A33" t="s">
        <v>110</v>
      </c>
      <c r="B33">
        <v>307</v>
      </c>
      <c r="C33" t="s">
        <v>28</v>
      </c>
      <c r="D33" t="s">
        <v>8</v>
      </c>
      <c r="E33" t="s">
        <v>29</v>
      </c>
      <c r="F33">
        <v>3837.5</v>
      </c>
      <c r="G33">
        <v>828.9</v>
      </c>
    </row>
    <row r="34" spans="1:7" x14ac:dyDescent="0.3">
      <c r="A34" t="s">
        <v>115</v>
      </c>
      <c r="B34">
        <v>221</v>
      </c>
      <c r="C34" t="s">
        <v>28</v>
      </c>
      <c r="D34" t="s">
        <v>8</v>
      </c>
      <c r="E34" t="s">
        <v>29</v>
      </c>
      <c r="F34">
        <v>2762.5</v>
      </c>
      <c r="G34">
        <v>596.70000000000005</v>
      </c>
    </row>
    <row r="35" spans="1:7" x14ac:dyDescent="0.3">
      <c r="A35" t="s">
        <v>128</v>
      </c>
      <c r="B35">
        <v>147</v>
      </c>
      <c r="C35" t="s">
        <v>28</v>
      </c>
      <c r="D35" t="s">
        <v>8</v>
      </c>
      <c r="E35" t="s">
        <v>29</v>
      </c>
      <c r="F35">
        <v>1837.5</v>
      </c>
      <c r="G35">
        <v>396.9</v>
      </c>
    </row>
    <row r="36" spans="1:7" x14ac:dyDescent="0.3">
      <c r="A36" t="s">
        <v>129</v>
      </c>
      <c r="B36">
        <v>137</v>
      </c>
      <c r="C36" t="s">
        <v>28</v>
      </c>
      <c r="D36" t="s">
        <v>8</v>
      </c>
      <c r="E36" t="s">
        <v>29</v>
      </c>
      <c r="F36">
        <v>1712.5</v>
      </c>
      <c r="G36">
        <v>369.9</v>
      </c>
    </row>
    <row r="37" spans="1:7" x14ac:dyDescent="0.3">
      <c r="A37" t="s">
        <v>131</v>
      </c>
      <c r="B37">
        <v>107</v>
      </c>
      <c r="C37" t="s">
        <v>28</v>
      </c>
      <c r="D37" t="s">
        <v>8</v>
      </c>
      <c r="E37" t="s">
        <v>29</v>
      </c>
      <c r="F37">
        <v>1337.5</v>
      </c>
      <c r="G37">
        <v>288.89999999999998</v>
      </c>
    </row>
    <row r="38" spans="1:7" x14ac:dyDescent="0.3">
      <c r="A38" t="s">
        <v>135</v>
      </c>
      <c r="B38">
        <v>73</v>
      </c>
      <c r="C38" t="s">
        <v>28</v>
      </c>
      <c r="D38" t="s">
        <v>8</v>
      </c>
      <c r="E38" t="s">
        <v>29</v>
      </c>
      <c r="F38">
        <v>912.5</v>
      </c>
      <c r="G38">
        <v>197.1</v>
      </c>
    </row>
    <row r="39" spans="1:7" x14ac:dyDescent="0.3">
      <c r="A39" t="s">
        <v>136</v>
      </c>
      <c r="B39">
        <v>56</v>
      </c>
      <c r="C39" t="s">
        <v>28</v>
      </c>
      <c r="D39" t="s">
        <v>8</v>
      </c>
      <c r="E39" t="s">
        <v>29</v>
      </c>
      <c r="F39">
        <v>700</v>
      </c>
      <c r="G39">
        <v>151.19999999999999</v>
      </c>
    </row>
    <row r="40" spans="1:7" x14ac:dyDescent="0.3">
      <c r="A40" t="s">
        <v>137</v>
      </c>
      <c r="B40">
        <v>54</v>
      </c>
      <c r="C40" t="s">
        <v>28</v>
      </c>
      <c r="D40" t="s">
        <v>8</v>
      </c>
      <c r="E40" t="s">
        <v>29</v>
      </c>
      <c r="F40">
        <v>675</v>
      </c>
      <c r="G40">
        <v>145.80000000000001</v>
      </c>
    </row>
    <row r="41" spans="1:7" x14ac:dyDescent="0.3">
      <c r="A41" t="s">
        <v>140</v>
      </c>
      <c r="B41">
        <v>17</v>
      </c>
      <c r="C41" t="s">
        <v>28</v>
      </c>
      <c r="D41" t="s">
        <v>8</v>
      </c>
      <c r="E41" t="s">
        <v>29</v>
      </c>
      <c r="F41">
        <v>212.5</v>
      </c>
      <c r="G41">
        <v>45.9</v>
      </c>
    </row>
    <row r="42" spans="1:7" x14ac:dyDescent="0.3">
      <c r="A42" t="s">
        <v>11</v>
      </c>
      <c r="B42">
        <v>8061</v>
      </c>
      <c r="C42" t="s">
        <v>12</v>
      </c>
      <c r="D42" t="s">
        <v>13</v>
      </c>
      <c r="F42">
        <v>120915</v>
      </c>
    </row>
    <row r="43" spans="1:7" x14ac:dyDescent="0.3">
      <c r="A43" t="s">
        <v>104</v>
      </c>
      <c r="B43">
        <v>373</v>
      </c>
      <c r="C43" t="s">
        <v>12</v>
      </c>
      <c r="D43" t="s">
        <v>13</v>
      </c>
      <c r="F43">
        <v>5595</v>
      </c>
    </row>
    <row r="44" spans="1:7" x14ac:dyDescent="0.3">
      <c r="A44" t="s">
        <v>20</v>
      </c>
      <c r="B44">
        <v>871</v>
      </c>
      <c r="C44" t="s">
        <v>21</v>
      </c>
      <c r="D44" t="s">
        <v>22</v>
      </c>
      <c r="F44">
        <v>108875</v>
      </c>
    </row>
    <row r="45" spans="1:7" x14ac:dyDescent="0.3">
      <c r="A45" t="s">
        <v>26</v>
      </c>
      <c r="B45">
        <v>2245</v>
      </c>
      <c r="C45" t="s">
        <v>21</v>
      </c>
      <c r="D45" t="s">
        <v>22</v>
      </c>
      <c r="F45">
        <v>280625</v>
      </c>
    </row>
    <row r="46" spans="1:7" x14ac:dyDescent="0.3">
      <c r="A46" t="s">
        <v>45</v>
      </c>
      <c r="B46">
        <v>2541</v>
      </c>
      <c r="C46" t="s">
        <v>21</v>
      </c>
      <c r="D46" t="s">
        <v>22</v>
      </c>
      <c r="F46">
        <v>317625</v>
      </c>
    </row>
    <row r="47" spans="1:7" x14ac:dyDescent="0.3">
      <c r="A47" t="s">
        <v>55</v>
      </c>
      <c r="B47">
        <v>1572</v>
      </c>
      <c r="C47" t="s">
        <v>21</v>
      </c>
      <c r="D47" t="s">
        <v>22</v>
      </c>
      <c r="F47">
        <v>196500</v>
      </c>
    </row>
    <row r="48" spans="1:7" x14ac:dyDescent="0.3">
      <c r="A48" t="s">
        <v>58</v>
      </c>
      <c r="B48">
        <v>1340</v>
      </c>
      <c r="C48" t="s">
        <v>21</v>
      </c>
      <c r="D48" t="s">
        <v>22</v>
      </c>
      <c r="F48">
        <v>167500</v>
      </c>
    </row>
    <row r="49" spans="1:6" x14ac:dyDescent="0.3">
      <c r="A49" t="s">
        <v>65</v>
      </c>
      <c r="B49">
        <v>1060</v>
      </c>
      <c r="C49" t="s">
        <v>21</v>
      </c>
      <c r="D49" t="s">
        <v>22</v>
      </c>
      <c r="F49">
        <v>132500</v>
      </c>
    </row>
    <row r="50" spans="1:6" x14ac:dyDescent="0.3">
      <c r="A50" t="s">
        <v>70</v>
      </c>
      <c r="B50">
        <v>886</v>
      </c>
      <c r="C50" t="s">
        <v>21</v>
      </c>
      <c r="D50" t="s">
        <v>22</v>
      </c>
      <c r="F50">
        <v>110750</v>
      </c>
    </row>
    <row r="51" spans="1:6" x14ac:dyDescent="0.3">
      <c r="A51" t="s">
        <v>96</v>
      </c>
      <c r="B51">
        <v>545</v>
      </c>
      <c r="C51" t="s">
        <v>21</v>
      </c>
      <c r="D51" t="s">
        <v>22</v>
      </c>
      <c r="F51">
        <v>68125</v>
      </c>
    </row>
    <row r="52" spans="1:6" x14ac:dyDescent="0.3">
      <c r="A52" t="s">
        <v>112</v>
      </c>
      <c r="B52">
        <v>273</v>
      </c>
      <c r="C52" t="s">
        <v>21</v>
      </c>
      <c r="D52" t="s">
        <v>22</v>
      </c>
      <c r="F52">
        <v>34125</v>
      </c>
    </row>
    <row r="53" spans="1:6" x14ac:dyDescent="0.3">
      <c r="A53" t="s">
        <v>6</v>
      </c>
      <c r="B53">
        <v>9665</v>
      </c>
      <c r="C53" t="s">
        <v>7</v>
      </c>
      <c r="D53" t="s">
        <v>8</v>
      </c>
      <c r="F53">
        <v>965533.5</v>
      </c>
    </row>
    <row r="54" spans="1:6" x14ac:dyDescent="0.3">
      <c r="A54" t="s">
        <v>9</v>
      </c>
      <c r="B54">
        <v>8429</v>
      </c>
      <c r="C54" t="s">
        <v>10</v>
      </c>
      <c r="D54" t="s">
        <v>8</v>
      </c>
      <c r="F54">
        <v>736694.6</v>
      </c>
    </row>
    <row r="55" spans="1:6" x14ac:dyDescent="0.3">
      <c r="A55" t="s">
        <v>14</v>
      </c>
      <c r="B55">
        <v>5436</v>
      </c>
      <c r="C55" t="s">
        <v>7</v>
      </c>
      <c r="D55" t="s">
        <v>8</v>
      </c>
      <c r="F55">
        <v>543056.4</v>
      </c>
    </row>
    <row r="56" spans="1:6" x14ac:dyDescent="0.3">
      <c r="A56" t="s">
        <v>15</v>
      </c>
      <c r="B56">
        <v>2440</v>
      </c>
      <c r="C56" t="s">
        <v>7</v>
      </c>
      <c r="D56" t="s">
        <v>8</v>
      </c>
      <c r="F56">
        <v>243756</v>
      </c>
    </row>
    <row r="57" spans="1:6" x14ac:dyDescent="0.3">
      <c r="A57" t="s">
        <v>16</v>
      </c>
      <c r="B57">
        <v>2167</v>
      </c>
      <c r="C57" t="s">
        <v>7</v>
      </c>
      <c r="D57" t="s">
        <v>8</v>
      </c>
      <c r="F57">
        <v>216483.3</v>
      </c>
    </row>
    <row r="58" spans="1:6" x14ac:dyDescent="0.3">
      <c r="A58" t="s">
        <v>17</v>
      </c>
      <c r="B58">
        <v>2111</v>
      </c>
      <c r="C58" t="s">
        <v>7</v>
      </c>
      <c r="D58" t="s">
        <v>8</v>
      </c>
      <c r="F58">
        <v>210888.9</v>
      </c>
    </row>
    <row r="59" spans="1:6" x14ac:dyDescent="0.3">
      <c r="A59" t="s">
        <v>18</v>
      </c>
      <c r="B59">
        <v>1354</v>
      </c>
      <c r="C59" t="s">
        <v>7</v>
      </c>
      <c r="D59" t="s">
        <v>8</v>
      </c>
      <c r="F59">
        <v>135264.6</v>
      </c>
    </row>
    <row r="60" spans="1:6" x14ac:dyDescent="0.3">
      <c r="A60" t="s">
        <v>19</v>
      </c>
      <c r="B60">
        <v>1233</v>
      </c>
      <c r="C60" t="s">
        <v>7</v>
      </c>
      <c r="D60" t="s">
        <v>8</v>
      </c>
      <c r="F60">
        <v>123176.7</v>
      </c>
    </row>
    <row r="61" spans="1:6" x14ac:dyDescent="0.3">
      <c r="A61" t="s">
        <v>23</v>
      </c>
      <c r="B61">
        <v>741</v>
      </c>
      <c r="C61" t="s">
        <v>7</v>
      </c>
      <c r="D61" t="s">
        <v>8</v>
      </c>
      <c r="F61">
        <v>74025.899999999994</v>
      </c>
    </row>
    <row r="62" spans="1:6" x14ac:dyDescent="0.3">
      <c r="A62" t="s">
        <v>24</v>
      </c>
      <c r="B62">
        <v>137</v>
      </c>
      <c r="C62" t="s">
        <v>7</v>
      </c>
      <c r="D62" t="s">
        <v>8</v>
      </c>
      <c r="F62">
        <v>13686.3</v>
      </c>
    </row>
    <row r="63" spans="1:6" x14ac:dyDescent="0.3">
      <c r="A63" t="s">
        <v>25</v>
      </c>
      <c r="B63">
        <v>103</v>
      </c>
      <c r="C63" t="s">
        <v>7</v>
      </c>
      <c r="D63" t="s">
        <v>8</v>
      </c>
      <c r="F63">
        <v>10289.700000000001</v>
      </c>
    </row>
    <row r="64" spans="1:6" x14ac:dyDescent="0.3">
      <c r="A64" t="s">
        <v>38</v>
      </c>
      <c r="B64">
        <v>3912</v>
      </c>
      <c r="C64" t="s">
        <v>7</v>
      </c>
      <c r="D64" t="s">
        <v>8</v>
      </c>
      <c r="F64">
        <v>390808.8</v>
      </c>
    </row>
    <row r="65" spans="1:6" x14ac:dyDescent="0.3">
      <c r="A65" t="s">
        <v>44</v>
      </c>
      <c r="B65">
        <v>2570</v>
      </c>
      <c r="C65" t="s">
        <v>7</v>
      </c>
      <c r="D65" t="s">
        <v>8</v>
      </c>
      <c r="F65">
        <v>256743</v>
      </c>
    </row>
    <row r="66" spans="1:6" x14ac:dyDescent="0.3">
      <c r="A66" t="s">
        <v>46</v>
      </c>
      <c r="B66">
        <v>2144</v>
      </c>
      <c r="C66" t="s">
        <v>7</v>
      </c>
      <c r="D66" t="s">
        <v>8</v>
      </c>
      <c r="F66">
        <v>214185.60000000001</v>
      </c>
    </row>
    <row r="67" spans="1:6" x14ac:dyDescent="0.3">
      <c r="A67" t="s">
        <v>47</v>
      </c>
      <c r="B67">
        <v>2139</v>
      </c>
      <c r="C67" t="s">
        <v>7</v>
      </c>
      <c r="D67" t="s">
        <v>8</v>
      </c>
      <c r="F67">
        <v>213686.1</v>
      </c>
    </row>
    <row r="68" spans="1:6" x14ac:dyDescent="0.3">
      <c r="A68" t="s">
        <v>54</v>
      </c>
      <c r="B68">
        <v>1578</v>
      </c>
      <c r="C68" t="s">
        <v>7</v>
      </c>
      <c r="D68" t="s">
        <v>8</v>
      </c>
      <c r="F68">
        <v>157642.20000000001</v>
      </c>
    </row>
    <row r="69" spans="1:6" x14ac:dyDescent="0.3">
      <c r="A69" t="s">
        <v>56</v>
      </c>
      <c r="B69">
        <v>1501</v>
      </c>
      <c r="C69" t="s">
        <v>7</v>
      </c>
      <c r="D69" t="s">
        <v>8</v>
      </c>
      <c r="F69">
        <v>149949.9</v>
      </c>
    </row>
    <row r="70" spans="1:6" x14ac:dyDescent="0.3">
      <c r="A70" t="s">
        <v>57</v>
      </c>
      <c r="B70">
        <v>1501</v>
      </c>
      <c r="C70" t="s">
        <v>7</v>
      </c>
      <c r="D70" t="s">
        <v>8</v>
      </c>
      <c r="F70">
        <v>149949.9</v>
      </c>
    </row>
    <row r="71" spans="1:6" x14ac:dyDescent="0.3">
      <c r="A71" t="s">
        <v>62</v>
      </c>
      <c r="B71">
        <v>1148</v>
      </c>
      <c r="C71" t="s">
        <v>7</v>
      </c>
      <c r="D71" t="s">
        <v>8</v>
      </c>
      <c r="F71">
        <v>114685.2</v>
      </c>
    </row>
    <row r="72" spans="1:6" x14ac:dyDescent="0.3">
      <c r="A72" t="s">
        <v>66</v>
      </c>
      <c r="B72">
        <v>1055</v>
      </c>
      <c r="C72" t="s">
        <v>7</v>
      </c>
      <c r="D72" t="s">
        <v>8</v>
      </c>
      <c r="F72">
        <v>105394.5</v>
      </c>
    </row>
    <row r="73" spans="1:6" x14ac:dyDescent="0.3">
      <c r="A73" t="s">
        <v>67</v>
      </c>
      <c r="B73">
        <v>1044</v>
      </c>
      <c r="C73" t="s">
        <v>7</v>
      </c>
      <c r="D73" t="s">
        <v>8</v>
      </c>
      <c r="F73">
        <v>104295.6</v>
      </c>
    </row>
    <row r="74" spans="1:6" x14ac:dyDescent="0.3">
      <c r="A74" t="s">
        <v>69</v>
      </c>
      <c r="B74">
        <v>950</v>
      </c>
      <c r="C74" t="s">
        <v>7</v>
      </c>
      <c r="D74" t="s">
        <v>8</v>
      </c>
      <c r="F74">
        <v>94905</v>
      </c>
    </row>
    <row r="75" spans="1:6" x14ac:dyDescent="0.3">
      <c r="A75" t="s">
        <v>71</v>
      </c>
      <c r="B75">
        <v>886</v>
      </c>
      <c r="C75" t="s">
        <v>7</v>
      </c>
      <c r="D75" t="s">
        <v>8</v>
      </c>
      <c r="F75">
        <v>88511.4</v>
      </c>
    </row>
    <row r="76" spans="1:6" x14ac:dyDescent="0.3">
      <c r="A76" t="s">
        <v>72</v>
      </c>
      <c r="B76">
        <v>886</v>
      </c>
      <c r="C76" t="s">
        <v>7</v>
      </c>
      <c r="D76" t="s">
        <v>8</v>
      </c>
      <c r="F76">
        <v>88511.4</v>
      </c>
    </row>
    <row r="77" spans="1:6" x14ac:dyDescent="0.3">
      <c r="A77" t="s">
        <v>73</v>
      </c>
      <c r="B77">
        <v>886</v>
      </c>
      <c r="C77" t="s">
        <v>7</v>
      </c>
      <c r="D77" t="s">
        <v>8</v>
      </c>
      <c r="F77">
        <v>88511.4</v>
      </c>
    </row>
    <row r="78" spans="1:6" x14ac:dyDescent="0.3">
      <c r="A78" t="s">
        <v>74</v>
      </c>
      <c r="B78">
        <v>886</v>
      </c>
      <c r="C78" t="s">
        <v>7</v>
      </c>
      <c r="D78" t="s">
        <v>8</v>
      </c>
      <c r="F78">
        <v>88511.4</v>
      </c>
    </row>
    <row r="79" spans="1:6" x14ac:dyDescent="0.3">
      <c r="A79" t="s">
        <v>75</v>
      </c>
      <c r="B79">
        <v>886</v>
      </c>
      <c r="C79" t="s">
        <v>7</v>
      </c>
      <c r="D79" t="s">
        <v>8</v>
      </c>
      <c r="F79">
        <v>88511.4</v>
      </c>
    </row>
    <row r="80" spans="1:6" x14ac:dyDescent="0.3">
      <c r="A80" t="s">
        <v>76</v>
      </c>
      <c r="B80">
        <v>886</v>
      </c>
      <c r="C80" t="s">
        <v>7</v>
      </c>
      <c r="D80" t="s">
        <v>8</v>
      </c>
      <c r="F80">
        <v>88511.4</v>
      </c>
    </row>
    <row r="81" spans="1:6" x14ac:dyDescent="0.3">
      <c r="A81" t="s">
        <v>77</v>
      </c>
      <c r="B81">
        <v>886</v>
      </c>
      <c r="C81" t="s">
        <v>7</v>
      </c>
      <c r="D81" t="s">
        <v>8</v>
      </c>
      <c r="F81">
        <v>88511.4</v>
      </c>
    </row>
    <row r="82" spans="1:6" x14ac:dyDescent="0.3">
      <c r="A82" t="s">
        <v>78</v>
      </c>
      <c r="B82">
        <v>886</v>
      </c>
      <c r="C82" t="s">
        <v>7</v>
      </c>
      <c r="D82" t="s">
        <v>8</v>
      </c>
      <c r="F82">
        <v>88511.4</v>
      </c>
    </row>
    <row r="83" spans="1:6" x14ac:dyDescent="0.3">
      <c r="A83" t="s">
        <v>81</v>
      </c>
      <c r="B83">
        <v>817</v>
      </c>
      <c r="C83" t="s">
        <v>7</v>
      </c>
      <c r="D83" t="s">
        <v>8</v>
      </c>
      <c r="F83">
        <v>81618.3</v>
      </c>
    </row>
    <row r="84" spans="1:6" x14ac:dyDescent="0.3">
      <c r="A84" t="s">
        <v>82</v>
      </c>
      <c r="B84">
        <v>816</v>
      </c>
      <c r="C84" t="s">
        <v>7</v>
      </c>
      <c r="D84" t="s">
        <v>8</v>
      </c>
      <c r="F84">
        <v>81518.399999999994</v>
      </c>
    </row>
    <row r="85" spans="1:6" x14ac:dyDescent="0.3">
      <c r="A85" t="s">
        <v>83</v>
      </c>
      <c r="B85">
        <v>782</v>
      </c>
      <c r="C85" t="s">
        <v>7</v>
      </c>
      <c r="D85" t="s">
        <v>8</v>
      </c>
      <c r="F85">
        <v>78121.8</v>
      </c>
    </row>
    <row r="86" spans="1:6" x14ac:dyDescent="0.3">
      <c r="A86" t="s">
        <v>85</v>
      </c>
      <c r="B86">
        <v>734</v>
      </c>
      <c r="C86" t="s">
        <v>7</v>
      </c>
      <c r="D86" t="s">
        <v>8</v>
      </c>
      <c r="F86">
        <v>73326.600000000006</v>
      </c>
    </row>
    <row r="87" spans="1:6" x14ac:dyDescent="0.3">
      <c r="A87" t="s">
        <v>86</v>
      </c>
      <c r="B87">
        <v>731</v>
      </c>
      <c r="C87" t="s">
        <v>7</v>
      </c>
      <c r="D87" t="s">
        <v>8</v>
      </c>
      <c r="F87">
        <v>73026.899999999994</v>
      </c>
    </row>
    <row r="88" spans="1:6" x14ac:dyDescent="0.3">
      <c r="A88" t="s">
        <v>88</v>
      </c>
      <c r="B88">
        <v>641</v>
      </c>
      <c r="C88" t="s">
        <v>7</v>
      </c>
      <c r="D88" t="s">
        <v>8</v>
      </c>
      <c r="F88">
        <v>64035.9</v>
      </c>
    </row>
    <row r="89" spans="1:6" x14ac:dyDescent="0.3">
      <c r="A89" t="s">
        <v>89</v>
      </c>
      <c r="B89">
        <v>636</v>
      </c>
      <c r="C89" t="s">
        <v>7</v>
      </c>
      <c r="D89" t="s">
        <v>8</v>
      </c>
      <c r="F89">
        <v>63536.4</v>
      </c>
    </row>
    <row r="90" spans="1:6" x14ac:dyDescent="0.3">
      <c r="A90" t="s">
        <v>95</v>
      </c>
      <c r="B90">
        <v>549</v>
      </c>
      <c r="C90" t="s">
        <v>7</v>
      </c>
      <c r="D90" t="s">
        <v>8</v>
      </c>
      <c r="F90">
        <v>54845.1</v>
      </c>
    </row>
    <row r="91" spans="1:6" x14ac:dyDescent="0.3">
      <c r="A91" t="s">
        <v>97</v>
      </c>
      <c r="B91">
        <v>513</v>
      </c>
      <c r="C91" t="s">
        <v>7</v>
      </c>
      <c r="D91" t="s">
        <v>8</v>
      </c>
      <c r="F91">
        <v>51248.7</v>
      </c>
    </row>
    <row r="92" spans="1:6" x14ac:dyDescent="0.3">
      <c r="A92" t="s">
        <v>98</v>
      </c>
      <c r="B92">
        <v>506</v>
      </c>
      <c r="C92" t="s">
        <v>7</v>
      </c>
      <c r="D92" t="s">
        <v>8</v>
      </c>
      <c r="F92">
        <v>50549.4</v>
      </c>
    </row>
    <row r="93" spans="1:6" x14ac:dyDescent="0.3">
      <c r="A93" t="s">
        <v>100</v>
      </c>
      <c r="B93">
        <v>475</v>
      </c>
      <c r="C93" t="s">
        <v>7</v>
      </c>
      <c r="D93" t="s">
        <v>8</v>
      </c>
      <c r="F93">
        <v>47452.5</v>
      </c>
    </row>
    <row r="94" spans="1:6" x14ac:dyDescent="0.3">
      <c r="A94" t="s">
        <v>101</v>
      </c>
      <c r="B94">
        <v>475</v>
      </c>
      <c r="C94" t="s">
        <v>7</v>
      </c>
      <c r="D94" t="s">
        <v>8</v>
      </c>
      <c r="F94">
        <v>47452.5</v>
      </c>
    </row>
    <row r="95" spans="1:6" x14ac:dyDescent="0.3">
      <c r="A95" t="s">
        <v>102</v>
      </c>
      <c r="B95">
        <v>443</v>
      </c>
      <c r="C95" t="s">
        <v>7</v>
      </c>
      <c r="D95" t="s">
        <v>8</v>
      </c>
      <c r="F95">
        <v>44255.7</v>
      </c>
    </row>
    <row r="96" spans="1:6" x14ac:dyDescent="0.3">
      <c r="A96" t="s">
        <v>103</v>
      </c>
      <c r="B96">
        <v>402</v>
      </c>
      <c r="C96" t="s">
        <v>7</v>
      </c>
      <c r="D96" t="s">
        <v>8</v>
      </c>
      <c r="F96">
        <v>40159.800000000003</v>
      </c>
    </row>
    <row r="97" spans="1:6" x14ac:dyDescent="0.3">
      <c r="A97" t="s">
        <v>105</v>
      </c>
      <c r="B97">
        <v>367</v>
      </c>
      <c r="C97" t="s">
        <v>7</v>
      </c>
      <c r="D97" t="s">
        <v>8</v>
      </c>
      <c r="F97">
        <v>36663.300000000003</v>
      </c>
    </row>
    <row r="98" spans="1:6" x14ac:dyDescent="0.3">
      <c r="A98" t="s">
        <v>106</v>
      </c>
      <c r="B98">
        <v>360</v>
      </c>
      <c r="C98" t="s">
        <v>7</v>
      </c>
      <c r="D98" t="s">
        <v>8</v>
      </c>
      <c r="F98">
        <v>35964</v>
      </c>
    </row>
    <row r="99" spans="1:6" x14ac:dyDescent="0.3">
      <c r="A99" t="s">
        <v>107</v>
      </c>
      <c r="B99">
        <v>329</v>
      </c>
      <c r="C99" t="s">
        <v>7</v>
      </c>
      <c r="D99" t="s">
        <v>8</v>
      </c>
      <c r="F99">
        <v>32867.1</v>
      </c>
    </row>
    <row r="100" spans="1:6" x14ac:dyDescent="0.3">
      <c r="A100" t="s">
        <v>109</v>
      </c>
      <c r="B100">
        <v>315</v>
      </c>
      <c r="C100" t="s">
        <v>7</v>
      </c>
      <c r="D100" t="s">
        <v>8</v>
      </c>
      <c r="F100">
        <v>31468.5</v>
      </c>
    </row>
    <row r="101" spans="1:6" x14ac:dyDescent="0.3">
      <c r="A101" t="s">
        <v>111</v>
      </c>
      <c r="B101">
        <v>306</v>
      </c>
      <c r="C101" t="s">
        <v>7</v>
      </c>
      <c r="D101" t="s">
        <v>8</v>
      </c>
      <c r="F101">
        <v>30569.4</v>
      </c>
    </row>
    <row r="102" spans="1:6" x14ac:dyDescent="0.3">
      <c r="A102" t="s">
        <v>113</v>
      </c>
      <c r="B102">
        <v>265</v>
      </c>
      <c r="C102" t="s">
        <v>7</v>
      </c>
      <c r="D102" t="s">
        <v>8</v>
      </c>
      <c r="F102">
        <v>26473.5</v>
      </c>
    </row>
    <row r="103" spans="1:6" x14ac:dyDescent="0.3">
      <c r="A103" t="s">
        <v>114</v>
      </c>
      <c r="B103">
        <v>237</v>
      </c>
      <c r="C103" t="s">
        <v>7</v>
      </c>
      <c r="D103" t="s">
        <v>8</v>
      </c>
      <c r="F103">
        <v>23676.3</v>
      </c>
    </row>
    <row r="104" spans="1:6" x14ac:dyDescent="0.3">
      <c r="A104" t="s">
        <v>116</v>
      </c>
      <c r="B104">
        <v>216</v>
      </c>
      <c r="C104" t="s">
        <v>7</v>
      </c>
      <c r="D104" t="s">
        <v>8</v>
      </c>
      <c r="F104">
        <v>21578.400000000001</v>
      </c>
    </row>
    <row r="105" spans="1:6" x14ac:dyDescent="0.3">
      <c r="A105" t="s">
        <v>117</v>
      </c>
      <c r="B105">
        <v>216</v>
      </c>
      <c r="C105" t="s">
        <v>7</v>
      </c>
      <c r="D105" t="s">
        <v>8</v>
      </c>
      <c r="F105">
        <v>21578.400000000001</v>
      </c>
    </row>
    <row r="106" spans="1:6" x14ac:dyDescent="0.3">
      <c r="A106" t="s">
        <v>119</v>
      </c>
      <c r="B106">
        <v>199</v>
      </c>
      <c r="C106" t="s">
        <v>7</v>
      </c>
      <c r="D106" t="s">
        <v>8</v>
      </c>
      <c r="F106">
        <v>19880.099999999999</v>
      </c>
    </row>
    <row r="107" spans="1:6" x14ac:dyDescent="0.3">
      <c r="A107" t="s">
        <v>120</v>
      </c>
      <c r="B107">
        <v>192</v>
      </c>
      <c r="C107" t="s">
        <v>7</v>
      </c>
      <c r="D107" t="s">
        <v>8</v>
      </c>
      <c r="F107">
        <v>19180.8</v>
      </c>
    </row>
    <row r="108" spans="1:6" x14ac:dyDescent="0.3">
      <c r="A108" t="s">
        <v>123</v>
      </c>
      <c r="B108">
        <v>177</v>
      </c>
      <c r="C108" t="s">
        <v>7</v>
      </c>
      <c r="D108" t="s">
        <v>8</v>
      </c>
      <c r="F108">
        <v>17682.3</v>
      </c>
    </row>
    <row r="109" spans="1:6" x14ac:dyDescent="0.3">
      <c r="A109" t="s">
        <v>125</v>
      </c>
      <c r="B109">
        <v>166</v>
      </c>
      <c r="C109" t="s">
        <v>7</v>
      </c>
      <c r="D109" t="s">
        <v>8</v>
      </c>
      <c r="F109">
        <v>16583.400000000001</v>
      </c>
    </row>
    <row r="110" spans="1:6" x14ac:dyDescent="0.3">
      <c r="A110" t="s">
        <v>126</v>
      </c>
      <c r="B110">
        <v>158</v>
      </c>
      <c r="C110" t="s">
        <v>7</v>
      </c>
      <c r="D110" t="s">
        <v>8</v>
      </c>
      <c r="F110">
        <v>15784.2</v>
      </c>
    </row>
    <row r="111" spans="1:6" x14ac:dyDescent="0.3">
      <c r="A111" t="s">
        <v>127</v>
      </c>
      <c r="B111">
        <v>149</v>
      </c>
      <c r="C111" t="s">
        <v>7</v>
      </c>
      <c r="D111" t="s">
        <v>8</v>
      </c>
      <c r="F111">
        <v>14885.1</v>
      </c>
    </row>
    <row r="112" spans="1:6" x14ac:dyDescent="0.3">
      <c r="A112" t="s">
        <v>130</v>
      </c>
      <c r="B112">
        <v>133</v>
      </c>
      <c r="C112" t="s">
        <v>7</v>
      </c>
      <c r="D112" t="s">
        <v>8</v>
      </c>
      <c r="F112">
        <v>13286.7</v>
      </c>
    </row>
    <row r="113" spans="1:6" x14ac:dyDescent="0.3">
      <c r="A113" t="s">
        <v>132</v>
      </c>
      <c r="B113">
        <v>105</v>
      </c>
      <c r="C113" t="s">
        <v>7</v>
      </c>
      <c r="D113" t="s">
        <v>8</v>
      </c>
      <c r="F113">
        <v>10489.5</v>
      </c>
    </row>
    <row r="114" spans="1:6" x14ac:dyDescent="0.3">
      <c r="A114" t="s">
        <v>134</v>
      </c>
      <c r="B114">
        <v>83</v>
      </c>
      <c r="C114" t="s">
        <v>7</v>
      </c>
      <c r="D114" t="s">
        <v>8</v>
      </c>
      <c r="F114">
        <v>8291.7000000000007</v>
      </c>
    </row>
    <row r="115" spans="1:6" x14ac:dyDescent="0.3">
      <c r="A115" t="s">
        <v>139</v>
      </c>
      <c r="B115">
        <v>22</v>
      </c>
      <c r="C115" t="s">
        <v>7</v>
      </c>
      <c r="D115" t="s">
        <v>8</v>
      </c>
      <c r="F115">
        <v>2197.8000000000002</v>
      </c>
    </row>
    <row r="116" spans="1:6" x14ac:dyDescent="0.3">
      <c r="A116" t="s">
        <v>32</v>
      </c>
      <c r="B116">
        <v>6439</v>
      </c>
      <c r="C116" t="s">
        <v>33</v>
      </c>
      <c r="D116" t="s">
        <v>34</v>
      </c>
      <c r="F116">
        <v>31357.93</v>
      </c>
    </row>
    <row r="117" spans="1:6" x14ac:dyDescent="0.3">
      <c r="A117" t="s">
        <v>48</v>
      </c>
      <c r="B117">
        <v>2093</v>
      </c>
      <c r="C117" t="s">
        <v>33</v>
      </c>
      <c r="D117" t="s">
        <v>34</v>
      </c>
      <c r="F117">
        <v>10192.91</v>
      </c>
    </row>
    <row r="118" spans="1:6" x14ac:dyDescent="0.3">
      <c r="A118" t="s">
        <v>68</v>
      </c>
      <c r="B118">
        <v>1034</v>
      </c>
      <c r="C118" t="s">
        <v>33</v>
      </c>
      <c r="D118" t="s">
        <v>34</v>
      </c>
      <c r="F118">
        <v>5035.58</v>
      </c>
    </row>
    <row r="119" spans="1:6" x14ac:dyDescent="0.3">
      <c r="A119" t="s">
        <v>93</v>
      </c>
      <c r="B119">
        <v>560</v>
      </c>
      <c r="C119" t="s">
        <v>33</v>
      </c>
      <c r="D119" t="s">
        <v>34</v>
      </c>
      <c r="F119">
        <v>2727.2</v>
      </c>
    </row>
    <row r="120" spans="1:6" x14ac:dyDescent="0.3">
      <c r="A120" t="s">
        <v>118</v>
      </c>
      <c r="B120">
        <v>202</v>
      </c>
      <c r="C120" t="s">
        <v>33</v>
      </c>
      <c r="D120" t="s">
        <v>34</v>
      </c>
      <c r="F120">
        <v>983.74</v>
      </c>
    </row>
    <row r="121" spans="1:6" x14ac:dyDescent="0.3">
      <c r="A121" t="s">
        <v>121</v>
      </c>
      <c r="B121">
        <v>191</v>
      </c>
      <c r="C121" t="s">
        <v>33</v>
      </c>
      <c r="D121" t="s">
        <v>34</v>
      </c>
      <c r="F121">
        <v>930.17</v>
      </c>
    </row>
    <row r="122" spans="1:6" x14ac:dyDescent="0.3">
      <c r="A122" t="s">
        <v>122</v>
      </c>
      <c r="B122">
        <v>185</v>
      </c>
      <c r="C122" t="s">
        <v>33</v>
      </c>
      <c r="D122" t="s">
        <v>34</v>
      </c>
      <c r="F122">
        <v>900.95</v>
      </c>
    </row>
    <row r="123" spans="1:6" x14ac:dyDescent="0.3">
      <c r="A123" t="s">
        <v>124</v>
      </c>
      <c r="B123">
        <v>177</v>
      </c>
      <c r="C123" t="s">
        <v>33</v>
      </c>
      <c r="D123" t="s">
        <v>34</v>
      </c>
      <c r="F123">
        <v>861.99</v>
      </c>
    </row>
    <row r="124" spans="1:6" x14ac:dyDescent="0.3">
      <c r="A124" t="s">
        <v>133</v>
      </c>
      <c r="B124">
        <v>84</v>
      </c>
      <c r="C124" t="s">
        <v>33</v>
      </c>
      <c r="D124" t="s">
        <v>34</v>
      </c>
      <c r="F124">
        <v>409.08</v>
      </c>
    </row>
    <row r="125" spans="1:6" x14ac:dyDescent="0.3">
      <c r="A125" t="s">
        <v>138</v>
      </c>
      <c r="B125">
        <v>47</v>
      </c>
      <c r="C125" t="s">
        <v>33</v>
      </c>
      <c r="D125" t="s">
        <v>34</v>
      </c>
      <c r="F125">
        <v>228.89</v>
      </c>
    </row>
    <row r="126" spans="1:6" x14ac:dyDescent="0.3">
      <c r="B126" t="s">
        <v>142</v>
      </c>
      <c r="C126" t="s">
        <v>143</v>
      </c>
    </row>
    <row r="127" spans="1:6" x14ac:dyDescent="0.3">
      <c r="A127" t="s">
        <v>145</v>
      </c>
      <c r="B127">
        <f>SUM(B2:B125)</f>
        <v>219486</v>
      </c>
      <c r="C127">
        <f>B127/10000</f>
        <v>21.948599999999999</v>
      </c>
    </row>
    <row r="129" spans="1:12" x14ac:dyDescent="0.3">
      <c r="B129" t="s">
        <v>141</v>
      </c>
      <c r="C129" t="s">
        <v>143</v>
      </c>
      <c r="D129" t="s">
        <v>142</v>
      </c>
    </row>
    <row r="130" spans="1:12" x14ac:dyDescent="0.3">
      <c r="A130" t="s">
        <v>8</v>
      </c>
      <c r="B130">
        <v>103</v>
      </c>
      <c r="C130">
        <f>D130/10000</f>
        <v>18.870699999999999</v>
      </c>
      <c r="D130">
        <f>SUM(B53:B115,B2:B41)</f>
        <v>188707</v>
      </c>
      <c r="K130" s="1" t="s">
        <v>1</v>
      </c>
      <c r="L130" t="s">
        <v>144</v>
      </c>
    </row>
    <row r="131" spans="1:12" x14ac:dyDescent="0.3">
      <c r="A131" t="s">
        <v>29</v>
      </c>
      <c r="B131">
        <v>40</v>
      </c>
      <c r="C131">
        <f t="shared" ref="C131:C134" si="0">D131/10000</f>
        <v>11.5746</v>
      </c>
      <c r="D131">
        <f>SUM(B2:B41)</f>
        <v>115746</v>
      </c>
      <c r="K131" t="s">
        <v>33</v>
      </c>
      <c r="L131" s="2">
        <v>10</v>
      </c>
    </row>
    <row r="132" spans="1:12" x14ac:dyDescent="0.3">
      <c r="A132" t="s">
        <v>34</v>
      </c>
      <c r="B132">
        <v>10</v>
      </c>
      <c r="C132">
        <f t="shared" si="0"/>
        <v>1.1012</v>
      </c>
      <c r="D132">
        <f>SUM(B116:B125)</f>
        <v>11012</v>
      </c>
      <c r="K132" t="s">
        <v>12</v>
      </c>
      <c r="L132" s="2">
        <v>2</v>
      </c>
    </row>
    <row r="133" spans="1:12" x14ac:dyDescent="0.3">
      <c r="A133" t="s">
        <v>22</v>
      </c>
      <c r="B133">
        <v>9</v>
      </c>
      <c r="C133">
        <f t="shared" si="0"/>
        <v>1.1333</v>
      </c>
      <c r="D133">
        <f>SUM(B44:B52)</f>
        <v>11333</v>
      </c>
      <c r="K133" t="s">
        <v>21</v>
      </c>
      <c r="L133" s="2">
        <v>9</v>
      </c>
    </row>
    <row r="134" spans="1:12" x14ac:dyDescent="0.3">
      <c r="A134" t="s">
        <v>13</v>
      </c>
      <c r="B134">
        <v>2</v>
      </c>
      <c r="C134">
        <f t="shared" si="0"/>
        <v>0.84340000000000004</v>
      </c>
      <c r="D134">
        <f>SUM(B42:B43)</f>
        <v>8434</v>
      </c>
      <c r="K134" t="s">
        <v>7</v>
      </c>
      <c r="L134" s="2">
        <v>62</v>
      </c>
    </row>
    <row r="135" spans="1:12" x14ac:dyDescent="0.3">
      <c r="B135">
        <f>B130+B132+B133+B134</f>
        <v>124</v>
      </c>
      <c r="K135" t="s">
        <v>28</v>
      </c>
      <c r="L135" s="2">
        <v>40</v>
      </c>
    </row>
    <row r="136" spans="1:12" x14ac:dyDescent="0.3">
      <c r="K136" t="s">
        <v>10</v>
      </c>
      <c r="L136" s="2">
        <v>1</v>
      </c>
    </row>
    <row r="137" spans="1:12" x14ac:dyDescent="0.3">
      <c r="L137">
        <f>SUM(L131:L136)</f>
        <v>124</v>
      </c>
    </row>
  </sheetData>
  <sortState xmlns:xlrd2="http://schemas.microsoft.com/office/spreadsheetml/2017/richdata2" ref="A2:G125">
    <sortCondition ref="E24:E1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TU space system yield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gozde anil</cp:lastModifiedBy>
  <dcterms:created xsi:type="dcterms:W3CDTF">2022-05-06T15:03:55Z</dcterms:created>
  <dcterms:modified xsi:type="dcterms:W3CDTF">2022-05-06T15:03:56Z</dcterms:modified>
</cp:coreProperties>
</file>