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J43" i="1" l="1"/>
  <c r="AR43" i="1"/>
  <c r="V84" i="1" l="1"/>
  <c r="V86" i="1" s="1"/>
  <c r="V74" i="1"/>
  <c r="D23" i="1"/>
</calcChain>
</file>

<file path=xl/sharedStrings.xml><?xml version="1.0" encoding="utf-8"?>
<sst xmlns="http://schemas.openxmlformats.org/spreadsheetml/2006/main" count="203" uniqueCount="98">
  <si>
    <t>Task Name</t>
  </si>
  <si>
    <t>Story</t>
  </si>
  <si>
    <t>Sprint Ready</t>
  </si>
  <si>
    <t>priority</t>
  </si>
  <si>
    <t>Status</t>
  </si>
  <si>
    <t>Story Points</t>
  </si>
  <si>
    <t>Assigned to Sprint</t>
  </si>
  <si>
    <t>Sprint1 (LoginPage)</t>
  </si>
  <si>
    <t>No</t>
  </si>
  <si>
    <t>High</t>
  </si>
  <si>
    <t>In Progress</t>
  </si>
  <si>
    <t>Yes</t>
  </si>
  <si>
    <t>Complete</t>
  </si>
  <si>
    <t>task2 (encoding the passowrd )</t>
  </si>
  <si>
    <t>Medium</t>
  </si>
  <si>
    <t>Sprint2(stuff page Fragmentations)</t>
  </si>
  <si>
    <t>Low</t>
  </si>
  <si>
    <t>medium</t>
  </si>
  <si>
    <t>complete</t>
  </si>
  <si>
    <t>Not Started</t>
  </si>
  <si>
    <t>task6 (knowing information  )</t>
  </si>
  <si>
    <t>yes</t>
  </si>
  <si>
    <t>task7(edit information)</t>
  </si>
  <si>
    <t>Task8(Student form Design)</t>
  </si>
  <si>
    <t>Completed</t>
  </si>
  <si>
    <t>Task9(Search on Student)</t>
  </si>
  <si>
    <t>Task10(Edit On Student)</t>
  </si>
  <si>
    <t>Product Backlog</t>
  </si>
  <si>
    <t xml:space="preserve">     Task12(submit and send parameter)</t>
  </si>
  <si>
    <t xml:space="preserve">      task5 (Employee approvals and Searching )</t>
  </si>
  <si>
    <t xml:space="preserve">   Task4(knowing the attendance of employee )</t>
  </si>
  <si>
    <t xml:space="preserve">    Task 1 (tables of the user regestration)</t>
  </si>
  <si>
    <t xml:space="preserve"> Task 3 (Design Login page)</t>
  </si>
  <si>
    <t>no</t>
  </si>
  <si>
    <t>Hight</t>
  </si>
  <si>
    <t xml:space="preserve">     Task11(Student Enrollement Form Design)</t>
  </si>
  <si>
    <t>Task 13(connect with the student table)</t>
  </si>
  <si>
    <t>Sprint 3(student Affairs Page)</t>
  </si>
  <si>
    <t>Sprint 4(StudentEnrollement page)</t>
  </si>
  <si>
    <t>Task 14(Submit Function and button)</t>
  </si>
  <si>
    <t>Sprint5(kitchen Page)</t>
  </si>
  <si>
    <t>Sprint</t>
  </si>
  <si>
    <t>Commitments</t>
  </si>
  <si>
    <t>Sprint1</t>
  </si>
  <si>
    <t>Sprint2</t>
  </si>
  <si>
    <t>Sprint3</t>
  </si>
  <si>
    <t xml:space="preserve">Sprint 4 </t>
  </si>
  <si>
    <t xml:space="preserve"> completed</t>
  </si>
  <si>
    <t>Velocity Estimation</t>
  </si>
  <si>
    <t>Result</t>
  </si>
  <si>
    <t xml:space="preserve"> </t>
  </si>
  <si>
    <t>Start Date</t>
  </si>
  <si>
    <t>End Date</t>
  </si>
  <si>
    <t>Elapsed Days</t>
  </si>
  <si>
    <t>Holidays</t>
  </si>
  <si>
    <t>Working Days</t>
  </si>
  <si>
    <t>Number of Devs</t>
  </si>
  <si>
    <t>Load factor</t>
  </si>
  <si>
    <t>Available Dev Hours</t>
  </si>
  <si>
    <t>Daily Dev Hours</t>
  </si>
  <si>
    <t>Sprint's Information(Step 1)</t>
  </si>
  <si>
    <t>We used 80% as an indication of the the level productivity or utilization for development the tasks</t>
  </si>
  <si>
    <t>Item ID</t>
  </si>
  <si>
    <t>Estemated Hours</t>
  </si>
  <si>
    <t>Assigned To</t>
  </si>
  <si>
    <t>Remaining Hours</t>
  </si>
  <si>
    <t>Create table of users in database</t>
  </si>
  <si>
    <t>Mohamed montaser</t>
  </si>
  <si>
    <t>encoding the passowrd in data base</t>
  </si>
  <si>
    <t>ahmed mansour</t>
  </si>
  <si>
    <t>Navigation to Home page</t>
  </si>
  <si>
    <t>Ester</t>
  </si>
  <si>
    <t>stuff page coding and design</t>
  </si>
  <si>
    <t>knowing the attendance of employee</t>
  </si>
  <si>
    <t>mohamed montaser</t>
  </si>
  <si>
    <t>Create admin and user previliges</t>
  </si>
  <si>
    <t>Knowing and edit informations</t>
  </si>
  <si>
    <t>Create Student form Design</t>
  </si>
  <si>
    <t>mohamed khaled</t>
  </si>
  <si>
    <t>Search and make edit on students</t>
  </si>
  <si>
    <t>Student Enrollement Form Design</t>
  </si>
  <si>
    <t>Dina ashraf</t>
  </si>
  <si>
    <t>submit and send parameter</t>
  </si>
  <si>
    <t>connect with the student table</t>
  </si>
  <si>
    <t>Submit Function and button</t>
  </si>
  <si>
    <t>Total</t>
  </si>
  <si>
    <t>Reamaininh hour recurrently</t>
  </si>
  <si>
    <t>Status Recurrently</t>
  </si>
  <si>
    <t>making modification in 21/4/2018</t>
  </si>
  <si>
    <t>completed</t>
  </si>
  <si>
    <t xml:space="preserve">Employee approvals and Searching </t>
  </si>
  <si>
    <t>not completed</t>
  </si>
  <si>
    <t>Sprint Backlog Table</t>
  </si>
  <si>
    <t>Forecast Burns Down</t>
  </si>
  <si>
    <t>Targed Burn Down(ideal progrees toward completion)</t>
  </si>
  <si>
    <t>Work Day(Sprint 1)</t>
  </si>
  <si>
    <t>For Sprint 1</t>
  </si>
  <si>
    <t>Sprint Burn Down for Sprint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</si>
</sst>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sz val="24"/>
      <color theme="1"/>
      <name val="Arial"/>
      <family val="2"/>
      <scheme val="minor"/>
    </font>
    <font>
      <sz val="20"/>
      <color theme="1"/>
      <name val="Arial"/>
      <family val="2"/>
      <scheme val="minor"/>
    </font>
    <font>
      <sz val="16"/>
      <color theme="1"/>
      <name val="Arial"/>
      <family val="2"/>
      <charset val="178"/>
      <scheme val="minor"/>
    </font>
    <font>
      <sz val="18"/>
      <color theme="1"/>
      <name val="Arial"/>
      <family val="2"/>
      <charset val="178"/>
      <scheme val="minor"/>
    </font>
    <font>
      <sz val="14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sz val="12"/>
      <color theme="0"/>
      <name val="Arial"/>
      <family val="2"/>
      <charset val="178"/>
      <scheme val="minor"/>
    </font>
    <font>
      <sz val="18"/>
      <color theme="0"/>
      <name val="Arial"/>
      <family val="2"/>
      <charset val="178"/>
      <scheme val="minor"/>
    </font>
    <font>
      <sz val="20"/>
      <color theme="1"/>
      <name val="Arial"/>
      <family val="2"/>
      <charset val="178"/>
      <scheme val="minor"/>
    </font>
    <font>
      <sz val="22"/>
      <color theme="1"/>
      <name val="Arial"/>
      <family val="2"/>
      <charset val="178"/>
      <scheme val="minor"/>
    </font>
    <font>
      <sz val="28"/>
      <color theme="1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3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2" borderId="0" xfId="0" applyFill="1"/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5" fillId="9" borderId="0" xfId="0" applyFont="1" applyFill="1" applyAlignment="1">
      <alignment horizontal="center"/>
    </xf>
    <xf numFmtId="16" fontId="9" fillId="10" borderId="0" xfId="0" applyNumberFormat="1" applyFont="1" applyFill="1" applyAlignment="1">
      <alignment horizontal="center" vertic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 vertical="center"/>
    </xf>
    <xf numFmtId="0" fontId="0" fillId="8" borderId="0" xfId="0" applyFill="1" applyAlignment="1">
      <alignment horizontal="center"/>
    </xf>
    <xf numFmtId="16" fontId="0" fillId="9" borderId="0" xfId="0" applyNumberForma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9" fontId="0" fillId="9" borderId="0" xfId="0" applyNumberForma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0" fillId="11" borderId="0" xfId="0" applyFill="1"/>
    <xf numFmtId="0" fontId="6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0" fontId="0" fillId="13" borderId="0" xfId="0" applyFill="1"/>
    <xf numFmtId="0" fontId="11" fillId="13" borderId="0" xfId="0" applyFont="1" applyFill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/>
    <xf numFmtId="0" fontId="0" fillId="0" borderId="0" xfId="0" applyAlignment="1"/>
    <xf numFmtId="0" fontId="0" fillId="15" borderId="0" xfId="0" applyFill="1" applyAlignment="1">
      <alignment horizontal="center"/>
    </xf>
    <xf numFmtId="0" fontId="0" fillId="15" borderId="0" xfId="0" applyFill="1" applyAlignment="1"/>
    <xf numFmtId="0" fontId="0" fillId="16" borderId="0" xfId="0" applyFill="1" applyAlignment="1">
      <alignment horizontal="center"/>
    </xf>
    <xf numFmtId="0" fontId="0" fillId="16" borderId="0" xfId="0" applyFill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" fillId="17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0" fillId="8" borderId="0" xfId="0" applyFill="1" applyAlignment="1"/>
    <xf numFmtId="0" fontId="0" fillId="8" borderId="0" xfId="0" applyFill="1"/>
    <xf numFmtId="0" fontId="0" fillId="8" borderId="0" xfId="0" applyFill="1" applyAlignment="1">
      <alignment vertical="center"/>
    </xf>
    <xf numFmtId="0" fontId="13" fillId="8" borderId="0" xfId="0" applyFont="1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E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</c:spPr>
          <c:invertIfNegative val="0"/>
          <c:val>
            <c:numRef>
              <c:f>Sheet1!$G$23:$G$32</c:f>
              <c:numCache>
                <c:formatCode>General</c:formatCode>
                <c:ptCount val="10"/>
                <c:pt idx="0">
                  <c:v>24</c:v>
                </c:pt>
                <c:pt idx="2">
                  <c:v>48</c:v>
                </c:pt>
                <c:pt idx="4">
                  <c:v>48</c:v>
                </c:pt>
                <c:pt idx="6">
                  <c:v>20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Sheet1!$H$23:$H$32</c:f>
            </c:numRef>
          </c:val>
        </c:ser>
        <c:ser>
          <c:idx val="2"/>
          <c:order val="2"/>
          <c:invertIfNegative val="0"/>
          <c:val>
            <c:numRef>
              <c:f>Sheet1!$I$23:$I$32</c:f>
              <c:numCache>
                <c:formatCode>General</c:formatCode>
                <c:ptCount val="10"/>
                <c:pt idx="0">
                  <c:v>24</c:v>
                </c:pt>
                <c:pt idx="2">
                  <c:v>64</c:v>
                </c:pt>
                <c:pt idx="4">
                  <c:v>80</c:v>
                </c:pt>
                <c:pt idx="6">
                  <c:v>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038080"/>
        <c:axId val="133039616"/>
      </c:barChart>
      <c:catAx>
        <c:axId val="133038080"/>
        <c:scaling>
          <c:orientation val="maxMin"/>
        </c:scaling>
        <c:delete val="0"/>
        <c:axPos val="b"/>
        <c:majorTickMark val="out"/>
        <c:minorTickMark val="none"/>
        <c:tickLblPos val="nextTo"/>
        <c:crossAx val="133039616"/>
        <c:crosses val="autoZero"/>
        <c:auto val="1"/>
        <c:lblAlgn val="ctr"/>
        <c:lblOffset val="100"/>
        <c:noMultiLvlLbl val="0"/>
      </c:catAx>
      <c:valAx>
        <c:axId val="133039616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33038080"/>
        <c:crosses val="autoZero"/>
        <c:crossBetween val="between"/>
      </c:valAx>
    </c:plotArea>
    <c:legend>
      <c:legendPos val="r"/>
      <c:legendEntry>
        <c:idx val="1"/>
        <c:txPr>
          <a:bodyPr/>
          <a:lstStyle/>
          <a:p>
            <a:pPr>
              <a:defRPr i="1"/>
            </a:pPr>
            <a:endParaRPr lang="ar-EG"/>
          </a:p>
        </c:txPr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E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Sheet1!$BE$17</c:f>
              <c:strCache>
                <c:ptCount val="1"/>
                <c:pt idx="0">
                  <c:v>Forecast Burns Down</c:v>
                </c:pt>
              </c:strCache>
            </c:strRef>
          </c:tx>
          <c:val>
            <c:numRef>
              <c:f>Sheet1!$BE$18:$BE$28</c:f>
              <c:numCache>
                <c:formatCode>General</c:formatCode>
                <c:ptCount val="11"/>
                <c:pt idx="1">
                  <c:v>69</c:v>
                </c:pt>
                <c:pt idx="2">
                  <c:v>55</c:v>
                </c:pt>
                <c:pt idx="3">
                  <c:v>50</c:v>
                </c:pt>
                <c:pt idx="4">
                  <c:v>43</c:v>
                </c:pt>
                <c:pt idx="5">
                  <c:v>42</c:v>
                </c:pt>
                <c:pt idx="6">
                  <c:v>45</c:v>
                </c:pt>
                <c:pt idx="7">
                  <c:v>39</c:v>
                </c:pt>
                <c:pt idx="8">
                  <c:v>30</c:v>
                </c:pt>
                <c:pt idx="9">
                  <c:v>15</c:v>
                </c:pt>
                <c:pt idx="10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Sheet1!$BF$17</c:f>
              <c:strCache>
                <c:ptCount val="1"/>
              </c:strCache>
            </c:strRef>
          </c:tx>
          <c:val>
            <c:numRef>
              <c:f>Sheet1!$BF$18:$BF$28</c:f>
            </c:numRef>
          </c:val>
          <c:smooth val="0"/>
        </c:ser>
        <c:ser>
          <c:idx val="2"/>
          <c:order val="2"/>
          <c:tx>
            <c:strRef>
              <c:f>Sheet1!$BG$17</c:f>
              <c:strCache>
                <c:ptCount val="1"/>
              </c:strCache>
            </c:strRef>
          </c:tx>
          <c:val>
            <c:numRef>
              <c:f>Sheet1!$BG$18:$BG$28</c:f>
            </c:numRef>
          </c:val>
          <c:smooth val="0"/>
        </c:ser>
        <c:ser>
          <c:idx val="3"/>
          <c:order val="3"/>
          <c:tx>
            <c:strRef>
              <c:f>Sheet1!$BH$17</c:f>
              <c:strCache>
                <c:ptCount val="1"/>
                <c:pt idx="0">
                  <c:v>Forecast Burns Down</c:v>
                </c:pt>
              </c:strCache>
            </c:strRef>
          </c:tx>
          <c:val>
            <c:numRef>
              <c:f>Sheet1!$BH$18:$BH$28</c:f>
              <c:numCache>
                <c:formatCode>General</c:formatCode>
                <c:ptCount val="11"/>
                <c:pt idx="1">
                  <c:v>69</c:v>
                </c:pt>
                <c:pt idx="2">
                  <c:v>57</c:v>
                </c:pt>
                <c:pt idx="3">
                  <c:v>45</c:v>
                </c:pt>
                <c:pt idx="4">
                  <c:v>39</c:v>
                </c:pt>
                <c:pt idx="5">
                  <c:v>30</c:v>
                </c:pt>
                <c:pt idx="6">
                  <c:v>20</c:v>
                </c:pt>
                <c:pt idx="7">
                  <c:v>18</c:v>
                </c:pt>
                <c:pt idx="8">
                  <c:v>10</c:v>
                </c:pt>
                <c:pt idx="9">
                  <c:v>8</c:v>
                </c:pt>
                <c:pt idx="10">
                  <c:v>-12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Sheet1!$BI$17</c:f>
              <c:strCache>
                <c:ptCount val="1"/>
              </c:strCache>
            </c:strRef>
          </c:tx>
          <c:val>
            <c:numRef>
              <c:f>Sheet1!$BI$18:$BI$28</c:f>
            </c:numRef>
          </c:val>
          <c:smooth val="0"/>
        </c:ser>
        <c:ser>
          <c:idx val="5"/>
          <c:order val="5"/>
          <c:tx>
            <c:strRef>
              <c:f>Sheet1!$BJ$17</c:f>
              <c:strCache>
                <c:ptCount val="1"/>
              </c:strCache>
            </c:strRef>
          </c:tx>
          <c:val>
            <c:numRef>
              <c:f>Sheet1!$BJ$18:$BJ$28</c:f>
            </c:numRef>
          </c:val>
          <c:smooth val="0"/>
        </c:ser>
        <c:ser>
          <c:idx val="6"/>
          <c:order val="6"/>
          <c:tx>
            <c:strRef>
              <c:f>Sheet1!$BK$17</c:f>
              <c:strCache>
                <c:ptCount val="1"/>
                <c:pt idx="0">
                  <c:v>Targed Burn Down(ideal progrees toward completion)</c:v>
                </c:pt>
              </c:strCache>
            </c:strRef>
          </c:tx>
          <c:val>
            <c:numRef>
              <c:f>Sheet1!$BK$18:$BK$28</c:f>
              <c:numCache>
                <c:formatCode>General</c:formatCode>
                <c:ptCount val="11"/>
                <c:pt idx="1">
                  <c:v>69</c:v>
                </c:pt>
                <c:pt idx="2">
                  <c:v>59</c:v>
                </c:pt>
                <c:pt idx="3">
                  <c:v>49</c:v>
                </c:pt>
                <c:pt idx="4">
                  <c:v>40</c:v>
                </c:pt>
                <c:pt idx="5">
                  <c:v>35</c:v>
                </c:pt>
                <c:pt idx="6">
                  <c:v>25</c:v>
                </c:pt>
                <c:pt idx="7">
                  <c:v>20</c:v>
                </c:pt>
                <c:pt idx="8">
                  <c:v>15</c:v>
                </c:pt>
                <c:pt idx="9">
                  <c:v>8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4816"/>
        <c:axId val="17086336"/>
      </c:lineChart>
      <c:catAx>
        <c:axId val="17074816"/>
        <c:scaling>
          <c:orientation val="maxMin"/>
        </c:scaling>
        <c:delete val="0"/>
        <c:axPos val="b"/>
        <c:majorTickMark val="out"/>
        <c:minorTickMark val="none"/>
        <c:tickLblPos val="nextTo"/>
        <c:crossAx val="17086336"/>
        <c:crosses val="autoZero"/>
        <c:auto val="1"/>
        <c:lblAlgn val="ctr"/>
        <c:lblOffset val="100"/>
        <c:noMultiLvlLbl val="0"/>
      </c:catAx>
      <c:valAx>
        <c:axId val="17086336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7074816"/>
        <c:crosses val="autoZero"/>
        <c:crossBetween val="between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30</xdr:row>
      <xdr:rowOff>57150</xdr:rowOff>
    </xdr:from>
    <xdr:to>
      <xdr:col>11</xdr:col>
      <xdr:colOff>628650</xdr:colOff>
      <xdr:row>57</xdr:row>
      <xdr:rowOff>142875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1445560</xdr:colOff>
      <xdr:row>33</xdr:row>
      <xdr:rowOff>73959</xdr:rowOff>
    </xdr:from>
    <xdr:to>
      <xdr:col>62</xdr:col>
      <xdr:colOff>3473825</xdr:colOff>
      <xdr:row>48</xdr:row>
      <xdr:rowOff>127747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BN87"/>
  <sheetViews>
    <sheetView rightToLeft="1" tabSelected="1" topLeftCell="AQ1" zoomScale="85" zoomScaleNormal="85" workbookViewId="0">
      <selection activeCell="BA38" sqref="BA38:BE39"/>
    </sheetView>
  </sheetViews>
  <sheetFormatPr defaultRowHeight="14.25" x14ac:dyDescent="0.2"/>
  <cols>
    <col min="5" max="5" width="8.875" customWidth="1"/>
    <col min="6" max="6" width="2.25" hidden="1" customWidth="1"/>
    <col min="7" max="7" width="15.875" customWidth="1"/>
    <col min="8" max="8" width="9" hidden="1" customWidth="1"/>
    <col min="9" max="9" width="13.5" customWidth="1"/>
    <col min="10" max="10" width="2.25" hidden="1" customWidth="1"/>
    <col min="11" max="11" width="15.375" customWidth="1"/>
    <col min="13" max="13" width="3.75" hidden="1" customWidth="1"/>
    <col min="14" max="14" width="16.5" customWidth="1"/>
    <col min="15" max="15" width="9" hidden="1" customWidth="1"/>
    <col min="16" max="16" width="17.375" customWidth="1"/>
    <col min="17" max="17" width="18" customWidth="1"/>
    <col min="18" max="18" width="9" hidden="1" customWidth="1"/>
    <col min="19" max="19" width="15.25" customWidth="1"/>
    <col min="20" max="20" width="9" hidden="1" customWidth="1"/>
    <col min="21" max="21" width="15" customWidth="1"/>
    <col min="22" max="22" width="17.25" customWidth="1"/>
    <col min="23" max="23" width="39.25" customWidth="1"/>
    <col min="32" max="32" width="9" hidden="1" customWidth="1"/>
    <col min="33" max="33" width="20.125" customWidth="1"/>
    <col min="34" max="35" width="9" hidden="1" customWidth="1"/>
    <col min="36" max="36" width="27.125" customWidth="1"/>
    <col min="37" max="37" width="9" hidden="1" customWidth="1"/>
    <col min="38" max="38" width="17.5" customWidth="1"/>
    <col min="39" max="39" width="22" customWidth="1"/>
    <col min="40" max="40" width="0.125" customWidth="1"/>
    <col min="41" max="41" width="18.875" customWidth="1"/>
    <col min="42" max="42" width="36.75" customWidth="1"/>
    <col min="43" max="43" width="0.125" customWidth="1"/>
    <col min="44" max="44" width="22.375" customWidth="1"/>
    <col min="45" max="45" width="9" hidden="1" customWidth="1"/>
    <col min="46" max="46" width="16.25" customWidth="1"/>
    <col min="47" max="47" width="13.75" customWidth="1"/>
    <col min="54" max="54" width="9" customWidth="1"/>
    <col min="55" max="56" width="9" hidden="1" customWidth="1"/>
    <col min="57" max="57" width="31.375" customWidth="1"/>
    <col min="58" max="59" width="9" hidden="1" customWidth="1"/>
    <col min="60" max="60" width="33.375" customWidth="1"/>
    <col min="61" max="62" width="9" hidden="1" customWidth="1"/>
    <col min="63" max="63" width="45.75" customWidth="1"/>
    <col min="64" max="65" width="9" hidden="1" customWidth="1"/>
    <col min="66" max="66" width="26.375" customWidth="1"/>
  </cols>
  <sheetData>
    <row r="8" spans="7:66" x14ac:dyDescent="0.2">
      <c r="Q8" s="15" t="s">
        <v>27</v>
      </c>
      <c r="R8" s="14"/>
      <c r="S8" s="14"/>
      <c r="T8" s="14"/>
      <c r="U8" s="14"/>
      <c r="V8" s="14"/>
    </row>
    <row r="9" spans="7:66" x14ac:dyDescent="0.2">
      <c r="Q9" s="14"/>
      <c r="R9" s="14"/>
      <c r="S9" s="14"/>
      <c r="T9" s="14"/>
      <c r="U9" s="14"/>
      <c r="V9" s="14"/>
    </row>
    <row r="10" spans="7:66" x14ac:dyDescent="0.2">
      <c r="Q10" s="14"/>
      <c r="R10" s="14"/>
      <c r="S10" s="14"/>
      <c r="T10" s="14"/>
      <c r="U10" s="14"/>
      <c r="V10" s="14"/>
      <c r="AG10" s="51" t="s">
        <v>88</v>
      </c>
      <c r="AH10" s="51"/>
      <c r="AI10" s="51"/>
      <c r="AJ10" s="51"/>
      <c r="AO10" s="52" t="s">
        <v>92</v>
      </c>
      <c r="AP10" s="53"/>
      <c r="AQ10" s="53"/>
      <c r="AR10" s="53"/>
    </row>
    <row r="11" spans="7:66" x14ac:dyDescent="0.2">
      <c r="Q11" s="14"/>
      <c r="R11" s="14"/>
      <c r="S11" s="14"/>
      <c r="T11" s="14"/>
      <c r="U11" s="14"/>
      <c r="V11" s="14"/>
      <c r="AG11" s="51"/>
      <c r="AH11" s="51"/>
      <c r="AI11" s="51"/>
      <c r="AJ11" s="51"/>
      <c r="AO11" s="53"/>
      <c r="AP11" s="53"/>
      <c r="AQ11" s="53"/>
      <c r="AR11" s="53"/>
    </row>
    <row r="12" spans="7:66" x14ac:dyDescent="0.2">
      <c r="BE12" s="25"/>
      <c r="BF12" s="55"/>
      <c r="BG12" s="55"/>
      <c r="BH12" s="57" t="s">
        <v>96</v>
      </c>
      <c r="BI12" s="58"/>
      <c r="BJ12" s="58"/>
      <c r="BK12" s="58"/>
      <c r="BL12" s="58"/>
      <c r="BM12" s="58"/>
      <c r="BN12" s="58"/>
    </row>
    <row r="13" spans="7:66" x14ac:dyDescent="0.2">
      <c r="N13" s="16" t="s">
        <v>6</v>
      </c>
      <c r="O13" s="3"/>
      <c r="P13" s="16" t="s">
        <v>5</v>
      </c>
      <c r="Q13" s="16" t="s">
        <v>4</v>
      </c>
      <c r="R13" s="3"/>
      <c r="S13" s="16" t="s">
        <v>3</v>
      </c>
      <c r="T13" s="3"/>
      <c r="U13" s="16" t="s">
        <v>2</v>
      </c>
      <c r="V13" s="16" t="s">
        <v>1</v>
      </c>
      <c r="W13" s="16" t="s">
        <v>0</v>
      </c>
      <c r="X13" s="1"/>
      <c r="AG13" s="42" t="s">
        <v>87</v>
      </c>
      <c r="AH13" s="42" t="s">
        <v>86</v>
      </c>
      <c r="AI13" s="42"/>
      <c r="AJ13" s="42"/>
      <c r="AL13" s="37" t="s">
        <v>4</v>
      </c>
      <c r="AM13" s="37" t="s">
        <v>65</v>
      </c>
      <c r="AN13" s="38"/>
      <c r="AO13" s="37" t="s">
        <v>64</v>
      </c>
      <c r="AP13" s="39" t="s">
        <v>0</v>
      </c>
      <c r="AQ13" s="40" t="s">
        <v>63</v>
      </c>
      <c r="AR13" s="41"/>
      <c r="AS13" s="38"/>
      <c r="AT13" s="37" t="s">
        <v>62</v>
      </c>
      <c r="AU13" s="37" t="s">
        <v>41</v>
      </c>
      <c r="BE13" s="25"/>
      <c r="BF13" s="56"/>
      <c r="BG13" s="56"/>
      <c r="BH13" s="58"/>
      <c r="BI13" s="58"/>
      <c r="BJ13" s="58"/>
      <c r="BK13" s="58"/>
      <c r="BL13" s="58"/>
      <c r="BM13" s="58"/>
      <c r="BN13" s="58"/>
    </row>
    <row r="14" spans="7:66" x14ac:dyDescent="0.2">
      <c r="N14" s="16"/>
      <c r="O14" s="3"/>
      <c r="P14" s="16"/>
      <c r="Q14" s="16"/>
      <c r="R14" s="3"/>
      <c r="S14" s="16"/>
      <c r="T14" s="3"/>
      <c r="U14" s="16"/>
      <c r="V14" s="16"/>
      <c r="W14" s="16"/>
      <c r="AG14" s="42"/>
      <c r="AH14" s="42"/>
      <c r="AI14" s="42"/>
      <c r="AJ14" s="42"/>
      <c r="AL14" s="37"/>
      <c r="AM14" s="37"/>
      <c r="AN14" s="38"/>
      <c r="AO14" s="37"/>
      <c r="AP14" s="39"/>
      <c r="AQ14" s="41"/>
      <c r="AR14" s="41"/>
      <c r="AS14" s="38"/>
      <c r="AT14" s="37"/>
      <c r="AU14" s="37"/>
      <c r="BE14" s="25"/>
      <c r="BF14" s="56"/>
      <c r="BG14" s="56"/>
      <c r="BH14" s="58"/>
      <c r="BI14" s="58"/>
      <c r="BJ14" s="58"/>
      <c r="BK14" s="58"/>
      <c r="BL14" s="58"/>
      <c r="BM14" s="58"/>
      <c r="BN14" s="58"/>
    </row>
    <row r="15" spans="7:66" x14ac:dyDescent="0.2">
      <c r="G15" s="9" t="s">
        <v>48</v>
      </c>
      <c r="H15" s="10"/>
      <c r="I15" s="10"/>
      <c r="J15" s="10"/>
      <c r="K15" s="10"/>
      <c r="N15" s="14" t="s">
        <v>8</v>
      </c>
      <c r="O15" s="4"/>
      <c r="P15" s="14">
        <v>24</v>
      </c>
      <c r="Q15" s="14" t="s">
        <v>10</v>
      </c>
      <c r="R15" s="4"/>
      <c r="S15" s="14" t="s">
        <v>9</v>
      </c>
      <c r="T15" s="4"/>
      <c r="U15" s="14" t="s">
        <v>8</v>
      </c>
      <c r="V15" s="14" t="s">
        <v>8</v>
      </c>
      <c r="W15" s="14" t="s">
        <v>7</v>
      </c>
      <c r="AG15" s="47" t="s">
        <v>24</v>
      </c>
      <c r="AH15" s="48"/>
      <c r="AI15" s="48"/>
      <c r="AJ15" s="47">
        <v>0</v>
      </c>
      <c r="AL15" s="45"/>
      <c r="AM15" s="45">
        <v>4</v>
      </c>
      <c r="AN15" s="43"/>
      <c r="AO15" s="45" t="s">
        <v>67</v>
      </c>
      <c r="AP15" s="45" t="s">
        <v>66</v>
      </c>
      <c r="AQ15" s="46">
        <v>4</v>
      </c>
      <c r="AR15" s="45">
        <v>4</v>
      </c>
      <c r="AS15" s="43"/>
      <c r="AT15" s="45">
        <v>1</v>
      </c>
      <c r="AU15" s="45">
        <v>1</v>
      </c>
      <c r="BE15" s="25"/>
      <c r="BF15" s="56"/>
      <c r="BG15" s="56"/>
      <c r="BH15" s="58"/>
      <c r="BI15" s="58"/>
      <c r="BJ15" s="58"/>
      <c r="BK15" s="58"/>
      <c r="BL15" s="58"/>
      <c r="BM15" s="58"/>
      <c r="BN15" s="58"/>
    </row>
    <row r="16" spans="7:66" x14ac:dyDescent="0.2">
      <c r="G16" s="10"/>
      <c r="H16" s="10"/>
      <c r="I16" s="10"/>
      <c r="J16" s="10"/>
      <c r="K16" s="10"/>
      <c r="N16" s="14"/>
      <c r="O16" s="4"/>
      <c r="P16" s="14"/>
      <c r="Q16" s="14"/>
      <c r="R16" s="4"/>
      <c r="S16" s="14"/>
      <c r="T16" s="4"/>
      <c r="U16" s="14"/>
      <c r="V16" s="14"/>
      <c r="W16" s="14"/>
      <c r="AG16" s="47"/>
      <c r="AH16" s="48"/>
      <c r="AI16" s="48"/>
      <c r="AJ16" s="47"/>
      <c r="AL16" s="45"/>
      <c r="AM16" s="45"/>
      <c r="AN16" s="43"/>
      <c r="AO16" s="45"/>
      <c r="AP16" s="45"/>
      <c r="AQ16" s="43"/>
      <c r="AR16" s="45"/>
      <c r="AS16" s="43"/>
      <c r="AT16" s="45"/>
      <c r="AU16" s="45"/>
      <c r="BE16" s="25"/>
      <c r="BF16" s="54"/>
      <c r="BG16" s="54"/>
      <c r="BH16" s="58"/>
      <c r="BI16" s="58"/>
      <c r="BJ16" s="58"/>
      <c r="BK16" s="58"/>
      <c r="BL16" s="58"/>
      <c r="BM16" s="58"/>
      <c r="BN16" s="58"/>
    </row>
    <row r="17" spans="4:66" x14ac:dyDescent="0.2">
      <c r="G17" s="10"/>
      <c r="H17" s="10"/>
      <c r="I17" s="10"/>
      <c r="J17" s="10"/>
      <c r="K17" s="10"/>
      <c r="N17" s="10" t="s">
        <v>11</v>
      </c>
      <c r="O17" s="2"/>
      <c r="P17" s="10">
        <v>12</v>
      </c>
      <c r="Q17" s="10" t="s">
        <v>12</v>
      </c>
      <c r="R17" s="2"/>
      <c r="S17" s="10" t="s">
        <v>9</v>
      </c>
      <c r="T17" s="2"/>
      <c r="U17" s="10" t="s">
        <v>11</v>
      </c>
      <c r="V17" s="10" t="s">
        <v>11</v>
      </c>
      <c r="W17" s="10" t="s">
        <v>31</v>
      </c>
      <c r="AG17" s="47" t="s">
        <v>89</v>
      </c>
      <c r="AH17" s="48"/>
      <c r="AI17" s="48"/>
      <c r="AJ17" s="47">
        <v>0</v>
      </c>
      <c r="AL17" s="43"/>
      <c r="AM17" s="45">
        <v>5</v>
      </c>
      <c r="AN17" s="43"/>
      <c r="AO17" s="45" t="s">
        <v>69</v>
      </c>
      <c r="AP17" s="45" t="s">
        <v>68</v>
      </c>
      <c r="AQ17" s="43"/>
      <c r="AR17" s="45">
        <v>5</v>
      </c>
      <c r="AS17" s="43"/>
      <c r="AT17" s="45">
        <v>2</v>
      </c>
      <c r="AU17" s="45">
        <v>1</v>
      </c>
      <c r="BE17" s="17" t="s">
        <v>93</v>
      </c>
      <c r="BF17" s="44"/>
      <c r="BG17" s="44"/>
      <c r="BH17" s="17" t="s">
        <v>93</v>
      </c>
      <c r="BI17" s="44"/>
      <c r="BJ17" s="44"/>
      <c r="BK17" s="17" t="s">
        <v>94</v>
      </c>
      <c r="BL17" s="44"/>
      <c r="BM17" s="44"/>
      <c r="BN17" s="17" t="s">
        <v>95</v>
      </c>
    </row>
    <row r="18" spans="4:66" x14ac:dyDescent="0.2">
      <c r="N18" s="10"/>
      <c r="O18" s="2"/>
      <c r="P18" s="10"/>
      <c r="Q18" s="10"/>
      <c r="R18" s="2"/>
      <c r="S18" s="10"/>
      <c r="T18" s="2"/>
      <c r="U18" s="10"/>
      <c r="V18" s="10"/>
      <c r="W18" s="10"/>
      <c r="AG18" s="47"/>
      <c r="AH18" s="48"/>
      <c r="AI18" s="48"/>
      <c r="AJ18" s="47"/>
      <c r="AL18" s="43"/>
      <c r="AM18" s="45"/>
      <c r="AN18" s="43"/>
      <c r="AO18" s="45"/>
      <c r="AP18" s="45"/>
      <c r="AQ18" s="43"/>
      <c r="AR18" s="45"/>
      <c r="AS18" s="43"/>
      <c r="AT18" s="45"/>
      <c r="AU18" s="45"/>
      <c r="BE18" s="17"/>
      <c r="BF18" s="44"/>
      <c r="BG18" s="44"/>
      <c r="BH18" s="17"/>
      <c r="BI18" s="44"/>
      <c r="BJ18" s="44"/>
      <c r="BK18" s="17"/>
      <c r="BL18" s="44"/>
      <c r="BM18" s="44"/>
      <c r="BN18" s="17"/>
    </row>
    <row r="19" spans="4:66" x14ac:dyDescent="0.2">
      <c r="N19" s="10" t="s">
        <v>11</v>
      </c>
      <c r="O19" s="2"/>
      <c r="P19" s="10">
        <v>8</v>
      </c>
      <c r="Q19" s="10" t="s">
        <v>12</v>
      </c>
      <c r="R19" s="2"/>
      <c r="S19" s="10" t="s">
        <v>9</v>
      </c>
      <c r="T19" s="2"/>
      <c r="U19" s="10" t="s">
        <v>11</v>
      </c>
      <c r="V19" s="10" t="s">
        <v>11</v>
      </c>
      <c r="W19" s="10" t="s">
        <v>13</v>
      </c>
      <c r="AG19" s="47" t="s">
        <v>24</v>
      </c>
      <c r="AH19" s="48"/>
      <c r="AI19" s="48"/>
      <c r="AJ19" s="47">
        <v>0</v>
      </c>
      <c r="AL19" s="45"/>
      <c r="AM19" s="45">
        <v>6</v>
      </c>
      <c r="AN19" s="43"/>
      <c r="AO19" s="45" t="s">
        <v>71</v>
      </c>
      <c r="AP19" s="45" t="s">
        <v>70</v>
      </c>
      <c r="AQ19" s="43"/>
      <c r="AR19" s="45">
        <v>6</v>
      </c>
      <c r="AS19" s="43"/>
      <c r="AT19" s="45">
        <v>3</v>
      </c>
      <c r="AU19" s="45">
        <v>1</v>
      </c>
      <c r="BE19">
        <v>69</v>
      </c>
      <c r="BH19">
        <v>69</v>
      </c>
      <c r="BK19">
        <v>69</v>
      </c>
      <c r="BN19">
        <v>1</v>
      </c>
    </row>
    <row r="20" spans="4:66" x14ac:dyDescent="0.2">
      <c r="N20" s="10"/>
      <c r="O20" s="2"/>
      <c r="P20" s="10"/>
      <c r="Q20" s="10"/>
      <c r="R20" s="2"/>
      <c r="S20" s="10"/>
      <c r="T20" s="2"/>
      <c r="U20" s="10"/>
      <c r="V20" s="10"/>
      <c r="W20" s="10"/>
      <c r="AG20" s="47"/>
      <c r="AH20" s="48"/>
      <c r="AI20" s="48"/>
      <c r="AJ20" s="47"/>
      <c r="AL20" s="45"/>
      <c r="AM20" s="45"/>
      <c r="AN20" s="43"/>
      <c r="AO20" s="45"/>
      <c r="AP20" s="45"/>
      <c r="AQ20" s="43"/>
      <c r="AR20" s="45"/>
      <c r="AS20" s="43"/>
      <c r="AT20" s="45"/>
      <c r="AU20" s="45"/>
      <c r="BE20">
        <v>55</v>
      </c>
      <c r="BH20">
        <v>57</v>
      </c>
      <c r="BK20">
        <v>59</v>
      </c>
      <c r="BN20">
        <v>2</v>
      </c>
    </row>
    <row r="21" spans="4:66" x14ac:dyDescent="0.2">
      <c r="D21" s="18" t="s">
        <v>49</v>
      </c>
      <c r="E21" s="18"/>
      <c r="G21" s="12" t="s">
        <v>24</v>
      </c>
      <c r="H21" s="12" t="s">
        <v>42</v>
      </c>
      <c r="I21" s="12"/>
      <c r="J21" s="5"/>
      <c r="K21" s="12" t="s">
        <v>41</v>
      </c>
      <c r="N21" s="10" t="s">
        <v>11</v>
      </c>
      <c r="O21" s="2"/>
      <c r="P21" s="10">
        <v>4</v>
      </c>
      <c r="Q21" s="10" t="s">
        <v>12</v>
      </c>
      <c r="R21" s="2"/>
      <c r="S21" s="10" t="s">
        <v>9</v>
      </c>
      <c r="T21" s="2"/>
      <c r="U21" s="10" t="s">
        <v>11</v>
      </c>
      <c r="V21" s="10" t="s">
        <v>8</v>
      </c>
      <c r="W21" s="10" t="s">
        <v>32</v>
      </c>
      <c r="AG21" s="47" t="s">
        <v>24</v>
      </c>
      <c r="AH21" s="48"/>
      <c r="AI21" s="48"/>
      <c r="AJ21" s="47">
        <v>0</v>
      </c>
      <c r="AL21" s="43"/>
      <c r="AM21" s="45">
        <v>8</v>
      </c>
      <c r="AN21" s="43"/>
      <c r="AO21" s="45" t="s">
        <v>69</v>
      </c>
      <c r="AP21" s="45" t="s">
        <v>72</v>
      </c>
      <c r="AQ21" s="43"/>
      <c r="AR21" s="45">
        <v>8</v>
      </c>
      <c r="AS21" s="43"/>
      <c r="AT21" s="45">
        <v>4</v>
      </c>
      <c r="AU21" s="45">
        <v>2</v>
      </c>
      <c r="BE21">
        <v>50</v>
      </c>
      <c r="BH21">
        <v>45</v>
      </c>
      <c r="BK21">
        <v>49</v>
      </c>
      <c r="BN21">
        <v>3</v>
      </c>
    </row>
    <row r="22" spans="4:66" x14ac:dyDescent="0.2">
      <c r="D22" s="18"/>
      <c r="E22" s="18"/>
      <c r="G22" s="12"/>
      <c r="H22" s="12"/>
      <c r="I22" s="12"/>
      <c r="J22" s="5"/>
      <c r="K22" s="12"/>
      <c r="N22" s="10"/>
      <c r="O22" s="2"/>
      <c r="P22" s="10"/>
      <c r="Q22" s="10"/>
      <c r="R22" s="2"/>
      <c r="S22" s="10"/>
      <c r="T22" s="2"/>
      <c r="U22" s="10"/>
      <c r="V22" s="10"/>
      <c r="W22" s="10"/>
      <c r="AG22" s="47"/>
      <c r="AH22" s="48"/>
      <c r="AI22" s="48"/>
      <c r="AJ22" s="47"/>
      <c r="AL22" s="43"/>
      <c r="AM22" s="45"/>
      <c r="AN22" s="43"/>
      <c r="AO22" s="45"/>
      <c r="AP22" s="45"/>
      <c r="AQ22" s="43"/>
      <c r="AR22" s="45"/>
      <c r="AS22" s="43"/>
      <c r="AT22" s="45"/>
      <c r="AU22" s="45"/>
      <c r="BE22">
        <v>43</v>
      </c>
      <c r="BH22">
        <v>39</v>
      </c>
      <c r="BK22">
        <v>40</v>
      </c>
      <c r="BN22">
        <v>4</v>
      </c>
    </row>
    <row r="23" spans="4:66" x14ac:dyDescent="0.2">
      <c r="D23" s="19">
        <f>AVERAGE(24,48,48,20)</f>
        <v>35</v>
      </c>
      <c r="E23" s="19"/>
      <c r="G23" s="8">
        <v>24</v>
      </c>
      <c r="H23" s="2"/>
      <c r="I23" s="13">
        <v>24</v>
      </c>
      <c r="J23" s="2"/>
      <c r="K23" s="6" t="s">
        <v>43</v>
      </c>
      <c r="N23" s="14" t="s">
        <v>11</v>
      </c>
      <c r="O23" s="4"/>
      <c r="P23" s="14">
        <v>64</v>
      </c>
      <c r="Q23" s="14" t="s">
        <v>10</v>
      </c>
      <c r="R23" s="4"/>
      <c r="S23" s="14" t="s">
        <v>9</v>
      </c>
      <c r="T23" s="4"/>
      <c r="U23" s="14" t="s">
        <v>11</v>
      </c>
      <c r="V23" s="14" t="s">
        <v>11</v>
      </c>
      <c r="W23" s="14" t="s">
        <v>15</v>
      </c>
      <c r="AG23" s="47" t="s">
        <v>10</v>
      </c>
      <c r="AH23" s="48"/>
      <c r="AI23" s="48"/>
      <c r="AJ23" s="47">
        <v>1</v>
      </c>
      <c r="AL23" s="43"/>
      <c r="AM23" s="45">
        <v>4</v>
      </c>
      <c r="AN23" s="43"/>
      <c r="AO23" s="45" t="s">
        <v>74</v>
      </c>
      <c r="AP23" s="45" t="s">
        <v>73</v>
      </c>
      <c r="AQ23" s="43"/>
      <c r="AR23" s="45">
        <v>4</v>
      </c>
      <c r="AS23" s="43"/>
      <c r="AT23" s="45">
        <v>5</v>
      </c>
      <c r="AU23" s="45">
        <v>2</v>
      </c>
      <c r="BE23">
        <v>42</v>
      </c>
      <c r="BH23">
        <v>30</v>
      </c>
      <c r="BK23">
        <v>35</v>
      </c>
      <c r="BN23">
        <v>5</v>
      </c>
    </row>
    <row r="24" spans="4:66" x14ac:dyDescent="0.2">
      <c r="D24" s="19"/>
      <c r="E24" s="19"/>
      <c r="G24" s="8"/>
      <c r="H24" s="2"/>
      <c r="I24" s="13"/>
      <c r="J24" s="2"/>
      <c r="K24" s="6"/>
      <c r="N24" s="14"/>
      <c r="O24" s="4"/>
      <c r="P24" s="14"/>
      <c r="Q24" s="14"/>
      <c r="R24" s="4"/>
      <c r="S24" s="14"/>
      <c r="T24" s="4"/>
      <c r="U24" s="14"/>
      <c r="V24" s="14"/>
      <c r="W24" s="14"/>
      <c r="AG24" s="47"/>
      <c r="AH24" s="48"/>
      <c r="AI24" s="48"/>
      <c r="AJ24" s="47"/>
      <c r="AL24" s="43"/>
      <c r="AM24" s="45"/>
      <c r="AN24" s="43"/>
      <c r="AO24" s="45"/>
      <c r="AP24" s="45"/>
      <c r="AQ24" s="43"/>
      <c r="AR24" s="45"/>
      <c r="AS24" s="43"/>
      <c r="AT24" s="45"/>
      <c r="AU24" s="45"/>
      <c r="BE24">
        <v>45</v>
      </c>
      <c r="BH24">
        <v>20</v>
      </c>
      <c r="BK24">
        <v>25</v>
      </c>
      <c r="BN24">
        <v>6</v>
      </c>
    </row>
    <row r="25" spans="4:66" x14ac:dyDescent="0.2">
      <c r="G25" s="8">
        <v>48</v>
      </c>
      <c r="H25" s="2"/>
      <c r="I25" s="7">
        <v>64</v>
      </c>
      <c r="J25" s="2"/>
      <c r="K25" s="6" t="s">
        <v>44</v>
      </c>
      <c r="N25" s="10" t="s">
        <v>11</v>
      </c>
      <c r="O25" s="2"/>
      <c r="P25" s="10">
        <v>32</v>
      </c>
      <c r="Q25" s="10" t="s">
        <v>18</v>
      </c>
      <c r="R25" s="2"/>
      <c r="S25" s="10" t="s">
        <v>17</v>
      </c>
      <c r="T25" s="2"/>
      <c r="U25" s="10" t="s">
        <v>11</v>
      </c>
      <c r="V25" s="10" t="s">
        <v>11</v>
      </c>
      <c r="W25" s="10" t="s">
        <v>30</v>
      </c>
      <c r="AG25" s="47" t="s">
        <v>91</v>
      </c>
      <c r="AH25" s="48"/>
      <c r="AI25" s="48"/>
      <c r="AJ25" s="47">
        <v>4</v>
      </c>
      <c r="AL25" s="43"/>
      <c r="AM25" s="45">
        <v>4</v>
      </c>
      <c r="AN25" s="43"/>
      <c r="AO25" s="45" t="s">
        <v>69</v>
      </c>
      <c r="AP25" s="45" t="s">
        <v>90</v>
      </c>
      <c r="AQ25" s="43"/>
      <c r="AR25" s="45">
        <v>4</v>
      </c>
      <c r="AS25" s="43"/>
      <c r="AT25" s="45">
        <v>6</v>
      </c>
      <c r="AU25" s="45">
        <v>2</v>
      </c>
      <c r="BE25">
        <v>39</v>
      </c>
      <c r="BH25">
        <v>18</v>
      </c>
      <c r="BK25">
        <v>20</v>
      </c>
      <c r="BN25">
        <v>7</v>
      </c>
    </row>
    <row r="26" spans="4:66" x14ac:dyDescent="0.2">
      <c r="G26" s="8"/>
      <c r="H26" s="2"/>
      <c r="I26" s="7"/>
      <c r="J26" s="2"/>
      <c r="K26" s="6"/>
      <c r="N26" s="10"/>
      <c r="O26" s="2"/>
      <c r="P26" s="10"/>
      <c r="Q26" s="10"/>
      <c r="R26" s="2"/>
      <c r="S26" s="10"/>
      <c r="T26" s="2"/>
      <c r="U26" s="10"/>
      <c r="V26" s="10"/>
      <c r="W26" s="10"/>
      <c r="AG26" s="47"/>
      <c r="AH26" s="48"/>
      <c r="AI26" s="48"/>
      <c r="AJ26" s="47"/>
      <c r="AL26" s="43"/>
      <c r="AM26" s="45"/>
      <c r="AN26" s="43"/>
      <c r="AO26" s="45"/>
      <c r="AP26" s="45"/>
      <c r="AQ26" s="43"/>
      <c r="AR26" s="45"/>
      <c r="AS26" s="43"/>
      <c r="AT26" s="45"/>
      <c r="AU26" s="45"/>
      <c r="BE26">
        <v>30</v>
      </c>
      <c r="BH26">
        <v>10</v>
      </c>
      <c r="BK26">
        <v>15</v>
      </c>
      <c r="BN26">
        <v>8</v>
      </c>
    </row>
    <row r="27" spans="4:66" x14ac:dyDescent="0.2">
      <c r="G27" s="11">
        <v>48</v>
      </c>
      <c r="I27" s="7">
        <v>80</v>
      </c>
      <c r="K27" s="6" t="s">
        <v>45</v>
      </c>
      <c r="N27" s="10" t="s">
        <v>8</v>
      </c>
      <c r="O27" s="2"/>
      <c r="P27" s="10">
        <v>16</v>
      </c>
      <c r="Q27" s="10" t="s">
        <v>19</v>
      </c>
      <c r="R27" s="2"/>
      <c r="S27" s="10" t="s">
        <v>16</v>
      </c>
      <c r="T27" s="2"/>
      <c r="U27" s="10" t="s">
        <v>11</v>
      </c>
      <c r="V27" s="10" t="s">
        <v>8</v>
      </c>
      <c r="W27" s="10" t="s">
        <v>29</v>
      </c>
      <c r="AG27" s="47" t="s">
        <v>24</v>
      </c>
      <c r="AH27" s="48"/>
      <c r="AI27" s="48"/>
      <c r="AJ27" s="47">
        <v>0</v>
      </c>
      <c r="AL27" s="43"/>
      <c r="AM27" s="45">
        <v>5</v>
      </c>
      <c r="AN27" s="43"/>
      <c r="AO27" s="45" t="s">
        <v>69</v>
      </c>
      <c r="AP27" s="45" t="s">
        <v>75</v>
      </c>
      <c r="AQ27" s="43"/>
      <c r="AR27" s="45">
        <v>5</v>
      </c>
      <c r="AS27" s="43"/>
      <c r="AT27" s="45">
        <v>7</v>
      </c>
      <c r="AU27" s="45">
        <v>2</v>
      </c>
      <c r="BE27">
        <v>15</v>
      </c>
      <c r="BH27">
        <v>8</v>
      </c>
      <c r="BK27">
        <v>8</v>
      </c>
      <c r="BN27">
        <v>9</v>
      </c>
    </row>
    <row r="28" spans="4:66" x14ac:dyDescent="0.2">
      <c r="G28" s="11"/>
      <c r="I28" s="7"/>
      <c r="K28" s="6"/>
      <c r="N28" s="10"/>
      <c r="O28" s="2"/>
      <c r="P28" s="10"/>
      <c r="Q28" s="10"/>
      <c r="R28" s="2"/>
      <c r="S28" s="10"/>
      <c r="T28" s="2"/>
      <c r="U28" s="10"/>
      <c r="V28" s="10"/>
      <c r="W28" s="10"/>
      <c r="AG28" s="47"/>
      <c r="AH28" s="48"/>
      <c r="AI28" s="48"/>
      <c r="AJ28" s="47"/>
      <c r="AL28" s="43"/>
      <c r="AM28" s="45"/>
      <c r="AN28" s="43"/>
      <c r="AO28" s="45"/>
      <c r="AP28" s="45"/>
      <c r="AQ28" s="43"/>
      <c r="AR28" s="45"/>
      <c r="AS28" s="43"/>
      <c r="AT28" s="45"/>
      <c r="AU28" s="45"/>
      <c r="BE28">
        <v>5</v>
      </c>
      <c r="BH28">
        <v>-12</v>
      </c>
      <c r="BK28">
        <v>0</v>
      </c>
      <c r="BN28">
        <v>10</v>
      </c>
    </row>
    <row r="29" spans="4:66" x14ac:dyDescent="0.2">
      <c r="G29" s="8">
        <v>20</v>
      </c>
      <c r="H29" s="2"/>
      <c r="I29" s="7">
        <v>68</v>
      </c>
      <c r="J29" s="2"/>
      <c r="K29" s="6" t="s">
        <v>46</v>
      </c>
      <c r="N29" s="10" t="s">
        <v>21</v>
      </c>
      <c r="O29" s="2"/>
      <c r="P29" s="10">
        <v>5</v>
      </c>
      <c r="Q29" s="10" t="s">
        <v>18</v>
      </c>
      <c r="R29" s="2"/>
      <c r="S29" s="10" t="s">
        <v>14</v>
      </c>
      <c r="T29" s="2"/>
      <c r="U29" s="10" t="s">
        <v>11</v>
      </c>
      <c r="V29" s="10" t="s">
        <v>11</v>
      </c>
      <c r="W29" s="10" t="s">
        <v>20</v>
      </c>
      <c r="AG29" s="47" t="s">
        <v>24</v>
      </c>
      <c r="AH29" s="48"/>
      <c r="AI29" s="48"/>
      <c r="AJ29" s="47">
        <v>0</v>
      </c>
      <c r="AL29" s="43"/>
      <c r="AM29" s="45">
        <v>6</v>
      </c>
      <c r="AN29" s="43"/>
      <c r="AO29" s="45" t="s">
        <v>69</v>
      </c>
      <c r="AP29" s="45" t="s">
        <v>76</v>
      </c>
      <c r="AQ29" s="43"/>
      <c r="AR29" s="45">
        <v>6</v>
      </c>
      <c r="AS29" s="43"/>
      <c r="AT29" s="45">
        <v>8</v>
      </c>
      <c r="AU29" s="45">
        <v>2</v>
      </c>
    </row>
    <row r="30" spans="4:66" x14ac:dyDescent="0.2">
      <c r="G30" s="8"/>
      <c r="H30" s="2"/>
      <c r="I30" s="7"/>
      <c r="J30" s="2"/>
      <c r="K30" s="6"/>
      <c r="N30" s="10"/>
      <c r="O30" s="2"/>
      <c r="P30" s="10"/>
      <c r="Q30" s="10"/>
      <c r="R30" s="2"/>
      <c r="S30" s="10"/>
      <c r="T30" s="2"/>
      <c r="U30" s="10"/>
      <c r="V30" s="10"/>
      <c r="W30" s="10"/>
      <c r="AG30" s="47"/>
      <c r="AH30" s="48"/>
      <c r="AI30" s="48"/>
      <c r="AJ30" s="47"/>
      <c r="AL30" s="43"/>
      <c r="AM30" s="45"/>
      <c r="AN30" s="43"/>
      <c r="AO30" s="45"/>
      <c r="AP30" s="45"/>
      <c r="AQ30" s="43"/>
      <c r="AR30" s="45"/>
      <c r="AS30" s="43"/>
      <c r="AT30" s="45"/>
      <c r="AU30" s="45"/>
    </row>
    <row r="31" spans="4:66" x14ac:dyDescent="0.2">
      <c r="N31" s="10" t="s">
        <v>11</v>
      </c>
      <c r="O31" s="2"/>
      <c r="P31" s="10">
        <v>11</v>
      </c>
      <c r="Q31" s="10" t="s">
        <v>12</v>
      </c>
      <c r="R31" s="2"/>
      <c r="S31" s="10" t="s">
        <v>17</v>
      </c>
      <c r="T31" s="2"/>
      <c r="U31" s="10" t="s">
        <v>11</v>
      </c>
      <c r="V31" s="10" t="s">
        <v>11</v>
      </c>
      <c r="W31" s="10" t="s">
        <v>22</v>
      </c>
      <c r="AG31" s="47" t="s">
        <v>24</v>
      </c>
      <c r="AH31" s="48"/>
      <c r="AI31" s="48"/>
      <c r="AJ31" s="47">
        <v>0</v>
      </c>
      <c r="AL31" s="43"/>
      <c r="AM31" s="45">
        <v>6</v>
      </c>
      <c r="AN31" s="43"/>
      <c r="AO31" s="45" t="s">
        <v>78</v>
      </c>
      <c r="AP31" s="45" t="s">
        <v>77</v>
      </c>
      <c r="AQ31" s="43"/>
      <c r="AR31" s="45">
        <v>6</v>
      </c>
      <c r="AS31" s="43"/>
      <c r="AT31" s="45">
        <v>9</v>
      </c>
      <c r="AU31" s="45">
        <v>3</v>
      </c>
    </row>
    <row r="32" spans="4:66" x14ac:dyDescent="0.2">
      <c r="N32" s="10"/>
      <c r="O32" s="2"/>
      <c r="P32" s="10"/>
      <c r="Q32" s="10"/>
      <c r="R32" s="2"/>
      <c r="S32" s="10"/>
      <c r="T32" s="2"/>
      <c r="U32" s="10"/>
      <c r="V32" s="10"/>
      <c r="W32" s="10"/>
      <c r="AG32" s="47"/>
      <c r="AH32" s="48"/>
      <c r="AI32" s="48"/>
      <c r="AJ32" s="47"/>
      <c r="AL32" s="43"/>
      <c r="AM32" s="45"/>
      <c r="AN32" s="43"/>
      <c r="AO32" s="45"/>
      <c r="AP32" s="45"/>
      <c r="AQ32" s="43"/>
      <c r="AR32" s="45"/>
      <c r="AS32" s="43"/>
      <c r="AT32" s="45"/>
      <c r="AU32" s="45"/>
    </row>
    <row r="33" spans="2:57" x14ac:dyDescent="0.2">
      <c r="B33" t="s">
        <v>50</v>
      </c>
      <c r="N33" s="14" t="s">
        <v>11</v>
      </c>
      <c r="O33" s="4"/>
      <c r="P33" s="14">
        <v>80</v>
      </c>
      <c r="Q33" s="14" t="s">
        <v>10</v>
      </c>
      <c r="R33" s="4"/>
      <c r="S33" s="14" t="s">
        <v>17</v>
      </c>
      <c r="T33" s="4"/>
      <c r="U33" s="14" t="s">
        <v>8</v>
      </c>
      <c r="V33" s="14" t="s">
        <v>11</v>
      </c>
      <c r="W33" s="14" t="s">
        <v>37</v>
      </c>
      <c r="AG33" s="47" t="s">
        <v>10</v>
      </c>
      <c r="AH33" s="48"/>
      <c r="AI33" s="48"/>
      <c r="AJ33" s="47">
        <v>3</v>
      </c>
      <c r="AL33" s="45"/>
      <c r="AM33" s="45">
        <v>7</v>
      </c>
      <c r="AN33" s="43"/>
      <c r="AO33" s="45" t="s">
        <v>69</v>
      </c>
      <c r="AP33" s="45" t="s">
        <v>79</v>
      </c>
      <c r="AQ33" s="43"/>
      <c r="AR33" s="45">
        <v>7</v>
      </c>
      <c r="AS33" s="43"/>
      <c r="AT33" s="45">
        <v>10</v>
      </c>
      <c r="AU33" s="45">
        <v>3</v>
      </c>
    </row>
    <row r="34" spans="2:57" x14ac:dyDescent="0.2">
      <c r="N34" s="14"/>
      <c r="O34" s="4"/>
      <c r="P34" s="14"/>
      <c r="Q34" s="14"/>
      <c r="R34" s="4"/>
      <c r="S34" s="14"/>
      <c r="T34" s="4"/>
      <c r="U34" s="14"/>
      <c r="V34" s="14"/>
      <c r="W34" s="14"/>
      <c r="AG34" s="47"/>
      <c r="AH34" s="48"/>
      <c r="AI34" s="48"/>
      <c r="AJ34" s="47"/>
      <c r="AL34" s="45"/>
      <c r="AM34" s="45"/>
      <c r="AN34" s="43"/>
      <c r="AO34" s="45"/>
      <c r="AP34" s="45"/>
      <c r="AQ34" s="43"/>
      <c r="AR34" s="45"/>
      <c r="AS34" s="43"/>
      <c r="AT34" s="45"/>
      <c r="AU34" s="45"/>
    </row>
    <row r="35" spans="2:57" x14ac:dyDescent="0.2">
      <c r="N35" s="10" t="s">
        <v>8</v>
      </c>
      <c r="O35" s="2"/>
      <c r="P35" s="10">
        <v>48</v>
      </c>
      <c r="Q35" s="10" t="s">
        <v>24</v>
      </c>
      <c r="R35" s="2"/>
      <c r="S35" s="10" t="s">
        <v>14</v>
      </c>
      <c r="T35" s="2"/>
      <c r="U35" s="10" t="s">
        <v>11</v>
      </c>
      <c r="V35" s="10" t="s">
        <v>11</v>
      </c>
      <c r="W35" s="10" t="s">
        <v>23</v>
      </c>
      <c r="AG35" s="47" t="s">
        <v>24</v>
      </c>
      <c r="AH35" s="48"/>
      <c r="AI35" s="48"/>
      <c r="AJ35" s="47">
        <v>0</v>
      </c>
      <c r="AL35" s="45"/>
      <c r="AM35" s="45">
        <v>5</v>
      </c>
      <c r="AN35" s="43"/>
      <c r="AO35" s="45" t="s">
        <v>81</v>
      </c>
      <c r="AP35" s="45" t="s">
        <v>80</v>
      </c>
      <c r="AQ35" s="43"/>
      <c r="AR35" s="45">
        <v>5</v>
      </c>
      <c r="AS35" s="43"/>
      <c r="AT35" s="45">
        <v>11</v>
      </c>
      <c r="AU35" s="45">
        <v>4</v>
      </c>
    </row>
    <row r="36" spans="2:57" x14ac:dyDescent="0.2">
      <c r="N36" s="10"/>
      <c r="O36" s="2"/>
      <c r="P36" s="10"/>
      <c r="Q36" s="10"/>
      <c r="R36" s="2"/>
      <c r="S36" s="10"/>
      <c r="T36" s="2"/>
      <c r="U36" s="10"/>
      <c r="V36" s="10"/>
      <c r="W36" s="10"/>
      <c r="AG36" s="47"/>
      <c r="AH36" s="48"/>
      <c r="AI36" s="48"/>
      <c r="AJ36" s="47"/>
      <c r="AL36" s="45"/>
      <c r="AM36" s="45"/>
      <c r="AN36" s="43"/>
      <c r="AO36" s="45"/>
      <c r="AP36" s="45"/>
      <c r="AQ36" s="43"/>
      <c r="AR36" s="45"/>
      <c r="AS36" s="43"/>
      <c r="AT36" s="45"/>
      <c r="AU36" s="45"/>
    </row>
    <row r="37" spans="2:57" x14ac:dyDescent="0.2">
      <c r="N37" s="10" t="s">
        <v>11</v>
      </c>
      <c r="O37" s="2"/>
      <c r="P37" s="10">
        <v>16</v>
      </c>
      <c r="Q37" s="10" t="s">
        <v>10</v>
      </c>
      <c r="R37" s="2"/>
      <c r="S37" s="10" t="s">
        <v>16</v>
      </c>
      <c r="T37" s="2"/>
      <c r="U37" s="10" t="s">
        <v>8</v>
      </c>
      <c r="V37" s="10" t="s">
        <v>11</v>
      </c>
      <c r="W37" s="10" t="s">
        <v>25</v>
      </c>
      <c r="AG37" s="47" t="s">
        <v>10</v>
      </c>
      <c r="AH37" s="48"/>
      <c r="AI37" s="48"/>
      <c r="AJ37" s="47">
        <v>4</v>
      </c>
      <c r="AL37" s="45"/>
      <c r="AM37" s="45">
        <v>4</v>
      </c>
      <c r="AN37" s="43"/>
      <c r="AO37" s="45" t="s">
        <v>69</v>
      </c>
      <c r="AP37" s="45" t="s">
        <v>82</v>
      </c>
      <c r="AQ37" s="43"/>
      <c r="AR37" s="45">
        <v>4</v>
      </c>
      <c r="AS37" s="43"/>
      <c r="AT37" s="45">
        <v>12</v>
      </c>
      <c r="AU37" s="45">
        <v>4</v>
      </c>
    </row>
    <row r="38" spans="2:57" x14ac:dyDescent="0.2">
      <c r="N38" s="10"/>
      <c r="O38" s="2"/>
      <c r="P38" s="10"/>
      <c r="Q38" s="10"/>
      <c r="R38" s="2"/>
      <c r="S38" s="10"/>
      <c r="T38" s="2"/>
      <c r="U38" s="10"/>
      <c r="V38" s="10"/>
      <c r="W38" s="10"/>
      <c r="AG38" s="47"/>
      <c r="AH38" s="48"/>
      <c r="AI38" s="48"/>
      <c r="AJ38" s="47"/>
      <c r="AL38" s="45"/>
      <c r="AM38" s="45"/>
      <c r="AN38" s="43"/>
      <c r="AO38" s="45"/>
      <c r="AP38" s="45"/>
      <c r="AQ38" s="43"/>
      <c r="AR38" s="45"/>
      <c r="AS38" s="43"/>
      <c r="AT38" s="45"/>
      <c r="AU38" s="45"/>
      <c r="BA38" s="17" t="s">
        <v>97</v>
      </c>
      <c r="BB38" s="17"/>
      <c r="BC38" s="17"/>
      <c r="BD38" s="17"/>
      <c r="BE38" s="17"/>
    </row>
    <row r="39" spans="2:57" x14ac:dyDescent="0.2">
      <c r="N39" s="10" t="s">
        <v>11</v>
      </c>
      <c r="O39" s="2"/>
      <c r="P39" s="10">
        <v>16</v>
      </c>
      <c r="Q39" s="10" t="s">
        <v>10</v>
      </c>
      <c r="R39" s="2"/>
      <c r="S39" s="10" t="s">
        <v>17</v>
      </c>
      <c r="T39" s="2"/>
      <c r="U39" s="10" t="s">
        <v>11</v>
      </c>
      <c r="V39" s="10" t="s">
        <v>11</v>
      </c>
      <c r="W39" s="10" t="s">
        <v>26</v>
      </c>
      <c r="AG39" s="47" t="s">
        <v>24</v>
      </c>
      <c r="AH39" s="48"/>
      <c r="AI39" s="48"/>
      <c r="AJ39" s="47">
        <v>0</v>
      </c>
      <c r="AL39" s="45"/>
      <c r="AM39" s="45">
        <v>2</v>
      </c>
      <c r="AN39" s="43"/>
      <c r="AO39" s="45" t="s">
        <v>71</v>
      </c>
      <c r="AP39" s="45" t="s">
        <v>83</v>
      </c>
      <c r="AQ39" s="43"/>
      <c r="AR39" s="45">
        <v>2</v>
      </c>
      <c r="AS39" s="43"/>
      <c r="AT39" s="45">
        <v>13</v>
      </c>
      <c r="AU39" s="45">
        <v>4</v>
      </c>
      <c r="BA39" s="17"/>
      <c r="BB39" s="17"/>
      <c r="BC39" s="17"/>
      <c r="BD39" s="17"/>
      <c r="BE39" s="17"/>
    </row>
    <row r="40" spans="2:57" x14ac:dyDescent="0.2">
      <c r="N40" s="10"/>
      <c r="O40" s="2"/>
      <c r="P40" s="10"/>
      <c r="Q40" s="10"/>
      <c r="R40" s="2"/>
      <c r="S40" s="10"/>
      <c r="T40" s="2"/>
      <c r="U40" s="10"/>
      <c r="V40" s="10"/>
      <c r="W40" s="10"/>
      <c r="AG40" s="47"/>
      <c r="AH40" s="48"/>
      <c r="AI40" s="48"/>
      <c r="AJ40" s="47"/>
      <c r="AL40" s="45"/>
      <c r="AM40" s="45"/>
      <c r="AN40" s="43"/>
      <c r="AO40" s="45"/>
      <c r="AP40" s="45"/>
      <c r="AQ40" s="43"/>
      <c r="AR40" s="45"/>
      <c r="AS40" s="43"/>
      <c r="AT40" s="45"/>
      <c r="AU40" s="45"/>
    </row>
    <row r="41" spans="2:57" x14ac:dyDescent="0.2">
      <c r="N41" s="14" t="s">
        <v>11</v>
      </c>
      <c r="O41" s="4"/>
      <c r="P41" s="14">
        <v>68</v>
      </c>
      <c r="Q41" s="14" t="s">
        <v>10</v>
      </c>
      <c r="R41" s="4"/>
      <c r="S41" s="14" t="s">
        <v>17</v>
      </c>
      <c r="T41" s="4"/>
      <c r="U41" s="14" t="s">
        <v>8</v>
      </c>
      <c r="V41" s="14" t="s">
        <v>11</v>
      </c>
      <c r="W41" s="14" t="s">
        <v>38</v>
      </c>
      <c r="AG41" s="47" t="s">
        <v>10</v>
      </c>
      <c r="AH41" s="48"/>
      <c r="AI41" s="48"/>
      <c r="AJ41" s="47">
        <v>3</v>
      </c>
      <c r="AL41" s="45"/>
      <c r="AM41" s="45">
        <v>3</v>
      </c>
      <c r="AN41" s="43"/>
      <c r="AO41" s="45" t="s">
        <v>69</v>
      </c>
      <c r="AP41" s="45" t="s">
        <v>84</v>
      </c>
      <c r="AQ41" s="43"/>
      <c r="AR41" s="45">
        <v>3</v>
      </c>
      <c r="AS41" s="43"/>
      <c r="AT41" s="45">
        <v>14</v>
      </c>
      <c r="AU41" s="45">
        <v>4</v>
      </c>
    </row>
    <row r="42" spans="2:57" x14ac:dyDescent="0.2">
      <c r="N42" s="14"/>
      <c r="O42" s="4"/>
      <c r="P42" s="14"/>
      <c r="Q42" s="14"/>
      <c r="R42" s="4"/>
      <c r="S42" s="14"/>
      <c r="T42" s="4"/>
      <c r="U42" s="14"/>
      <c r="V42" s="14"/>
      <c r="W42" s="14"/>
      <c r="AG42" s="47"/>
      <c r="AH42" s="48"/>
      <c r="AI42" s="48"/>
      <c r="AJ42" s="47"/>
      <c r="AL42" s="45"/>
      <c r="AM42" s="45"/>
      <c r="AN42" s="43"/>
      <c r="AO42" s="45"/>
      <c r="AP42" s="45"/>
      <c r="AQ42" s="43"/>
      <c r="AR42" s="45"/>
      <c r="AS42" s="43"/>
      <c r="AT42" s="45"/>
      <c r="AU42" s="45"/>
    </row>
    <row r="43" spans="2:57" x14ac:dyDescent="0.2">
      <c r="N43" s="10" t="s">
        <v>11</v>
      </c>
      <c r="O43" s="2"/>
      <c r="P43" s="10">
        <v>16</v>
      </c>
      <c r="Q43" s="10" t="s">
        <v>47</v>
      </c>
      <c r="R43" s="2"/>
      <c r="S43" s="10" t="s">
        <v>17</v>
      </c>
      <c r="T43" s="2"/>
      <c r="U43" s="10" t="s">
        <v>8</v>
      </c>
      <c r="V43" s="10" t="s">
        <v>8</v>
      </c>
      <c r="W43" s="10" t="s">
        <v>35</v>
      </c>
      <c r="AJ43" s="49">
        <f>SUM(AJ23,AJ21,AJ19,AJ17,AJ15,AJ25,AJ27,AJ31,AJ29,AJ33,AJ35,AJ37,AJ41,AJ39)</f>
        <v>15</v>
      </c>
      <c r="AM43" s="49">
        <v>69</v>
      </c>
      <c r="AR43" s="49">
        <f>SUM(AR15,AR17,AR19,AR21,AR23,AR25,AR29,AR27,AR31,AR33,AR35,AR37,AR39,AR41)</f>
        <v>69</v>
      </c>
      <c r="AT43" s="50" t="s">
        <v>85</v>
      </c>
      <c r="AU43" s="50"/>
    </row>
    <row r="44" spans="2:57" x14ac:dyDescent="0.2">
      <c r="N44" s="10"/>
      <c r="O44" s="2"/>
      <c r="P44" s="10"/>
      <c r="Q44" s="10"/>
      <c r="R44" s="2"/>
      <c r="S44" s="10"/>
      <c r="T44" s="2"/>
      <c r="U44" s="10"/>
      <c r="V44" s="10"/>
      <c r="W44" s="10"/>
      <c r="AJ44" s="49"/>
      <c r="AM44" s="49"/>
      <c r="AR44" s="49"/>
      <c r="AT44" s="50"/>
      <c r="AU44" s="50"/>
    </row>
    <row r="45" spans="2:57" x14ac:dyDescent="0.2">
      <c r="N45" s="10" t="s">
        <v>11</v>
      </c>
      <c r="O45" s="2"/>
      <c r="P45" s="10">
        <v>32</v>
      </c>
      <c r="Q45" s="10" t="s">
        <v>10</v>
      </c>
      <c r="R45" s="2"/>
      <c r="S45" s="10" t="s">
        <v>9</v>
      </c>
      <c r="T45" s="2"/>
      <c r="U45" s="10" t="s">
        <v>8</v>
      </c>
      <c r="V45" s="10" t="s">
        <v>33</v>
      </c>
      <c r="W45" s="10" t="s">
        <v>28</v>
      </c>
    </row>
    <row r="46" spans="2:57" x14ac:dyDescent="0.2">
      <c r="N46" s="10"/>
      <c r="O46" s="2"/>
      <c r="P46" s="10"/>
      <c r="Q46" s="10"/>
      <c r="R46" s="2"/>
      <c r="S46" s="10"/>
      <c r="T46" s="2"/>
      <c r="U46" s="10"/>
      <c r="V46" s="10"/>
      <c r="W46" s="10"/>
    </row>
    <row r="47" spans="2:57" x14ac:dyDescent="0.2">
      <c r="N47" s="10" t="s">
        <v>8</v>
      </c>
      <c r="O47" s="2"/>
      <c r="P47" s="10">
        <v>4</v>
      </c>
      <c r="Q47" s="10" t="s">
        <v>24</v>
      </c>
      <c r="R47" s="2"/>
      <c r="S47" s="10" t="s">
        <v>16</v>
      </c>
      <c r="T47" s="2"/>
      <c r="U47" s="10" t="s">
        <v>11</v>
      </c>
      <c r="V47" s="10" t="s">
        <v>8</v>
      </c>
      <c r="W47" s="10" t="s">
        <v>36</v>
      </c>
    </row>
    <row r="48" spans="2:57" x14ac:dyDescent="0.2">
      <c r="N48" s="10"/>
      <c r="O48" s="2"/>
      <c r="P48" s="10"/>
      <c r="Q48" s="10"/>
      <c r="R48" s="2"/>
      <c r="S48" s="10"/>
      <c r="T48" s="2"/>
      <c r="U48" s="10"/>
      <c r="V48" s="10"/>
      <c r="W48" s="10"/>
    </row>
    <row r="49" spans="1:23" x14ac:dyDescent="0.2">
      <c r="N49" s="10" t="s">
        <v>8</v>
      </c>
      <c r="O49" s="2"/>
      <c r="P49" s="10">
        <v>16</v>
      </c>
      <c r="Q49" s="10" t="s">
        <v>10</v>
      </c>
      <c r="R49" s="2"/>
      <c r="S49" s="10" t="s">
        <v>9</v>
      </c>
      <c r="T49" s="2"/>
      <c r="U49" s="10" t="s">
        <v>8</v>
      </c>
      <c r="V49" s="10" t="s">
        <v>11</v>
      </c>
      <c r="W49" s="10" t="s">
        <v>39</v>
      </c>
    </row>
    <row r="50" spans="1:23" x14ac:dyDescent="0.2">
      <c r="N50" s="10"/>
      <c r="O50" s="2"/>
      <c r="P50" s="10"/>
      <c r="Q50" s="10"/>
      <c r="R50" s="2"/>
      <c r="S50" s="10"/>
      <c r="T50" s="2"/>
      <c r="U50" s="10"/>
      <c r="V50" s="10"/>
      <c r="W50" s="10"/>
    </row>
    <row r="51" spans="1:23" x14ac:dyDescent="0.2">
      <c r="N51" s="14" t="s">
        <v>8</v>
      </c>
      <c r="O51" s="4"/>
      <c r="P51" s="14">
        <v>96</v>
      </c>
      <c r="Q51" s="14" t="s">
        <v>10</v>
      </c>
      <c r="R51" s="4"/>
      <c r="S51" s="14" t="s">
        <v>34</v>
      </c>
      <c r="T51" s="4"/>
      <c r="U51" s="14" t="s">
        <v>8</v>
      </c>
      <c r="V51" s="14" t="s">
        <v>11</v>
      </c>
      <c r="W51" s="14" t="s">
        <v>40</v>
      </c>
    </row>
    <row r="52" spans="1:23" x14ac:dyDescent="0.2">
      <c r="N52" s="14"/>
      <c r="O52" s="4"/>
      <c r="P52" s="14"/>
      <c r="Q52" s="14"/>
      <c r="R52" s="4"/>
      <c r="S52" s="14"/>
      <c r="T52" s="4"/>
      <c r="U52" s="14"/>
      <c r="V52" s="14"/>
      <c r="W52" s="14"/>
    </row>
    <row r="60" spans="1:23" x14ac:dyDescent="0.2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</row>
    <row r="61" spans="1:23" x14ac:dyDescent="0.2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</row>
    <row r="62" spans="1:23" x14ac:dyDescent="0.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</row>
    <row r="63" spans="1:23" x14ac:dyDescent="0.2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</row>
    <row r="64" spans="1:23" x14ac:dyDescent="0.2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</row>
    <row r="67" spans="11:23" x14ac:dyDescent="0.2">
      <c r="V67" s="20" t="s">
        <v>60</v>
      </c>
      <c r="W67" s="17"/>
    </row>
    <row r="68" spans="11:23" x14ac:dyDescent="0.2">
      <c r="V68" s="17"/>
      <c r="W68" s="17"/>
    </row>
    <row r="70" spans="11:23" x14ac:dyDescent="0.2">
      <c r="K70" s="35" t="s">
        <v>61</v>
      </c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22">
        <v>43160</v>
      </c>
      <c r="W70" s="23" t="s">
        <v>51</v>
      </c>
    </row>
    <row r="71" spans="11:23" x14ac:dyDescent="0.2"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24"/>
      <c r="W71" s="23"/>
    </row>
    <row r="72" spans="11:23" x14ac:dyDescent="0.2"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26">
        <v>43198</v>
      </c>
      <c r="W72" s="27" t="s">
        <v>52</v>
      </c>
    </row>
    <row r="73" spans="11:23" x14ac:dyDescent="0.2"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28"/>
      <c r="W73" s="27"/>
    </row>
    <row r="74" spans="11:23" x14ac:dyDescent="0.2">
      <c r="V74" s="28">
        <f>NETWORKDAYS(V70,V72,0)</f>
        <v>27</v>
      </c>
      <c r="W74" s="29" t="s">
        <v>53</v>
      </c>
    </row>
    <row r="75" spans="11:23" x14ac:dyDescent="0.2">
      <c r="V75" s="28"/>
      <c r="W75" s="28"/>
    </row>
    <row r="76" spans="11:23" x14ac:dyDescent="0.2">
      <c r="V76" s="28">
        <v>0</v>
      </c>
      <c r="W76" s="30" t="s">
        <v>54</v>
      </c>
    </row>
    <row r="77" spans="11:23" x14ac:dyDescent="0.2">
      <c r="V77" s="28"/>
      <c r="W77" s="31"/>
    </row>
    <row r="78" spans="11:23" x14ac:dyDescent="0.2">
      <c r="V78" s="28">
        <v>27</v>
      </c>
      <c r="W78" s="30" t="s">
        <v>55</v>
      </c>
    </row>
    <row r="79" spans="11:23" x14ac:dyDescent="0.2">
      <c r="V79" s="28"/>
      <c r="W79" s="31"/>
    </row>
    <row r="80" spans="11:23" x14ac:dyDescent="0.2">
      <c r="V80" s="28">
        <v>4</v>
      </c>
      <c r="W80" s="21" t="s">
        <v>56</v>
      </c>
    </row>
    <row r="81" spans="22:23" x14ac:dyDescent="0.2">
      <c r="V81" s="28"/>
      <c r="W81" s="21"/>
    </row>
    <row r="82" spans="22:23" x14ac:dyDescent="0.2">
      <c r="V82" s="32">
        <v>0.8</v>
      </c>
      <c r="W82" s="30" t="s">
        <v>57</v>
      </c>
    </row>
    <row r="83" spans="22:23" x14ac:dyDescent="0.2">
      <c r="V83" s="28"/>
      <c r="W83" s="31"/>
    </row>
    <row r="84" spans="22:23" x14ac:dyDescent="0.2">
      <c r="V84" s="28">
        <f>V78*V82*V80*4</f>
        <v>345.6</v>
      </c>
      <c r="W84" s="33" t="s">
        <v>58</v>
      </c>
    </row>
    <row r="85" spans="22:23" x14ac:dyDescent="0.2">
      <c r="V85" s="28"/>
      <c r="W85" s="28"/>
    </row>
    <row r="86" spans="22:23" x14ac:dyDescent="0.2">
      <c r="V86" s="31">
        <f>V84/V78</f>
        <v>12.8</v>
      </c>
      <c r="W86" s="30" t="s">
        <v>59</v>
      </c>
    </row>
    <row r="87" spans="22:23" x14ac:dyDescent="0.2">
      <c r="V87" s="31"/>
      <c r="W87" s="31"/>
    </row>
  </sheetData>
  <mergeCells count="320">
    <mergeCell ref="AJ43:AJ44"/>
    <mergeCell ref="AO10:AR11"/>
    <mergeCell ref="BN17:BN18"/>
    <mergeCell ref="BK17:BK18"/>
    <mergeCell ref="BH17:BH18"/>
    <mergeCell ref="BE17:BE18"/>
    <mergeCell ref="BE12:BE16"/>
    <mergeCell ref="BH12:BN16"/>
    <mergeCell ref="BA38:BE39"/>
    <mergeCell ref="AJ33:AJ34"/>
    <mergeCell ref="AG33:AG34"/>
    <mergeCell ref="AJ35:AJ36"/>
    <mergeCell ref="AG35:AG36"/>
    <mergeCell ref="AJ37:AJ38"/>
    <mergeCell ref="AG37:AG38"/>
    <mergeCell ref="AJ39:AJ40"/>
    <mergeCell ref="AG39:AG40"/>
    <mergeCell ref="AJ41:AJ42"/>
    <mergeCell ref="AG41:AG42"/>
    <mergeCell ref="AT43:AU44"/>
    <mergeCell ref="AR43:AR44"/>
    <mergeCell ref="AM43:AM44"/>
    <mergeCell ref="AH13:AJ14"/>
    <mergeCell ref="AG13:AG14"/>
    <mergeCell ref="AG10:AJ11"/>
    <mergeCell ref="AJ15:AJ16"/>
    <mergeCell ref="AG15:AG16"/>
    <mergeCell ref="AJ17:AJ18"/>
    <mergeCell ref="AG17:AG18"/>
    <mergeCell ref="AJ19:AJ20"/>
    <mergeCell ref="AG19:AG20"/>
    <mergeCell ref="AJ21:AJ22"/>
    <mergeCell ref="AG21:AG22"/>
    <mergeCell ref="AJ23:AJ24"/>
    <mergeCell ref="AG23:AG24"/>
    <mergeCell ref="AJ25:AJ26"/>
    <mergeCell ref="AG25:AG26"/>
    <mergeCell ref="AJ27:AJ28"/>
    <mergeCell ref="AG27:AG28"/>
    <mergeCell ref="AJ29:AJ30"/>
    <mergeCell ref="AG29:AG30"/>
    <mergeCell ref="AJ31:AJ32"/>
    <mergeCell ref="AG31:AG32"/>
    <mergeCell ref="AU39:AU40"/>
    <mergeCell ref="AT39:AT40"/>
    <mergeCell ref="AR39:AR40"/>
    <mergeCell ref="AP39:AP40"/>
    <mergeCell ref="AO39:AO40"/>
    <mergeCell ref="AM39:AM40"/>
    <mergeCell ref="AL39:AL40"/>
    <mergeCell ref="AU41:AU42"/>
    <mergeCell ref="AT41:AT42"/>
    <mergeCell ref="AR41:AR42"/>
    <mergeCell ref="AP41:AP42"/>
    <mergeCell ref="AO41:AO42"/>
    <mergeCell ref="AM41:AM42"/>
    <mergeCell ref="AL41:AL42"/>
    <mergeCell ref="AL33:AL34"/>
    <mergeCell ref="AU35:AU36"/>
    <mergeCell ref="AT35:AT36"/>
    <mergeCell ref="AR35:AR36"/>
    <mergeCell ref="AP35:AP36"/>
    <mergeCell ref="AO35:AO36"/>
    <mergeCell ref="AM35:AM36"/>
    <mergeCell ref="AL35:AL36"/>
    <mergeCell ref="AU37:AU38"/>
    <mergeCell ref="AT37:AT38"/>
    <mergeCell ref="AR37:AR38"/>
    <mergeCell ref="AP37:AP38"/>
    <mergeCell ref="AO37:AO38"/>
    <mergeCell ref="AM37:AM38"/>
    <mergeCell ref="AL37:AL38"/>
    <mergeCell ref="AU31:AU32"/>
    <mergeCell ref="AT31:AT32"/>
    <mergeCell ref="AR31:AR32"/>
    <mergeCell ref="AP31:AP32"/>
    <mergeCell ref="AO31:AO32"/>
    <mergeCell ref="AM31:AM32"/>
    <mergeCell ref="AU33:AU34"/>
    <mergeCell ref="AT33:AT34"/>
    <mergeCell ref="AR33:AR34"/>
    <mergeCell ref="AP33:AP34"/>
    <mergeCell ref="AO33:AO34"/>
    <mergeCell ref="AM33:AM34"/>
    <mergeCell ref="AU27:AU28"/>
    <mergeCell ref="AT27:AT28"/>
    <mergeCell ref="AR27:AR28"/>
    <mergeCell ref="AP27:AP28"/>
    <mergeCell ref="AO27:AO28"/>
    <mergeCell ref="AM27:AM28"/>
    <mergeCell ref="AU29:AU30"/>
    <mergeCell ref="AT29:AT30"/>
    <mergeCell ref="AR29:AR30"/>
    <mergeCell ref="AP29:AP30"/>
    <mergeCell ref="AO29:AO30"/>
    <mergeCell ref="AM29:AM30"/>
    <mergeCell ref="AU23:AU24"/>
    <mergeCell ref="AT23:AT24"/>
    <mergeCell ref="AR23:AR24"/>
    <mergeCell ref="AP23:AP24"/>
    <mergeCell ref="AO23:AO24"/>
    <mergeCell ref="AM23:AM24"/>
    <mergeCell ref="AU25:AU26"/>
    <mergeCell ref="AT25:AT26"/>
    <mergeCell ref="AR25:AR26"/>
    <mergeCell ref="AP25:AP26"/>
    <mergeCell ref="AO25:AO26"/>
    <mergeCell ref="AM25:AM26"/>
    <mergeCell ref="AM17:AM18"/>
    <mergeCell ref="AL19:AL20"/>
    <mergeCell ref="AU19:AU20"/>
    <mergeCell ref="AT19:AT20"/>
    <mergeCell ref="AR19:AR20"/>
    <mergeCell ref="AP19:AP20"/>
    <mergeCell ref="AO19:AO20"/>
    <mergeCell ref="AM19:AM20"/>
    <mergeCell ref="AU21:AU22"/>
    <mergeCell ref="AT21:AT22"/>
    <mergeCell ref="AR21:AR22"/>
    <mergeCell ref="AP21:AP22"/>
    <mergeCell ref="AO21:AO22"/>
    <mergeCell ref="AM21:AM22"/>
    <mergeCell ref="W86:W87"/>
    <mergeCell ref="V86:V87"/>
    <mergeCell ref="V67:W68"/>
    <mergeCell ref="K70:U73"/>
    <mergeCell ref="AU13:AU14"/>
    <mergeCell ref="AT13:AT14"/>
    <mergeCell ref="AQ13:AR14"/>
    <mergeCell ref="AP13:AP14"/>
    <mergeCell ref="AO13:AO14"/>
    <mergeCell ref="AM13:AM14"/>
    <mergeCell ref="AL13:AL14"/>
    <mergeCell ref="AU15:AU16"/>
    <mergeCell ref="AT15:AT16"/>
    <mergeCell ref="AR15:AR16"/>
    <mergeCell ref="AP15:AP16"/>
    <mergeCell ref="AO15:AO16"/>
    <mergeCell ref="AM15:AM16"/>
    <mergeCell ref="AL15:AL16"/>
    <mergeCell ref="AU17:AU18"/>
    <mergeCell ref="AT17:AT18"/>
    <mergeCell ref="AR17:AR18"/>
    <mergeCell ref="AP17:AP18"/>
    <mergeCell ref="AO17:AO18"/>
    <mergeCell ref="W76:W77"/>
    <mergeCell ref="V76:V77"/>
    <mergeCell ref="W78:W79"/>
    <mergeCell ref="V78:V79"/>
    <mergeCell ref="W80:W81"/>
    <mergeCell ref="V80:V81"/>
    <mergeCell ref="W82:W83"/>
    <mergeCell ref="V82:V83"/>
    <mergeCell ref="W84:W85"/>
    <mergeCell ref="V84:V85"/>
    <mergeCell ref="D23:E24"/>
    <mergeCell ref="D21:E22"/>
    <mergeCell ref="W70:W71"/>
    <mergeCell ref="V70:V71"/>
    <mergeCell ref="W72:W73"/>
    <mergeCell ref="V72:V73"/>
    <mergeCell ref="W74:W75"/>
    <mergeCell ref="V74:V75"/>
    <mergeCell ref="N15:N16"/>
    <mergeCell ref="P15:P16"/>
    <mergeCell ref="Q15:Q16"/>
    <mergeCell ref="S15:S16"/>
    <mergeCell ref="V15:V16"/>
    <mergeCell ref="W15:W16"/>
    <mergeCell ref="U15:U16"/>
    <mergeCell ref="N13:N14"/>
    <mergeCell ref="P13:P14"/>
    <mergeCell ref="Q13:Q14"/>
    <mergeCell ref="S13:S14"/>
    <mergeCell ref="U13:U14"/>
    <mergeCell ref="V13:V14"/>
    <mergeCell ref="W13:W14"/>
    <mergeCell ref="N17:N18"/>
    <mergeCell ref="W19:W20"/>
    <mergeCell ref="V19:V20"/>
    <mergeCell ref="U19:U20"/>
    <mergeCell ref="S19:S20"/>
    <mergeCell ref="Q19:Q20"/>
    <mergeCell ref="P19:P20"/>
    <mergeCell ref="N19:N20"/>
    <mergeCell ref="W17:W18"/>
    <mergeCell ref="V17:V18"/>
    <mergeCell ref="U17:U18"/>
    <mergeCell ref="S17:S18"/>
    <mergeCell ref="Q17:Q18"/>
    <mergeCell ref="P17:P18"/>
    <mergeCell ref="N21:N22"/>
    <mergeCell ref="W23:W24"/>
    <mergeCell ref="V23:V24"/>
    <mergeCell ref="U23:U24"/>
    <mergeCell ref="S23:S24"/>
    <mergeCell ref="Q23:Q24"/>
    <mergeCell ref="P23:P24"/>
    <mergeCell ref="N23:N24"/>
    <mergeCell ref="W21:W22"/>
    <mergeCell ref="V21:V22"/>
    <mergeCell ref="U21:U22"/>
    <mergeCell ref="S21:S22"/>
    <mergeCell ref="Q21:Q22"/>
    <mergeCell ref="P21:P22"/>
    <mergeCell ref="N25:N26"/>
    <mergeCell ref="W27:W28"/>
    <mergeCell ref="V27:V28"/>
    <mergeCell ref="U27:U28"/>
    <mergeCell ref="S27:S28"/>
    <mergeCell ref="Q27:Q28"/>
    <mergeCell ref="P27:P28"/>
    <mergeCell ref="N27:N28"/>
    <mergeCell ref="W25:W26"/>
    <mergeCell ref="V25:V26"/>
    <mergeCell ref="U25:U26"/>
    <mergeCell ref="S25:S26"/>
    <mergeCell ref="Q25:Q26"/>
    <mergeCell ref="P25:P26"/>
    <mergeCell ref="N29:N30"/>
    <mergeCell ref="W31:W32"/>
    <mergeCell ref="V31:V32"/>
    <mergeCell ref="U31:U32"/>
    <mergeCell ref="S31:S32"/>
    <mergeCell ref="Q31:Q32"/>
    <mergeCell ref="P31:P32"/>
    <mergeCell ref="N31:N32"/>
    <mergeCell ref="W29:W30"/>
    <mergeCell ref="V29:V30"/>
    <mergeCell ref="U29:U30"/>
    <mergeCell ref="S29:S30"/>
    <mergeCell ref="Q29:Q30"/>
    <mergeCell ref="P29:P30"/>
    <mergeCell ref="Q35:Q36"/>
    <mergeCell ref="P35:P36"/>
    <mergeCell ref="N35:N36"/>
    <mergeCell ref="W33:W34"/>
    <mergeCell ref="V33:V34"/>
    <mergeCell ref="U33:U34"/>
    <mergeCell ref="S33:S34"/>
    <mergeCell ref="Q33:Q34"/>
    <mergeCell ref="P33:P34"/>
    <mergeCell ref="Q8:V11"/>
    <mergeCell ref="V41:V42"/>
    <mergeCell ref="U41:U42"/>
    <mergeCell ref="S41:S42"/>
    <mergeCell ref="Q41:Q42"/>
    <mergeCell ref="N37:N38"/>
    <mergeCell ref="W39:W40"/>
    <mergeCell ref="V39:V40"/>
    <mergeCell ref="U39:U40"/>
    <mergeCell ref="S39:S40"/>
    <mergeCell ref="Q39:Q40"/>
    <mergeCell ref="P39:P40"/>
    <mergeCell ref="N39:N40"/>
    <mergeCell ref="W37:W38"/>
    <mergeCell ref="V37:V38"/>
    <mergeCell ref="U37:U38"/>
    <mergeCell ref="S37:S38"/>
    <mergeCell ref="Q37:Q38"/>
    <mergeCell ref="P37:P38"/>
    <mergeCell ref="N33:N34"/>
    <mergeCell ref="W35:W36"/>
    <mergeCell ref="V35:V36"/>
    <mergeCell ref="U35:U36"/>
    <mergeCell ref="S35:S36"/>
    <mergeCell ref="P41:P42"/>
    <mergeCell ref="N41:N42"/>
    <mergeCell ref="W43:W44"/>
    <mergeCell ref="V43:V44"/>
    <mergeCell ref="U43:U44"/>
    <mergeCell ref="S43:S44"/>
    <mergeCell ref="Q43:Q44"/>
    <mergeCell ref="P43:P44"/>
    <mergeCell ref="N43:N44"/>
    <mergeCell ref="W41:W42"/>
    <mergeCell ref="N45:N46"/>
    <mergeCell ref="W47:W48"/>
    <mergeCell ref="V47:V48"/>
    <mergeCell ref="U47:U48"/>
    <mergeCell ref="S47:S48"/>
    <mergeCell ref="Q47:Q48"/>
    <mergeCell ref="P47:P48"/>
    <mergeCell ref="N47:N48"/>
    <mergeCell ref="W45:W46"/>
    <mergeCell ref="V45:V46"/>
    <mergeCell ref="U45:U46"/>
    <mergeCell ref="S45:S46"/>
    <mergeCell ref="Q45:Q46"/>
    <mergeCell ref="P45:P46"/>
    <mergeCell ref="N49:N50"/>
    <mergeCell ref="W51:W52"/>
    <mergeCell ref="V51:V52"/>
    <mergeCell ref="U51:U52"/>
    <mergeCell ref="S51:S52"/>
    <mergeCell ref="Q51:Q52"/>
    <mergeCell ref="P51:P52"/>
    <mergeCell ref="N51:N52"/>
    <mergeCell ref="W49:W50"/>
    <mergeCell ref="V49:V50"/>
    <mergeCell ref="U49:U50"/>
    <mergeCell ref="S49:S50"/>
    <mergeCell ref="Q49:Q50"/>
    <mergeCell ref="P49:P50"/>
    <mergeCell ref="K29:K30"/>
    <mergeCell ref="I29:I30"/>
    <mergeCell ref="G29:G30"/>
    <mergeCell ref="G15:K17"/>
    <mergeCell ref="K25:K26"/>
    <mergeCell ref="I25:I26"/>
    <mergeCell ref="G25:G26"/>
    <mergeCell ref="K27:K28"/>
    <mergeCell ref="I27:I28"/>
    <mergeCell ref="G27:G28"/>
    <mergeCell ref="K21:K22"/>
    <mergeCell ref="H21:I22"/>
    <mergeCell ref="G21:G22"/>
    <mergeCell ref="K23:K24"/>
    <mergeCell ref="I23:I24"/>
    <mergeCell ref="G23:G2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2018-04-21T15:42:42Z</dcterms:created>
  <dcterms:modified xsi:type="dcterms:W3CDTF">2018-04-21T20:09:21Z</dcterms:modified>
</cp:coreProperties>
</file>