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9720"/>
  </bookViews>
  <sheets>
    <sheet name="Sheet1" sheetId="1" r:id="rId1"/>
  </sheets>
  <definedNames>
    <definedName name="prevWBS" localSheetId="0">Sheet1!$A1048576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1" l="1"/>
  <c r="M30" i="1"/>
  <c r="N30" i="1"/>
  <c r="O30" i="1"/>
  <c r="P30" i="1"/>
  <c r="L13" i="1"/>
  <c r="M13" i="1"/>
  <c r="N13" i="1"/>
  <c r="O13" i="1"/>
  <c r="P13" i="1"/>
  <c r="K13" i="1"/>
  <c r="F48" i="1" l="1"/>
  <c r="I48" i="1" s="1"/>
  <c r="F47" i="1"/>
  <c r="I47" i="1" s="1"/>
  <c r="F46" i="1"/>
  <c r="I46" i="1" s="1"/>
  <c r="F45" i="1"/>
  <c r="I45" i="1" s="1"/>
  <c r="A45" i="1"/>
  <c r="A46" i="1" s="1"/>
  <c r="A47" i="1" s="1"/>
  <c r="A48" i="1" s="1"/>
  <c r="F36" i="1"/>
  <c r="I36" i="1" s="1"/>
  <c r="A36" i="1"/>
  <c r="A37" i="1" s="1"/>
  <c r="F29" i="1"/>
  <c r="I29" i="1" s="1"/>
  <c r="A29" i="1"/>
  <c r="A30" i="1" s="1"/>
  <c r="F19" i="1"/>
  <c r="I19" i="1" s="1"/>
  <c r="A19" i="1"/>
  <c r="A20" i="1" s="1"/>
  <c r="A16" i="1"/>
  <c r="F12" i="1"/>
  <c r="I12" i="1" s="1"/>
  <c r="A12" i="1"/>
  <c r="A13" i="1" s="1"/>
</calcChain>
</file>

<file path=xl/comments1.xml><?xml version="1.0" encoding="utf-8"?>
<comments xmlns="http://schemas.openxmlformats.org/spreadsheetml/2006/main">
  <authors>
    <author>Vertex42</author>
    <author>Vertex42.com Templates</author>
  </authors>
  <commentList>
    <comment ref="A11"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text>
        <r>
          <rPr>
            <b/>
            <sz val="9"/>
            <color indexed="81"/>
            <rFont val="Tahoma"/>
            <family val="2"/>
          </rPr>
          <t>Task Description</t>
        </r>
        <r>
          <rPr>
            <sz val="9"/>
            <color indexed="81"/>
            <rFont val="Tahoma"/>
            <family val="2"/>
          </rPr>
          <t xml:space="preserve">
Enter the name of each task and sub-task. Use indents for sub-tasks.</t>
        </r>
      </text>
    </comment>
    <comment ref="C11" authorId="0">
      <text>
        <r>
          <rPr>
            <b/>
            <sz val="9"/>
            <color indexed="81"/>
            <rFont val="Tahoma"/>
            <family val="2"/>
          </rPr>
          <t>Task Lead</t>
        </r>
        <r>
          <rPr>
            <sz val="9"/>
            <color indexed="81"/>
            <rFont val="Tahoma"/>
            <family val="2"/>
          </rPr>
          <t xml:space="preserve">
Enter the name of the Task Lead in this column.</t>
        </r>
      </text>
    </comment>
    <comment ref="D11"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<sst xmlns="http://schemas.openxmlformats.org/spreadsheetml/2006/main" count="186" uniqueCount="84">
  <si>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</si>
  <si>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</si>
  <si>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</si>
  <si>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</si>
  <si>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</si>
  <si>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</si>
  <si>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</si>
  <si>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</si>
  <si>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</si>
  <si>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</si>
  <si>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</si>
  <si>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</si>
  <si>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</si>
  <si>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</si>
  <si>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</si>
  <si>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</si>
  <si>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1.1.1</t>
  </si>
  <si>
    <t>design interface</t>
  </si>
  <si>
    <t>alaa rafat</t>
  </si>
  <si>
    <t>14/3</t>
  </si>
  <si>
    <t>1.1.2</t>
  </si>
  <si>
    <t>eman reda</t>
  </si>
  <si>
    <t>1.2.1</t>
  </si>
  <si>
    <t>1.2.2</t>
  </si>
  <si>
    <t>moamen</t>
  </si>
  <si>
    <t>2nd sprint</t>
  </si>
  <si>
    <t>select payment method</t>
  </si>
  <si>
    <t>18/3</t>
  </si>
  <si>
    <t>25/3</t>
  </si>
  <si>
    <t>2.1.1</t>
  </si>
  <si>
    <t>2.1.2</t>
  </si>
  <si>
    <t>get client info if paymnet online</t>
  </si>
  <si>
    <t>29/3</t>
  </si>
  <si>
    <t>2.2.1</t>
  </si>
  <si>
    <t>2.2.2</t>
  </si>
  <si>
    <t>3rd sprint</t>
  </si>
  <si>
    <t>company's offer</t>
  </si>
  <si>
    <t>3.1.1</t>
  </si>
  <si>
    <t>3.1.2</t>
  </si>
  <si>
    <t>3.2.1</t>
  </si>
  <si>
    <t>3.2.3</t>
  </si>
  <si>
    <t>database adminstrator</t>
  </si>
  <si>
    <t>4th sprint</t>
  </si>
  <si>
    <t>Get map clarify</t>
  </si>
  <si>
    <t>4.1.3</t>
  </si>
  <si>
    <t>customer evaluation</t>
  </si>
  <si>
    <t>4.2.1</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</si>
  <si>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</si>
  <si>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</si>
  <si>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</si>
  <si>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</si>
  <si>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</si>
  <si>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</si>
  <si>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</si>
  <si>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story point estimate</t>
  </si>
  <si>
    <t>sign in</t>
  </si>
  <si>
    <t xml:space="preserve"> ereny karam</t>
  </si>
  <si>
    <t>database</t>
  </si>
  <si>
    <t>eman reda&amp;zeniab</t>
  </si>
  <si>
    <t>moamen&amp;zeniab</t>
  </si>
  <si>
    <t>alaa rafat&amp;youseif</t>
  </si>
  <si>
    <t>ereny karam&amp;youseif</t>
  </si>
  <si>
    <t>alaa rafat&amp;moamen</t>
  </si>
  <si>
    <t>erenykaram &amp;moaen</t>
  </si>
  <si>
    <t>zainab&amp;yousef</t>
  </si>
  <si>
    <t>eman reda&amp;yousef</t>
  </si>
  <si>
    <t>manual payment</t>
  </si>
  <si>
    <t>2.3.1</t>
  </si>
  <si>
    <t>2.3.2</t>
  </si>
  <si>
    <t>yousef&amp;moamen</t>
  </si>
  <si>
    <t>eman reda&amp;ereny</t>
  </si>
  <si>
    <t>28/3</t>
  </si>
  <si>
    <t>22/4</t>
  </si>
  <si>
    <t>15/4/2018</t>
  </si>
  <si>
    <t>18/3/2018</t>
  </si>
  <si>
    <t xml:space="preserve">design table </t>
  </si>
  <si>
    <t xml:space="preserve">write code </t>
  </si>
  <si>
    <t>connect data and pages</t>
  </si>
  <si>
    <t>send msg for client service</t>
  </si>
  <si>
    <t xml:space="preserve">hotels offers </t>
  </si>
  <si>
    <t>26/4</t>
  </si>
  <si>
    <t>4.3.1</t>
  </si>
  <si>
    <t xml:space="preserve">            zeniab&amp;alaa</t>
  </si>
  <si>
    <t>zeniab&amp;ereny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</si>
</sst>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dddd\)"/>
    <numFmt numFmtId="165" formatCode="ddd\ m/dd/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
      <b/>
      <sz val="11"/>
      <color theme="1" tint="0.249977111117893"/>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5">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8" fillId="13" borderId="1" xfId="0" applyFont="1" applyFill="1" applyBorder="1"/>
    <xf numFmtId="0" fontId="16" fillId="6" borderId="1" xfId="0" applyFont="1" applyFill="1" applyBorder="1" applyAlignment="1">
      <alignment horizontal="center"/>
    </xf>
    <xf numFmtId="0" fontId="16" fillId="6" borderId="1" xfId="0" applyFont="1" applyFill="1" applyBorder="1" applyAlignment="1">
      <alignment horizontal="left" wrapText="1"/>
    </xf>
    <xf numFmtId="164" fontId="15" fillId="12" borderId="0" xfId="0" applyNumberFormat="1" applyFont="1" applyFill="1" applyBorder="1" applyAlignment="1" applyProtection="1">
      <alignment horizontal="center" vertical="center" shrinkToFit="1"/>
      <protection locked="0"/>
    </xf>
    <xf numFmtId="0" fontId="16" fillId="6" borderId="1" xfId="0" applyFont="1" applyFill="1" applyBorder="1" applyAlignment="1">
      <alignment horizontal="left"/>
    </xf>
    <xf numFmtId="0" fontId="16" fillId="0" borderId="3" xfId="0" applyFont="1" applyFill="1" applyBorder="1" applyAlignment="1" applyProtection="1">
      <alignment horizontal="center" vertical="center"/>
    </xf>
    <xf numFmtId="0" fontId="16" fillId="0" borderId="4" xfId="0" applyFont="1" applyFill="1" applyBorder="1" applyAlignment="1" applyProtection="1">
      <alignment horizontal="center" vertical="center"/>
    </xf>
    <xf numFmtId="0" fontId="16" fillId="6" borderId="3" xfId="0" applyFont="1" applyFill="1" applyBorder="1" applyAlignment="1">
      <alignment horizontal="center" wrapText="1"/>
    </xf>
    <xf numFmtId="0" fontId="16" fillId="6" borderId="4" xfId="0" applyFont="1" applyFill="1" applyBorder="1" applyAlignment="1">
      <alignment horizontal="center" wrapText="1"/>
    </xf>
    <xf numFmtId="0" fontId="16" fillId="6" borderId="3" xfId="0" applyFont="1" applyFill="1" applyBorder="1" applyAlignment="1">
      <alignment horizontal="center"/>
    </xf>
    <xf numFmtId="0" fontId="16" fillId="6" borderId="4" xfId="0" applyFont="1" applyFill="1" applyBorder="1" applyAlignment="1">
      <alignment horizontal="center"/>
    </xf>
  </cellXfs>
  <cellStyles count="3">
    <cellStyle name="Normal" xfId="0" builtinId="0"/>
    <cellStyle name="Normal 3" xfId="2"/>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53"/>
  <sheetViews>
    <sheetView tabSelected="1" workbookViewId="0">
      <selection activeCell="C1" sqref="C1"/>
    </sheetView>
  </sheetViews>
  <sheetFormatPr defaultRowHeight="15" x14ac:dyDescent="0.25"/>
  <cols>
    <col min="1" max="1" width="9.140625" bestFit="1" customWidth="1"/>
    <col min="2" max="2" width="22.28515625" customWidth="1"/>
    <col min="4" max="4" width="11.28515625" customWidth="1"/>
    <col min="5" max="5" width="10.42578125" bestFit="1" customWidth="1"/>
    <col min="6" max="6" width="11.7109375" bestFit="1" customWidth="1"/>
    <col min="7" max="9" width="9.140625" bestFit="1" customWidth="1"/>
    <col min="11" max="64" width="4.7109375" style="1" customWidth="1"/>
  </cols>
  <sheetData>
    <row r="1" spans="1:64" ht="23.45" x14ac:dyDescent="0.45">
      <c r="A1" s="11" t="s">
        <v>3</v>
      </c>
      <c r="B1" s="12"/>
      <c r="C1" s="13"/>
    </row>
    <row r="2" spans="1:64" ht="14.45" x14ac:dyDescent="0.3">
      <c r="A2" s="14" t="s">
        <v>4</v>
      </c>
      <c r="B2" s="15"/>
    </row>
    <row r="6" spans="1:64" ht="14.45" x14ac:dyDescent="0.3">
      <c r="A6" s="52"/>
      <c r="B6" s="53" t="s">
        <v>0</v>
      </c>
      <c r="C6" s="57">
        <v>43407</v>
      </c>
      <c r="D6" s="57"/>
      <c r="E6" s="57"/>
    </row>
    <row r="7" spans="1:64" ht="14.45" x14ac:dyDescent="0.3">
      <c r="A7" s="52"/>
      <c r="B7" s="53" t="s">
        <v>1</v>
      </c>
      <c r="C7" s="57" t="s">
        <v>2</v>
      </c>
      <c r="D7" s="57"/>
      <c r="E7" s="57"/>
    </row>
    <row r="11" spans="1:64" ht="51" x14ac:dyDescent="0.3">
      <c r="A11" s="5" t="s">
        <v>5</v>
      </c>
      <c r="B11" s="6" t="s">
        <v>6</v>
      </c>
      <c r="C11" s="7" t="s">
        <v>7</v>
      </c>
      <c r="D11" s="8" t="s">
        <v>8</v>
      </c>
      <c r="E11" s="9" t="s">
        <v>9</v>
      </c>
      <c r="F11" s="9" t="s">
        <v>10</v>
      </c>
      <c r="G11" s="7" t="s">
        <v>11</v>
      </c>
      <c r="H11" s="7" t="s">
        <v>12</v>
      </c>
      <c r="I11" s="7" t="s">
        <v>13</v>
      </c>
      <c r="J11" s="10" t="s">
        <v>54</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ht="14.45" x14ac:dyDescent="0.3">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36"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ht="14.45" x14ac:dyDescent="0.3">
      <c r="A13" s="24" t="str">
        <f t="shared" ref="A13:A16"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43177</v>
      </c>
      <c r="G13" s="30">
        <v>7</v>
      </c>
      <c r="H13" s="31">
        <v>1</v>
      </c>
      <c r="I13" s="32">
        <v>5</v>
      </c>
      <c r="J13" s="32">
        <v>13</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20.25" customHeight="1" x14ac:dyDescent="0.3">
      <c r="A14" s="24" t="s">
        <v>16</v>
      </c>
      <c r="B14" s="33" t="s">
        <v>17</v>
      </c>
      <c r="C14" s="58" t="s">
        <v>62</v>
      </c>
      <c r="D14" s="58"/>
      <c r="E14" s="28">
        <v>43170</v>
      </c>
      <c r="F14" s="34" t="s">
        <v>19</v>
      </c>
      <c r="G14" s="30">
        <v>4</v>
      </c>
      <c r="H14" s="31">
        <v>1</v>
      </c>
      <c r="I14" s="32">
        <v>3</v>
      </c>
      <c r="J14" s="32"/>
      <c r="K14" s="3"/>
      <c r="L14" s="3"/>
      <c r="M14" s="3"/>
      <c r="N14" s="3"/>
      <c r="O14" s="3"/>
      <c r="P14" s="3"/>
      <c r="Q14" s="3" t="s">
        <v>53</v>
      </c>
      <c r="R14" s="3" t="s">
        <v>53</v>
      </c>
      <c r="S14" s="3" t="s">
        <v>53</v>
      </c>
      <c r="T14" s="3" t="s">
        <v>53</v>
      </c>
      <c r="U14" s="3" t="s">
        <v>53</v>
      </c>
      <c r="V14" s="3" t="s">
        <v>53</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25">
      <c r="A15" s="24" t="s">
        <v>20</v>
      </c>
      <c r="B15" s="33" t="s">
        <v>41</v>
      </c>
      <c r="C15" s="58" t="s">
        <v>63</v>
      </c>
      <c r="D15" s="58"/>
      <c r="E15" s="28">
        <v>43173</v>
      </c>
      <c r="F15" s="34" t="s">
        <v>27</v>
      </c>
      <c r="G15" s="30">
        <v>5</v>
      </c>
      <c r="H15" s="31">
        <v>1</v>
      </c>
      <c r="I15" s="32">
        <v>4</v>
      </c>
      <c r="J15" s="32"/>
      <c r="K15" s="3"/>
      <c r="L15" s="3"/>
      <c r="M15" s="3"/>
      <c r="N15" s="3"/>
      <c r="O15" s="3"/>
      <c r="P15" s="3"/>
      <c r="Q15" s="3"/>
      <c r="R15" s="3"/>
      <c r="S15" s="3"/>
      <c r="T15" s="3"/>
      <c r="U15" s="3"/>
      <c r="V15" s="3"/>
      <c r="W15" s="3" t="s">
        <v>53</v>
      </c>
      <c r="X15" s="3" t="s">
        <v>53</v>
      </c>
      <c r="Y15" s="3" t="s">
        <v>53</v>
      </c>
      <c r="Z15" s="3" t="s">
        <v>53</v>
      </c>
      <c r="AA15" s="3" t="s">
        <v>53</v>
      </c>
      <c r="AB15" s="3" t="s">
        <v>53</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25">
      <c r="A16" s="24" t="str">
        <f t="shared" si="1"/>
        <v>1.2</v>
      </c>
      <c r="B16" s="25" t="s">
        <v>55</v>
      </c>
      <c r="C16" s="56"/>
      <c r="D16" s="56"/>
      <c r="E16" s="28" t="s">
        <v>74</v>
      </c>
      <c r="F16" s="29" t="s">
        <v>28</v>
      </c>
      <c r="G16" s="30">
        <v>6</v>
      </c>
      <c r="H16" s="31">
        <v>1</v>
      </c>
      <c r="I16" s="32">
        <v>4</v>
      </c>
      <c r="J16" s="32">
        <v>5</v>
      </c>
      <c r="K16" s="3"/>
      <c r="L16" s="3"/>
      <c r="M16" s="3"/>
      <c r="N16" s="3"/>
      <c r="O16" s="3"/>
      <c r="P16" s="3"/>
      <c r="Q16" s="3"/>
      <c r="R16" s="3"/>
      <c r="S16" s="3"/>
      <c r="T16" s="3"/>
      <c r="U16" s="3"/>
      <c r="V16" s="3"/>
      <c r="W16" s="3"/>
      <c r="X16" s="3"/>
      <c r="Y16" s="3"/>
      <c r="Z16" s="3"/>
      <c r="AA16" s="3"/>
      <c r="AB16" s="3"/>
      <c r="AC16" s="3"/>
      <c r="AD16" s="3"/>
      <c r="AE16" s="3"/>
      <c r="AF16" s="3" t="s">
        <v>53</v>
      </c>
      <c r="AG16" s="3" t="s">
        <v>53</v>
      </c>
      <c r="AH16" s="3" t="s">
        <v>53</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25">
      <c r="A17" s="24" t="s">
        <v>22</v>
      </c>
      <c r="B17" s="33" t="s">
        <v>17</v>
      </c>
      <c r="C17" s="56" t="s">
        <v>64</v>
      </c>
      <c r="D17" s="56"/>
      <c r="E17" s="28">
        <v>43170</v>
      </c>
      <c r="F17" s="34" t="s">
        <v>19</v>
      </c>
      <c r="G17" s="30">
        <v>4</v>
      </c>
      <c r="H17" s="31">
        <v>1</v>
      </c>
      <c r="I17" s="32">
        <v>3</v>
      </c>
      <c r="J17" s="32"/>
      <c r="K17" s="3"/>
      <c r="L17" s="3"/>
      <c r="M17" s="3"/>
      <c r="N17" s="3"/>
      <c r="O17" s="3"/>
      <c r="P17" s="3"/>
      <c r="Q17" s="3"/>
      <c r="R17" s="3"/>
      <c r="S17" s="3"/>
      <c r="T17" s="3"/>
      <c r="U17" s="3"/>
      <c r="V17" s="3"/>
      <c r="W17" s="3"/>
      <c r="X17" s="3"/>
      <c r="Y17" s="3"/>
      <c r="Z17" s="3"/>
      <c r="AA17" s="3"/>
      <c r="AB17" s="3"/>
      <c r="AC17" s="3"/>
      <c r="AD17" s="3"/>
      <c r="AE17" s="3"/>
      <c r="AF17" s="3"/>
      <c r="AG17" s="3"/>
      <c r="AH17" s="3"/>
      <c r="AI17" s="3" t="s">
        <v>53</v>
      </c>
      <c r="AJ17" s="3" t="s">
        <v>53</v>
      </c>
      <c r="AK17" s="3" t="s">
        <v>53</v>
      </c>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25">
      <c r="A18" s="24" t="s">
        <v>23</v>
      </c>
      <c r="B18" s="33" t="s">
        <v>41</v>
      </c>
      <c r="C18" s="58" t="s">
        <v>65</v>
      </c>
      <c r="D18" s="58"/>
      <c r="E18" s="28">
        <v>43170</v>
      </c>
      <c r="F18" s="34" t="s">
        <v>28</v>
      </c>
      <c r="G18" s="30">
        <v>6</v>
      </c>
      <c r="H18" s="31">
        <v>1</v>
      </c>
      <c r="I18" s="32">
        <v>5</v>
      </c>
      <c r="J18" s="3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t="s">
        <v>53</v>
      </c>
      <c r="AM18" s="3" t="s">
        <v>53</v>
      </c>
      <c r="AN18" s="3" t="s">
        <v>53</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25">
      <c r="A19" s="16" t="str">
        <f>IF(ISERROR(VALUE(SUBSTITUTE(prevWBS,".",""))),"1",IF(ISERROR(FIND("`",SUBSTITUTE(prevWBS,".","`",1))),TEXT(VALUE(prevWBS)+1,"#"),TEXT(VALUE(LEFT(prevWBS,FIND("`",SUBSTITUTE(prevWBS,".","`",1))-1))+1,"#")))</f>
        <v>2</v>
      </c>
      <c r="B19" s="17" t="s">
        <v>25</v>
      </c>
      <c r="C19" s="17"/>
      <c r="D19" s="18"/>
      <c r="E19" s="35"/>
      <c r="F19" s="35" t="str">
        <f t="shared" ref="F19:F36" si="3">IF(ISBLANK(E19)," - ",IF(G19=0,E19,E19+G19-1))</f>
        <v xml:space="preserve"> - </v>
      </c>
      <c r="G19" s="21"/>
      <c r="H19" s="22"/>
      <c r="I19" s="23" t="str">
        <f t="shared" si="0"/>
        <v xml:space="preserve"> - </v>
      </c>
      <c r="J19" s="2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t="s">
        <v>53</v>
      </c>
      <c r="AU19" s="3" t="s">
        <v>53</v>
      </c>
      <c r="AV19" s="3" t="s">
        <v>53</v>
      </c>
      <c r="AW19" s="3" t="s">
        <v>53</v>
      </c>
      <c r="AX19" s="3"/>
      <c r="AY19" s="3"/>
      <c r="AZ19" s="3"/>
      <c r="BA19" s="3"/>
      <c r="BB19" s="3"/>
      <c r="BC19" s="3"/>
      <c r="BD19" s="3"/>
      <c r="BE19" s="3"/>
      <c r="BF19" s="3"/>
      <c r="BG19" s="3"/>
      <c r="BH19" s="3"/>
      <c r="BI19" s="3"/>
      <c r="BJ19" s="3"/>
      <c r="BK19" s="3"/>
      <c r="BL19" s="3"/>
    </row>
    <row r="20" spans="1:64" x14ac:dyDescent="0.25">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25" t="s">
        <v>26</v>
      </c>
      <c r="C20" s="26"/>
      <c r="D20" s="27"/>
      <c r="E20" s="28" t="s">
        <v>28</v>
      </c>
      <c r="F20" s="36">
        <v>43104</v>
      </c>
      <c r="G20" s="30">
        <v>7</v>
      </c>
      <c r="H20" s="31">
        <v>1</v>
      </c>
      <c r="I20" s="32">
        <v>5</v>
      </c>
      <c r="J20" s="32">
        <v>10</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53</v>
      </c>
      <c r="AY20" s="3" t="s">
        <v>53</v>
      </c>
      <c r="AZ20" s="3" t="s">
        <v>53</v>
      </c>
      <c r="BA20" s="3" t="s">
        <v>53</v>
      </c>
      <c r="BB20" s="3"/>
      <c r="BC20" s="3"/>
      <c r="BD20" s="3"/>
      <c r="BE20" s="3"/>
      <c r="BF20" s="3"/>
      <c r="BG20" s="3"/>
      <c r="BH20" s="3"/>
      <c r="BI20" s="3"/>
      <c r="BJ20" s="3"/>
      <c r="BK20" s="3"/>
      <c r="BL20" s="3"/>
    </row>
    <row r="21" spans="1:64" x14ac:dyDescent="0.25">
      <c r="A21" s="24" t="s">
        <v>29</v>
      </c>
      <c r="B21" s="37" t="s">
        <v>17</v>
      </c>
      <c r="C21" s="63" t="s">
        <v>56</v>
      </c>
      <c r="D21" s="64"/>
      <c r="E21" s="28" t="s">
        <v>28</v>
      </c>
      <c r="F21" s="36" t="s">
        <v>71</v>
      </c>
      <c r="G21" s="30">
        <v>4</v>
      </c>
      <c r="H21" s="31">
        <v>1</v>
      </c>
      <c r="I21" s="32">
        <v>3</v>
      </c>
      <c r="J21" s="3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t="s">
        <v>53</v>
      </c>
      <c r="BC21" s="3" t="s">
        <v>53</v>
      </c>
      <c r="BD21" s="3" t="s">
        <v>53</v>
      </c>
      <c r="BE21" s="3"/>
      <c r="BF21" s="3"/>
      <c r="BG21" s="3"/>
      <c r="BH21" s="3"/>
      <c r="BI21" s="3"/>
      <c r="BJ21" s="3"/>
      <c r="BK21" s="3"/>
      <c r="BL21" s="3"/>
    </row>
    <row r="22" spans="1:64" x14ac:dyDescent="0.25">
      <c r="A22" s="24" t="s">
        <v>30</v>
      </c>
      <c r="B22" s="37" t="s">
        <v>41</v>
      </c>
      <c r="C22" s="61" t="s">
        <v>24</v>
      </c>
      <c r="D22" s="62"/>
      <c r="E22" s="28" t="s">
        <v>71</v>
      </c>
      <c r="F22" s="36">
        <v>43104</v>
      </c>
      <c r="G22" s="30">
        <v>5</v>
      </c>
      <c r="H22" s="31">
        <v>1</v>
      </c>
      <c r="I22" s="32">
        <v>4</v>
      </c>
      <c r="J22" s="3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t="s">
        <v>53</v>
      </c>
      <c r="BF22" s="3"/>
      <c r="BG22" s="3"/>
      <c r="BH22" s="3"/>
      <c r="BI22" s="3"/>
      <c r="BJ22" s="3"/>
      <c r="BK22" s="3"/>
      <c r="BL22" s="3"/>
    </row>
    <row r="23" spans="1:64" ht="25.5" x14ac:dyDescent="0.25">
      <c r="A23" s="24">
        <v>2.2000000000000002</v>
      </c>
      <c r="B23" s="25" t="s">
        <v>31</v>
      </c>
      <c r="C23" s="59"/>
      <c r="D23" s="60"/>
      <c r="E23" s="28" t="s">
        <v>28</v>
      </c>
      <c r="F23" s="36" t="s">
        <v>32</v>
      </c>
      <c r="G23" s="30">
        <v>5</v>
      </c>
      <c r="H23" s="31">
        <v>1</v>
      </c>
      <c r="I23" s="32">
        <v>3</v>
      </c>
      <c r="J23" s="32">
        <v>8</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t="s">
        <v>53</v>
      </c>
      <c r="BH23" s="3"/>
      <c r="BI23" s="3"/>
      <c r="BJ23" s="3"/>
      <c r="BK23" s="3"/>
      <c r="BL23" s="3"/>
    </row>
    <row r="24" spans="1:64" x14ac:dyDescent="0.25">
      <c r="A24" s="24" t="s">
        <v>33</v>
      </c>
      <c r="B24" s="37" t="s">
        <v>17</v>
      </c>
      <c r="C24" s="61" t="s">
        <v>21</v>
      </c>
      <c r="D24" s="62"/>
      <c r="E24" s="28" t="s">
        <v>28</v>
      </c>
      <c r="F24" s="36" t="s">
        <v>71</v>
      </c>
      <c r="G24" s="30">
        <v>4</v>
      </c>
      <c r="H24" s="31">
        <v>1</v>
      </c>
      <c r="I24" s="32">
        <v>3</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t="s">
        <v>53</v>
      </c>
      <c r="BI24" s="3"/>
      <c r="BJ24" s="3"/>
      <c r="BK24" s="3"/>
      <c r="BL24" s="3"/>
    </row>
    <row r="25" spans="1:64" x14ac:dyDescent="0.25">
      <c r="A25" s="24" t="s">
        <v>34</v>
      </c>
      <c r="B25" s="37" t="s">
        <v>57</v>
      </c>
      <c r="C25" s="63" t="s">
        <v>69</v>
      </c>
      <c r="D25" s="64"/>
      <c r="E25" s="28" t="s">
        <v>71</v>
      </c>
      <c r="F25" s="36">
        <v>43104</v>
      </c>
      <c r="G25" s="30">
        <v>5</v>
      </c>
      <c r="H25" s="31">
        <v>1</v>
      </c>
      <c r="I25" s="32">
        <v>4</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t="s">
        <v>53</v>
      </c>
      <c r="BJ25" s="3"/>
      <c r="BK25" s="3"/>
      <c r="BL25" s="3"/>
    </row>
    <row r="26" spans="1:64" x14ac:dyDescent="0.25">
      <c r="A26" s="24">
        <v>2.2999999999999998</v>
      </c>
      <c r="B26" s="25" t="s">
        <v>66</v>
      </c>
      <c r="C26" s="63"/>
      <c r="D26" s="64"/>
      <c r="E26" s="28">
        <v>43104</v>
      </c>
      <c r="F26" s="36">
        <v>43316</v>
      </c>
      <c r="G26" s="30">
        <v>7</v>
      </c>
      <c r="H26" s="31">
        <v>1</v>
      </c>
      <c r="I26" s="32">
        <v>6</v>
      </c>
      <c r="J26" s="32">
        <v>4</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x14ac:dyDescent="0.25">
      <c r="A27" s="24" t="s">
        <v>67</v>
      </c>
      <c r="B27" s="37" t="s">
        <v>17</v>
      </c>
      <c r="C27" s="63" t="s">
        <v>18</v>
      </c>
      <c r="D27" s="64"/>
      <c r="E27" s="28">
        <v>43104</v>
      </c>
      <c r="F27" s="36">
        <v>43194</v>
      </c>
      <c r="G27" s="30">
        <v>4</v>
      </c>
      <c r="H27" s="31">
        <v>1</v>
      </c>
      <c r="I27" s="32">
        <v>3</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x14ac:dyDescent="0.25">
      <c r="A28" s="24" t="s">
        <v>68</v>
      </c>
      <c r="B28" s="37" t="s">
        <v>41</v>
      </c>
      <c r="C28" s="63" t="s">
        <v>83</v>
      </c>
      <c r="D28" s="64"/>
      <c r="E28" s="28">
        <v>43194</v>
      </c>
      <c r="F28" s="36">
        <v>43316</v>
      </c>
      <c r="G28" s="30">
        <v>5</v>
      </c>
      <c r="H28" s="31">
        <v>1</v>
      </c>
      <c r="I28" s="32">
        <v>4</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x14ac:dyDescent="0.25">
      <c r="A29" s="16" t="str">
        <f>IF(ISERROR(VALUE(SUBSTITUTE(prevWBS,".",""))),"1",IF(ISERROR(FIND("`",SUBSTITUTE(prevWBS,".","`",1))),TEXT(VALUE(prevWBS)+1,"#"),TEXT(VALUE(LEFT(prevWBS,FIND("`",SUBSTITUTE(prevWBS,".","`",1))-1))+1,"#")))</f>
        <v>3</v>
      </c>
      <c r="B29" s="17" t="s">
        <v>35</v>
      </c>
      <c r="C29" s="17"/>
      <c r="D29" s="18"/>
      <c r="E29" s="20"/>
      <c r="F29" s="20" t="str">
        <f t="shared" si="3"/>
        <v xml:space="preserve"> - </v>
      </c>
      <c r="G29" s="21"/>
      <c r="H29" s="22"/>
      <c r="I29" s="23" t="str">
        <f t="shared" si="0"/>
        <v xml:space="preserve"> - </v>
      </c>
      <c r="J29" s="2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t="s">
        <v>53</v>
      </c>
      <c r="BL29" s="3"/>
    </row>
    <row r="30" spans="1:64" x14ac:dyDescent="0.25">
      <c r="A3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25" t="s">
        <v>36</v>
      </c>
      <c r="C30" s="26"/>
      <c r="D30" s="27"/>
      <c r="E30" s="28">
        <v>43316</v>
      </c>
      <c r="F30" s="36" t="s">
        <v>73</v>
      </c>
      <c r="G30" s="30">
        <v>7</v>
      </c>
      <c r="H30" s="31">
        <v>0.75</v>
      </c>
      <c r="I30" s="32">
        <v>5</v>
      </c>
      <c r="J30" s="32">
        <v>8</v>
      </c>
      <c r="K30" s="3"/>
      <c r="L30" s="3" t="str">
        <f t="shared" ref="L30:P30" si="4">IF(AND(L$11&gt;=$E30,L$11&lt;=$F30),"X","")</f>
        <v/>
      </c>
      <c r="M30" s="3" t="str">
        <f t="shared" si="4"/>
        <v/>
      </c>
      <c r="N30" s="3" t="str">
        <f t="shared" si="4"/>
        <v/>
      </c>
      <c r="O30" s="3" t="str">
        <f t="shared" si="4"/>
        <v/>
      </c>
      <c r="P30" s="3" t="str">
        <f t="shared" si="4"/>
        <v/>
      </c>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x14ac:dyDescent="0.25">
      <c r="A31" s="24" t="s">
        <v>37</v>
      </c>
      <c r="B31" s="37" t="s">
        <v>17</v>
      </c>
      <c r="C31" s="58" t="s">
        <v>60</v>
      </c>
      <c r="D31" s="58"/>
      <c r="E31" s="28">
        <v>43316</v>
      </c>
      <c r="F31" s="36">
        <v>43408</v>
      </c>
      <c r="G31" s="30">
        <v>4</v>
      </c>
      <c r="H31" s="31">
        <v>1</v>
      </c>
      <c r="I31" s="32">
        <v>3</v>
      </c>
      <c r="J31" s="32"/>
      <c r="K31" s="3"/>
      <c r="L31" s="3"/>
      <c r="M31" s="3"/>
      <c r="N31" s="3"/>
      <c r="O31" s="3"/>
      <c r="P31" s="3"/>
      <c r="Q31" s="3" t="s">
        <v>53</v>
      </c>
      <c r="R31" s="3" t="s">
        <v>53</v>
      </c>
      <c r="S31" s="3" t="s">
        <v>53</v>
      </c>
      <c r="T31" s="3" t="s">
        <v>53</v>
      </c>
      <c r="U31" s="3" t="s">
        <v>53</v>
      </c>
      <c r="V31" s="3" t="s">
        <v>53</v>
      </c>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25">
      <c r="A32" s="24" t="s">
        <v>38</v>
      </c>
      <c r="B32" s="37" t="s">
        <v>41</v>
      </c>
      <c r="C32" s="58" t="s">
        <v>61</v>
      </c>
      <c r="D32" s="58"/>
      <c r="E32" s="28">
        <v>43408</v>
      </c>
      <c r="F32" s="36" t="s">
        <v>73</v>
      </c>
      <c r="G32" s="30">
        <v>5</v>
      </c>
      <c r="H32" s="31">
        <v>0.75</v>
      </c>
      <c r="I32" s="32">
        <v>4</v>
      </c>
      <c r="J32" s="32"/>
      <c r="K32" s="3"/>
      <c r="L32" s="3"/>
      <c r="M32" s="3"/>
      <c r="N32" s="3"/>
      <c r="O32" s="3"/>
      <c r="P32" s="3"/>
      <c r="Q32" s="3"/>
      <c r="R32" s="3"/>
      <c r="S32" s="3"/>
      <c r="T32" s="3"/>
      <c r="U32" s="3"/>
      <c r="V32" s="3"/>
      <c r="W32" s="3" t="s">
        <v>53</v>
      </c>
      <c r="X32" s="3" t="s">
        <v>53</v>
      </c>
      <c r="Y32" s="3" t="s">
        <v>53</v>
      </c>
      <c r="Z32" s="3" t="s">
        <v>53</v>
      </c>
      <c r="AA32" s="3" t="s">
        <v>53</v>
      </c>
      <c r="AB32" s="3" t="s">
        <v>53</v>
      </c>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25">
      <c r="A33" s="24">
        <v>3.2</v>
      </c>
      <c r="B33" s="38" t="s">
        <v>78</v>
      </c>
      <c r="C33" s="56"/>
      <c r="D33" s="56"/>
      <c r="E33" s="28" t="s">
        <v>73</v>
      </c>
      <c r="F33" s="36" t="s">
        <v>72</v>
      </c>
      <c r="G33" s="30">
        <v>7</v>
      </c>
      <c r="H33" s="31">
        <v>0.75</v>
      </c>
      <c r="I33" s="32">
        <v>2</v>
      </c>
      <c r="J33" s="32">
        <v>3</v>
      </c>
      <c r="K33" s="3"/>
      <c r="L33" s="3"/>
      <c r="M33" s="3"/>
      <c r="N33" s="3"/>
      <c r="O33" s="3"/>
      <c r="P33" s="3"/>
      <c r="Q33" s="3"/>
      <c r="R33" s="3"/>
      <c r="S33" s="3"/>
      <c r="T33" s="3"/>
      <c r="U33" s="3"/>
      <c r="V33" s="3"/>
      <c r="W33" s="3"/>
      <c r="X33" s="3"/>
      <c r="Y33" s="3"/>
      <c r="Z33" s="3"/>
      <c r="AA33" s="3"/>
      <c r="AB33" s="3"/>
      <c r="AC33" s="3"/>
      <c r="AD33" s="3"/>
      <c r="AE33" s="3"/>
      <c r="AF33" s="3" t="s">
        <v>53</v>
      </c>
      <c r="AG33" s="3" t="s">
        <v>53</v>
      </c>
      <c r="AH33" s="3" t="s">
        <v>53</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25">
      <c r="A34" s="24" t="s">
        <v>39</v>
      </c>
      <c r="B34" s="37" t="s">
        <v>17</v>
      </c>
      <c r="C34" s="56" t="s">
        <v>58</v>
      </c>
      <c r="D34" s="56"/>
      <c r="E34" s="28" t="s">
        <v>73</v>
      </c>
      <c r="F34" s="36">
        <v>43208</v>
      </c>
      <c r="G34" s="30">
        <v>4</v>
      </c>
      <c r="H34" s="31">
        <v>1</v>
      </c>
      <c r="I34" s="32">
        <v>3</v>
      </c>
      <c r="J34" s="32"/>
      <c r="K34" s="3"/>
      <c r="L34" s="3"/>
      <c r="M34" s="3"/>
      <c r="N34" s="3"/>
      <c r="O34" s="3"/>
      <c r="P34" s="3"/>
      <c r="Q34" s="3"/>
      <c r="R34" s="3"/>
      <c r="S34" s="3"/>
      <c r="T34" s="3"/>
      <c r="U34" s="3"/>
      <c r="V34" s="3"/>
      <c r="W34" s="3"/>
      <c r="X34" s="3"/>
      <c r="Y34" s="3"/>
      <c r="Z34" s="3"/>
      <c r="AA34" s="3"/>
      <c r="AB34" s="3"/>
      <c r="AC34" s="3"/>
      <c r="AD34" s="3"/>
      <c r="AE34" s="3"/>
      <c r="AF34" s="3"/>
      <c r="AG34" s="3"/>
      <c r="AH34" s="3"/>
      <c r="AI34" s="3" t="s">
        <v>53</v>
      </c>
      <c r="AJ34" s="3" t="s">
        <v>53</v>
      </c>
      <c r="AK34" s="3" t="s">
        <v>53</v>
      </c>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25">
      <c r="A35" s="24" t="s">
        <v>40</v>
      </c>
      <c r="B35" s="37" t="s">
        <v>41</v>
      </c>
      <c r="C35" s="58" t="s">
        <v>59</v>
      </c>
      <c r="D35" s="58"/>
      <c r="E35" s="28">
        <v>43208</v>
      </c>
      <c r="F35" s="29" t="s">
        <v>72</v>
      </c>
      <c r="G35" s="30">
        <v>5</v>
      </c>
      <c r="H35" s="31">
        <v>0.75</v>
      </c>
      <c r="I35" s="32">
        <v>4</v>
      </c>
      <c r="J35" s="3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t="s">
        <v>53</v>
      </c>
      <c r="AP35" s="3" t="s">
        <v>53</v>
      </c>
      <c r="AQ35" s="3" t="s">
        <v>53</v>
      </c>
      <c r="AR35" s="3" t="s">
        <v>53</v>
      </c>
      <c r="AS35" s="3" t="s">
        <v>53</v>
      </c>
      <c r="AT35" s="3"/>
      <c r="AU35" s="3"/>
      <c r="AV35" s="3"/>
      <c r="AW35" s="3"/>
      <c r="AX35" s="3"/>
      <c r="AY35" s="3"/>
      <c r="AZ35" s="3"/>
      <c r="BA35" s="3"/>
      <c r="BB35" s="3"/>
      <c r="BC35" s="3"/>
      <c r="BD35" s="3"/>
      <c r="BE35" s="3"/>
      <c r="BF35" s="3"/>
      <c r="BG35" s="3"/>
      <c r="BH35" s="3"/>
      <c r="BI35" s="3"/>
      <c r="BJ35" s="3"/>
      <c r="BK35" s="3"/>
      <c r="BL35" s="3"/>
    </row>
    <row r="36" spans="1:64" x14ac:dyDescent="0.25">
      <c r="A36" s="16" t="str">
        <f>IF(ISERROR(VALUE(SUBSTITUTE(prevWBS,".",""))),"1",IF(ISERROR(FIND("`",SUBSTITUTE(prevWBS,".","`",1))),TEXT(VALUE(prevWBS)+1,"#"),TEXT(VALUE(LEFT(prevWBS,FIND("`",SUBSTITUTE(prevWBS,".","`",1))-1))+1,"#")))</f>
        <v>4</v>
      </c>
      <c r="B36" s="17" t="s">
        <v>42</v>
      </c>
      <c r="C36" s="17"/>
      <c r="D36" s="18"/>
      <c r="E36" s="20"/>
      <c r="F36" s="20" t="str">
        <f t="shared" si="3"/>
        <v xml:space="preserve"> - </v>
      </c>
      <c r="G36" s="21"/>
      <c r="H36" s="22"/>
      <c r="I36" s="23" t="str">
        <f t="shared" si="0"/>
        <v xml:space="preserve"> - </v>
      </c>
      <c r="J36" s="2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t="s">
        <v>53</v>
      </c>
      <c r="AY36" s="3" t="s">
        <v>53</v>
      </c>
      <c r="AZ36" s="3" t="s">
        <v>53</v>
      </c>
      <c r="BA36" s="3" t="s">
        <v>53</v>
      </c>
      <c r="BB36" s="3"/>
      <c r="BC36" s="3"/>
      <c r="BD36" s="3"/>
      <c r="BE36" s="3"/>
      <c r="BF36" s="3"/>
      <c r="BG36" s="3"/>
      <c r="BH36" s="3"/>
      <c r="BI36" s="3"/>
      <c r="BJ36" s="3"/>
      <c r="BK36" s="3"/>
      <c r="BL36" s="3"/>
    </row>
    <row r="37" spans="1:64" x14ac:dyDescent="0.25">
      <c r="A3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25" t="s">
        <v>43</v>
      </c>
      <c r="C37" s="26"/>
      <c r="D37" s="27"/>
      <c r="E37" s="28" t="s">
        <v>72</v>
      </c>
      <c r="F37" s="29">
        <v>43219</v>
      </c>
      <c r="G37" s="30">
        <v>7</v>
      </c>
      <c r="H37" s="31">
        <v>0</v>
      </c>
      <c r="I37" s="32">
        <v>5</v>
      </c>
      <c r="J37" s="32">
        <v>5</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t="s">
        <v>53</v>
      </c>
      <c r="BC37" s="3" t="s">
        <v>53</v>
      </c>
      <c r="BD37" s="3" t="s">
        <v>53</v>
      </c>
      <c r="BE37" s="3"/>
      <c r="BF37" s="3"/>
      <c r="BG37" s="3"/>
      <c r="BH37" s="3"/>
      <c r="BI37" s="3"/>
      <c r="BJ37" s="3"/>
      <c r="BK37" s="3"/>
      <c r="BL37" s="3"/>
    </row>
    <row r="38" spans="1:64" x14ac:dyDescent="0.25">
      <c r="A38" s="24" t="s">
        <v>44</v>
      </c>
      <c r="B38" s="37" t="s">
        <v>17</v>
      </c>
      <c r="C38" s="58" t="s">
        <v>70</v>
      </c>
      <c r="D38" s="58"/>
      <c r="E38" s="28">
        <v>43212</v>
      </c>
      <c r="F38" s="29">
        <v>43219</v>
      </c>
      <c r="G38" s="30">
        <v>4</v>
      </c>
      <c r="H38" s="31">
        <v>0</v>
      </c>
      <c r="I38" s="32">
        <v>3</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t="s">
        <v>53</v>
      </c>
      <c r="BH38" s="3"/>
      <c r="BI38" s="3"/>
      <c r="BJ38" s="3"/>
      <c r="BK38" s="3"/>
      <c r="BL38" s="3"/>
    </row>
    <row r="39" spans="1:64" x14ac:dyDescent="0.25">
      <c r="A39" s="24">
        <v>4.2</v>
      </c>
      <c r="B39" s="40" t="s">
        <v>45</v>
      </c>
      <c r="C39" s="56"/>
      <c r="D39" s="56"/>
      <c r="E39" s="28">
        <v>43219</v>
      </c>
      <c r="F39" s="41">
        <v>43256</v>
      </c>
      <c r="G39" s="30">
        <v>7</v>
      </c>
      <c r="H39" s="31">
        <v>0</v>
      </c>
      <c r="I39" s="42">
        <v>5</v>
      </c>
      <c r="J39" s="42">
        <v>6</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t="s">
        <v>53</v>
      </c>
      <c r="BJ39" s="3"/>
      <c r="BK39" s="3"/>
      <c r="BL39" s="3"/>
    </row>
    <row r="40" spans="1:64" x14ac:dyDescent="0.25">
      <c r="A40" s="24" t="s">
        <v>46</v>
      </c>
      <c r="B40" s="37" t="s">
        <v>17</v>
      </c>
      <c r="C40" s="58" t="s">
        <v>69</v>
      </c>
      <c r="D40" s="58"/>
      <c r="E40" s="28">
        <v>43219</v>
      </c>
      <c r="F40" s="41">
        <v>43256</v>
      </c>
      <c r="G40" s="30">
        <v>5</v>
      </c>
      <c r="H40" s="30">
        <v>0</v>
      </c>
      <c r="I40" s="42">
        <v>4</v>
      </c>
      <c r="J40" s="4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t="s">
        <v>53</v>
      </c>
      <c r="BK40" s="3"/>
      <c r="BL40" s="3"/>
    </row>
    <row r="41" spans="1:64" x14ac:dyDescent="0.25">
      <c r="A41" s="24">
        <v>4.3</v>
      </c>
      <c r="B41" s="40" t="s">
        <v>79</v>
      </c>
      <c r="C41" s="55"/>
      <c r="D41" s="55"/>
      <c r="E41" s="28" t="s">
        <v>72</v>
      </c>
      <c r="F41" s="41" t="s">
        <v>80</v>
      </c>
      <c r="G41" s="30">
        <v>5</v>
      </c>
      <c r="H41" s="31">
        <v>0</v>
      </c>
      <c r="I41" s="42">
        <v>4</v>
      </c>
      <c r="J41" s="4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x14ac:dyDescent="0.25">
      <c r="A42" s="24" t="s">
        <v>81</v>
      </c>
      <c r="B42" s="37" t="s">
        <v>17</v>
      </c>
      <c r="C42" s="55" t="s">
        <v>82</v>
      </c>
      <c r="D42" s="55"/>
      <c r="E42" s="28" t="s">
        <v>72</v>
      </c>
      <c r="F42" s="41" t="s">
        <v>80</v>
      </c>
      <c r="G42" s="30">
        <v>5</v>
      </c>
      <c r="H42" s="31">
        <v>0</v>
      </c>
      <c r="I42" s="42">
        <v>4</v>
      </c>
      <c r="J42" s="4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x14ac:dyDescent="0.25">
      <c r="A43" s="43" t="s">
        <v>47</v>
      </c>
      <c r="B43" s="17"/>
      <c r="C43" s="43"/>
      <c r="D43" s="43"/>
      <c r="E43" s="44"/>
      <c r="F43" s="44"/>
      <c r="G43" s="17"/>
      <c r="H43" s="17"/>
      <c r="I43" s="17"/>
      <c r="J43" s="17"/>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x14ac:dyDescent="0.25">
      <c r="A44" s="43" t="s">
        <v>48</v>
      </c>
      <c r="B44" s="17"/>
      <c r="C44" s="17"/>
      <c r="D44" s="17"/>
      <c r="E44" s="45"/>
      <c r="F44" s="45"/>
      <c r="G44" s="17"/>
      <c r="H44" s="17"/>
      <c r="I44" s="17"/>
      <c r="J44" s="17"/>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x14ac:dyDescent="0.25">
      <c r="A45" s="24" t="str">
        <f>IF(ISERROR(VALUE(SUBSTITUTE(prevWBS,".",""))),"1",IF(ISERROR(FIND("`",SUBSTITUTE(prevWBS,".","`",1))),TEXT(VALUE(prevWBS)+1,"#"),TEXT(VALUE(LEFT(prevWBS,FIND("`",SUBSTITUTE(prevWBS,".","`",1))-1))+1,"#")))</f>
        <v>1</v>
      </c>
      <c r="B45" s="46" t="s">
        <v>49</v>
      </c>
      <c r="C45" s="47"/>
      <c r="D45" s="48"/>
      <c r="E45" s="39"/>
      <c r="F45" s="29" t="str">
        <f t="shared" ref="F45:F48" si="5">IF(ISBLANK(E45)," - ",IF(G45=0,E45,E45+G45-1))</f>
        <v xml:space="preserve"> - </v>
      </c>
      <c r="G45" s="30"/>
      <c r="H45" s="31"/>
      <c r="I45" s="42" t="str">
        <f>IF(OR(F45=0,E45=0)," - ",NETWORKDAYS(E45,F45))</f>
        <v xml:space="preserve"> - </v>
      </c>
      <c r="J45" s="4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x14ac:dyDescent="0.25">
      <c r="A4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49" t="s">
        <v>50</v>
      </c>
      <c r="C46" s="49"/>
      <c r="D46" s="48"/>
      <c r="E46" s="39"/>
      <c r="F46" s="29" t="str">
        <f t="shared" si="5"/>
        <v xml:space="preserve"> - </v>
      </c>
      <c r="G46" s="30"/>
      <c r="H46" s="31"/>
      <c r="I46" s="42" t="str">
        <f t="shared" ref="I46:I48" si="6">IF(OR(F46=0,E46=0)," - ",NETWORKDAYS(E46,F46))</f>
        <v xml:space="preserve"> - </v>
      </c>
      <c r="J46" s="4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x14ac:dyDescent="0.25">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50" t="s">
        <v>51</v>
      </c>
      <c r="C47" s="49"/>
      <c r="D47" s="48"/>
      <c r="E47" s="39"/>
      <c r="F47" s="29" t="str">
        <f t="shared" si="5"/>
        <v xml:space="preserve"> - </v>
      </c>
      <c r="G47" s="30"/>
      <c r="H47" s="31"/>
      <c r="I47" s="42" t="str">
        <f t="shared" si="6"/>
        <v xml:space="preserve"> - </v>
      </c>
      <c r="J47" s="4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x14ac:dyDescent="0.25">
      <c r="A48"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50" t="s">
        <v>52</v>
      </c>
      <c r="C48" s="49"/>
      <c r="D48" s="48"/>
      <c r="E48" s="39"/>
      <c r="F48" s="29" t="str">
        <f t="shared" si="5"/>
        <v xml:space="preserve"> - </v>
      </c>
      <c r="G48" s="30"/>
      <c r="H48" s="31"/>
      <c r="I48" s="42" t="str">
        <f t="shared" si="6"/>
        <v xml:space="preserve"> - </v>
      </c>
      <c r="J48" s="4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x14ac:dyDescent="0.25">
      <c r="A49" s="51"/>
      <c r="B49" s="51"/>
      <c r="C49" s="51"/>
      <c r="D49" s="51"/>
      <c r="E49" s="51"/>
      <c r="F49" s="51"/>
      <c r="G49" s="51"/>
      <c r="H49" s="51"/>
      <c r="I49" s="51"/>
      <c r="J49" s="5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25">
      <c r="B50" s="54" t="s">
        <v>41</v>
      </c>
    </row>
    <row r="51" spans="1:64" x14ac:dyDescent="0.25">
      <c r="B51" s="54" t="s">
        <v>75</v>
      </c>
    </row>
    <row r="52" spans="1:64" x14ac:dyDescent="0.25">
      <c r="B52" s="54" t="s">
        <v>76</v>
      </c>
    </row>
    <row r="53" spans="1:64" x14ac:dyDescent="0.25">
      <c r="B53" s="54" t="s">
        <v>77</v>
      </c>
    </row>
  </sheetData>
  <mergeCells count="23">
    <mergeCell ref="C39:D39"/>
    <mergeCell ref="C40:D40"/>
    <mergeCell ref="C35:D35"/>
    <mergeCell ref="C38:D38"/>
    <mergeCell ref="C34:D34"/>
    <mergeCell ref="C17:D17"/>
    <mergeCell ref="C18:D18"/>
    <mergeCell ref="C23:D23"/>
    <mergeCell ref="C24:D24"/>
    <mergeCell ref="C25:D25"/>
    <mergeCell ref="C31:D31"/>
    <mergeCell ref="C32:D32"/>
    <mergeCell ref="C33:D33"/>
    <mergeCell ref="C27:D27"/>
    <mergeCell ref="C28:D28"/>
    <mergeCell ref="C26:D26"/>
    <mergeCell ref="C22:D22"/>
    <mergeCell ref="C21:D21"/>
    <mergeCell ref="C16:D16"/>
    <mergeCell ref="C6:E6"/>
    <mergeCell ref="C7:E7"/>
    <mergeCell ref="C14:D14"/>
    <mergeCell ref="C15:D15"/>
  </mergeCells>
  <conditionalFormatting sqref="H12:H39 H41:H48">
    <cfRule type="dataBar" priority="3">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K12:BL49">
    <cfRule type="cellIs" dxfId="0" priority="1" operator="equal">
      <formula>"x"</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H12:H39 H41:H48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Ereny Karam</cp:lastModifiedBy>
  <dcterms:created xsi:type="dcterms:W3CDTF">2018-03-23T18:37:58Z</dcterms:created>
  <dcterms:modified xsi:type="dcterms:W3CDTF">2018-04-23T09:34:29Z</dcterms:modified>
</cp:coreProperties>
</file>