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esktop\FisgonParkingMain\"/>
    </mc:Choice>
  </mc:AlternateContent>
  <xr:revisionPtr revIDLastSave="0" documentId="13_ncr:1_{5CF46D3B-6A02-48B6-AEDF-158BD63BCA7C}" xr6:coauthVersionLast="47" xr6:coauthVersionMax="47" xr10:uidLastSave="{00000000-0000-0000-0000-000000000000}"/>
  <bookViews>
    <workbookView xWindow="16354" yWindow="-103" windowWidth="22149" windowHeight="13200" xr2:uid="{97DB9E3C-2511-44AD-BF20-1115BDEF455C}"/>
  </bookViews>
  <sheets>
    <sheet name="Presupuesto" sheetId="1" r:id="rId1"/>
    <sheet name="Instalació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3" i="1" l="1"/>
  <c r="H6" i="1" l="1"/>
  <c r="H7" i="1"/>
  <c r="H8" i="1"/>
  <c r="H9" i="1"/>
  <c r="H10" i="1"/>
  <c r="H11" i="1"/>
  <c r="H12" i="1"/>
  <c r="H13" i="1"/>
  <c r="H5" i="1"/>
  <c r="H15" i="1" l="1"/>
  <c r="E34" i="1" s="1"/>
  <c r="D16" i="1"/>
  <c r="E33" i="1" l="1"/>
  <c r="H23" i="1" s="1"/>
  <c r="E25" i="1" s="1"/>
  <c r="H25" i="1" s="1"/>
  <c r="H24" i="1"/>
  <c r="E26" i="1" s="1"/>
  <c r="H26" i="1" s="1"/>
</calcChain>
</file>

<file path=xl/sharedStrings.xml><?xml version="1.0" encoding="utf-8"?>
<sst xmlns="http://schemas.openxmlformats.org/spreadsheetml/2006/main" count="86" uniqueCount="49">
  <si>
    <t>Equipos</t>
  </si>
  <si>
    <t>Precio</t>
  </si>
  <si>
    <t>ESP8266 Node MCU V3</t>
  </si>
  <si>
    <t xml:space="preserve">Sensor Ultrasónico </t>
  </si>
  <si>
    <t>Diodos leds</t>
  </si>
  <si>
    <t>Resistencias</t>
  </si>
  <si>
    <t>Protoboard</t>
  </si>
  <si>
    <t>Cables jumper macho-macho</t>
  </si>
  <si>
    <t>Cables jumper macho-hembra</t>
  </si>
  <si>
    <t>Módulo MB-102</t>
  </si>
  <si>
    <t>Caja de protección y soporte</t>
  </si>
  <si>
    <t>Fuente AC/DC</t>
  </si>
  <si>
    <t>Total</t>
  </si>
  <si>
    <t xml:space="preserve">Módulos con batería </t>
  </si>
  <si>
    <t>Cantidad</t>
  </si>
  <si>
    <t>Precio total</t>
  </si>
  <si>
    <t>Módulos con fuente de poder</t>
  </si>
  <si>
    <t>Servidor</t>
  </si>
  <si>
    <t>Protoboard HD-BB-2T3D</t>
  </si>
  <si>
    <t>Soporte de batería de 9V</t>
  </si>
  <si>
    <t>Batería de 9V</t>
  </si>
  <si>
    <t>Mano de obra</t>
  </si>
  <si>
    <t>Transporte</t>
  </si>
  <si>
    <t>Materiales y equipo</t>
  </si>
  <si>
    <t>Especificaciones</t>
  </si>
  <si>
    <t>Costos Adicionales</t>
  </si>
  <si>
    <t>Calculo Final</t>
  </si>
  <si>
    <t>Subtotal con baterías</t>
  </si>
  <si>
    <t>Subtotal con fuente de poder</t>
  </si>
  <si>
    <t>Beneficio módulos con batería</t>
  </si>
  <si>
    <t>Beneficio módulos con fuente de poder</t>
  </si>
  <si>
    <t>Costo total con batería</t>
  </si>
  <si>
    <t>Costo total con fuente de poder</t>
  </si>
  <si>
    <t>Tabla de instalación y funcionamiento</t>
  </si>
  <si>
    <t>Fecha</t>
  </si>
  <si>
    <t>Conexión física</t>
  </si>
  <si>
    <t>Conexión local</t>
  </si>
  <si>
    <t>Conexión Internet</t>
  </si>
  <si>
    <t>Observaciones</t>
  </si>
  <si>
    <t>✔</t>
  </si>
  <si>
    <t>✘</t>
  </si>
  <si>
    <t>El primer día de instalación se verificó el encendido con una red personal del autor pero no se logró conectar a la red del Instituto.</t>
  </si>
  <si>
    <t>El segundo día se hicieron pruebas de conexión local sin éxito y la colocación del módulo prototipo en el puesto 3 del parqueadero.</t>
  </si>
  <si>
    <t>Se instaló el módulo en el puesto 2 del parqueadero y fuente de energía para alimentación y se estableció conexión con la red del Instituto, la conexión suele ser debil y presenta algunos retrasos de la información en la página.</t>
  </si>
  <si>
    <t>Selección de la PC adecuada.</t>
  </si>
  <si>
    <t>Instalación de Windows en la PC.</t>
  </si>
  <si>
    <t>Configuración de Windows para rendimiento.</t>
  </si>
  <si>
    <t>Instalación y configuración del software de Ngrok.</t>
  </si>
  <si>
    <t>Se instaló todo el sistema en la infraestructura y se probó su funcionamiento, con la observación que la infraestructura tiene carencias para la instalación completa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</si>
</sst>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$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entury Gothic"/>
      <family val="2"/>
    </font>
    <font>
      <b/>
      <sz val="11"/>
      <color theme="0"/>
      <name val="Century Gothic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24559"/>
        <bgColor indexed="64"/>
      </patternFill>
    </fill>
    <fill>
      <patternFill patternType="solid">
        <fgColor rgb="FF598392"/>
        <bgColor indexed="64"/>
      </patternFill>
    </fill>
    <fill>
      <patternFill patternType="solid">
        <fgColor rgb="FF495057"/>
        <bgColor indexed="64"/>
      </patternFill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202616"/>
      </left>
      <right style="thin">
        <color rgb="FF202616"/>
      </right>
      <top style="thin">
        <color rgb="FF202616"/>
      </top>
      <bottom style="thin">
        <color rgb="FF202616"/>
      </bottom>
      <diagonal/>
    </border>
    <border>
      <left style="medium">
        <color rgb="FF202616"/>
      </left>
      <right style="medium">
        <color rgb="FF202616"/>
      </right>
      <top style="medium">
        <color rgb="FF202616"/>
      </top>
      <bottom style="medium">
        <color rgb="FF202616"/>
      </bottom>
      <diagonal/>
    </border>
    <border>
      <left style="thin">
        <color rgb="FF202616"/>
      </left>
      <right style="thin">
        <color rgb="FF202616"/>
      </right>
      <top/>
      <bottom style="thin">
        <color rgb="FF20261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4" borderId="4" xfId="0" applyFill="1" applyBorder="1"/>
    <xf numFmtId="164" fontId="3" fillId="6" borderId="6" xfId="0" applyNumberFormat="1" applyFont="1" applyFill="1" applyBorder="1"/>
    <xf numFmtId="164" fontId="0" fillId="0" borderId="1" xfId="0" applyNumberFormat="1" applyBorder="1"/>
    <xf numFmtId="164" fontId="3" fillId="5" borderId="6" xfId="0" applyNumberFormat="1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1" xfId="0" applyFont="1" applyFill="1" applyBorder="1"/>
    <xf numFmtId="0" fontId="0" fillId="0" borderId="12" xfId="0" applyBorder="1"/>
    <xf numFmtId="0" fontId="2" fillId="8" borderId="15" xfId="0" applyFont="1" applyFill="1" applyBorder="1"/>
    <xf numFmtId="0" fontId="0" fillId="10" borderId="14" xfId="0" applyFill="1" applyBorder="1" applyAlignment="1">
      <alignment wrapText="1"/>
    </xf>
    <xf numFmtId="0" fontId="0" fillId="10" borderId="16" xfId="0" applyFill="1" applyBorder="1" applyAlignment="1">
      <alignment vertical="center" wrapText="1"/>
    </xf>
    <xf numFmtId="0" fontId="0" fillId="10" borderId="16" xfId="0" applyFill="1" applyBorder="1" applyAlignment="1">
      <alignment horizontal="center" vertical="center"/>
    </xf>
    <xf numFmtId="14" fontId="1" fillId="7" borderId="16" xfId="0" applyNumberFormat="1" applyFont="1" applyFill="1" applyBorder="1" applyAlignment="1">
      <alignment horizontal="center" vertical="center"/>
    </xf>
    <xf numFmtId="14" fontId="1" fillId="7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5" fillId="9" borderId="1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8E9AAF"/>
      <color rgb="FF495057"/>
      <color rgb="FFADB5BD"/>
      <color rgb="FF979DAC"/>
      <color rgb="FF7F9183"/>
      <color rgb="FFBFC0C0"/>
      <color rgb="FF598392"/>
      <color rgb="FF124559"/>
      <color rgb="FF202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DA1-F998-4775-A93A-FFC99F70D980}">
  <dimension ref="C3:H34"/>
  <sheetViews>
    <sheetView showGridLines="0" tabSelected="1" topLeftCell="A13" zoomScale="115" zoomScaleNormal="115" workbookViewId="0">
      <selection activeCell="D27" sqref="D27"/>
    </sheetView>
  </sheetViews>
  <sheetFormatPr baseColWidth="10" defaultRowHeight="14.4" x14ac:dyDescent="0.3"/>
  <cols>
    <col min="3" max="3" width="33.44140625" bestFit="1" customWidth="1"/>
    <col min="5" max="5" width="11.77734375" bestFit="1" customWidth="1"/>
    <col min="7" max="7" width="27.77734375" customWidth="1"/>
    <col min="13" max="13" width="15" bestFit="1" customWidth="1"/>
    <col min="14" max="14" width="14.6640625" bestFit="1" customWidth="1"/>
    <col min="15" max="15" width="18" bestFit="1" customWidth="1"/>
    <col min="16" max="16" width="14.5546875" bestFit="1" customWidth="1"/>
  </cols>
  <sheetData>
    <row r="3" spans="3:8" ht="15" thickBot="1" x14ac:dyDescent="0.35">
      <c r="C3" s="22"/>
      <c r="D3" s="22"/>
    </row>
    <row r="4" spans="3:8" ht="16.8" thickTop="1" thickBot="1" x14ac:dyDescent="0.35">
      <c r="C4" s="7" t="s">
        <v>0</v>
      </c>
      <c r="D4" s="8" t="s">
        <v>1</v>
      </c>
      <c r="G4" s="7" t="s">
        <v>0</v>
      </c>
      <c r="H4" s="8" t="s">
        <v>1</v>
      </c>
    </row>
    <row r="5" spans="3:8" ht="15.6" thickTop="1" thickBot="1" x14ac:dyDescent="0.35">
      <c r="C5" s="3" t="s">
        <v>2</v>
      </c>
      <c r="D5" s="5">
        <v>13.44</v>
      </c>
      <c r="G5" s="3" t="s">
        <v>2</v>
      </c>
      <c r="H5" s="5">
        <f>D5</f>
        <v>13.44</v>
      </c>
    </row>
    <row r="6" spans="3:8" ht="15" thickBot="1" x14ac:dyDescent="0.35">
      <c r="C6" s="3" t="s">
        <v>3</v>
      </c>
      <c r="D6" s="5">
        <v>6</v>
      </c>
      <c r="G6" s="3" t="s">
        <v>3</v>
      </c>
      <c r="H6" s="5">
        <f t="shared" ref="H6:H13" si="0">D6</f>
        <v>6</v>
      </c>
    </row>
    <row r="7" spans="3:8" ht="15" thickBot="1" x14ac:dyDescent="0.35">
      <c r="C7" s="3" t="s">
        <v>4</v>
      </c>
      <c r="D7" s="5">
        <v>0.3</v>
      </c>
      <c r="G7" s="3" t="s">
        <v>4</v>
      </c>
      <c r="H7" s="5">
        <f t="shared" si="0"/>
        <v>0.3</v>
      </c>
    </row>
    <row r="8" spans="3:8" ht="15" thickBot="1" x14ac:dyDescent="0.35">
      <c r="C8" s="3" t="s">
        <v>5</v>
      </c>
      <c r="D8" s="5">
        <v>0.05</v>
      </c>
      <c r="G8" s="3" t="s">
        <v>5</v>
      </c>
      <c r="H8" s="5">
        <f t="shared" si="0"/>
        <v>0.05</v>
      </c>
    </row>
    <row r="9" spans="3:8" ht="15" thickBot="1" x14ac:dyDescent="0.35">
      <c r="C9" s="3" t="s">
        <v>18</v>
      </c>
      <c r="D9" s="5">
        <v>12.3</v>
      </c>
      <c r="G9" s="3" t="s">
        <v>6</v>
      </c>
      <c r="H9" s="5">
        <f t="shared" si="0"/>
        <v>12.3</v>
      </c>
    </row>
    <row r="10" spans="3:8" ht="15" thickBot="1" x14ac:dyDescent="0.35">
      <c r="C10" s="3" t="s">
        <v>7</v>
      </c>
      <c r="D10" s="5">
        <v>3</v>
      </c>
      <c r="G10" s="3" t="s">
        <v>7</v>
      </c>
      <c r="H10" s="5">
        <f t="shared" si="0"/>
        <v>3</v>
      </c>
    </row>
    <row r="11" spans="3:8" ht="15" thickBot="1" x14ac:dyDescent="0.35">
      <c r="C11" s="3" t="s">
        <v>8</v>
      </c>
      <c r="D11" s="5">
        <v>3</v>
      </c>
      <c r="G11" s="3" t="s">
        <v>8</v>
      </c>
      <c r="H11" s="5">
        <f t="shared" si="0"/>
        <v>3</v>
      </c>
    </row>
    <row r="12" spans="3:8" ht="15" thickBot="1" x14ac:dyDescent="0.35">
      <c r="C12" s="3" t="s">
        <v>10</v>
      </c>
      <c r="D12" s="5">
        <v>16</v>
      </c>
      <c r="G12" s="3" t="s">
        <v>10</v>
      </c>
      <c r="H12" s="5">
        <f t="shared" si="0"/>
        <v>16</v>
      </c>
    </row>
    <row r="13" spans="3:8" ht="15" thickBot="1" x14ac:dyDescent="0.35">
      <c r="C13" s="3" t="s">
        <v>9</v>
      </c>
      <c r="D13" s="5">
        <v>5</v>
      </c>
      <c r="G13" s="3" t="s">
        <v>9</v>
      </c>
      <c r="H13" s="5">
        <f t="shared" si="0"/>
        <v>5</v>
      </c>
    </row>
    <row r="14" spans="3:8" ht="15" thickBot="1" x14ac:dyDescent="0.35">
      <c r="C14" s="3" t="s">
        <v>19</v>
      </c>
      <c r="D14" s="5">
        <v>1.5</v>
      </c>
      <c r="G14" s="3" t="s">
        <v>11</v>
      </c>
      <c r="H14" s="5">
        <v>4.4649999999999999</v>
      </c>
    </row>
    <row r="15" spans="3:8" ht="15" thickBot="1" x14ac:dyDescent="0.35">
      <c r="C15" s="3" t="s">
        <v>20</v>
      </c>
      <c r="D15" s="5">
        <v>3.3849999999999998</v>
      </c>
      <c r="G15" s="2" t="s">
        <v>12</v>
      </c>
      <c r="H15" s="4">
        <f>SUM(H5:H14)</f>
        <v>63.555000000000007</v>
      </c>
    </row>
    <row r="16" spans="3:8" ht="15" thickBot="1" x14ac:dyDescent="0.35">
      <c r="C16" s="2" t="s">
        <v>12</v>
      </c>
      <c r="D16" s="4">
        <f>SUM(D5:D15)</f>
        <v>63.975000000000001</v>
      </c>
    </row>
    <row r="20" spans="3:8" ht="15" thickBot="1" x14ac:dyDescent="0.35"/>
    <row r="21" spans="3:8" ht="15.6" thickTop="1" thickBot="1" x14ac:dyDescent="0.35">
      <c r="C21" s="23" t="s">
        <v>25</v>
      </c>
      <c r="D21" s="24"/>
      <c r="E21" s="25"/>
      <c r="G21" s="23" t="s">
        <v>26</v>
      </c>
      <c r="H21" s="25"/>
    </row>
    <row r="22" spans="3:8" ht="15.6" thickTop="1" thickBot="1" x14ac:dyDescent="0.35">
      <c r="C22" s="26" t="s">
        <v>24</v>
      </c>
      <c r="D22" s="27"/>
      <c r="E22" s="14" t="s">
        <v>1</v>
      </c>
      <c r="G22" s="14" t="s">
        <v>24</v>
      </c>
      <c r="H22" s="14" t="s">
        <v>15</v>
      </c>
    </row>
    <row r="23" spans="3:8" ht="15.6" thickTop="1" thickBot="1" x14ac:dyDescent="0.35">
      <c r="C23" s="1" t="s">
        <v>21</v>
      </c>
      <c r="D23" s="15">
        <v>32</v>
      </c>
      <c r="E23" s="4">
        <f>D23*9</f>
        <v>288</v>
      </c>
      <c r="G23" s="1" t="s">
        <v>27</v>
      </c>
      <c r="H23" s="6">
        <f>$E$23+E33+$E$24+$E$32</f>
        <v>838.24</v>
      </c>
    </row>
    <row r="24" spans="3:8" ht="15" thickBot="1" x14ac:dyDescent="0.35">
      <c r="C24" s="1" t="s">
        <v>22</v>
      </c>
      <c r="D24" s="9"/>
      <c r="E24" s="4">
        <v>25</v>
      </c>
      <c r="G24" s="1" t="s">
        <v>28</v>
      </c>
      <c r="H24" s="6">
        <f>$E$23+E34+$E$24+$E$32</f>
        <v>834.88000000000011</v>
      </c>
    </row>
    <row r="25" spans="3:8" ht="15" thickBot="1" x14ac:dyDescent="0.35">
      <c r="C25" s="1" t="s">
        <v>29</v>
      </c>
      <c r="D25" s="10">
        <v>0.3</v>
      </c>
      <c r="E25" s="4">
        <f>H23*D25</f>
        <v>251.47199999999998</v>
      </c>
      <c r="G25" s="1" t="s">
        <v>31</v>
      </c>
      <c r="H25" s="6">
        <f>H23+E25</f>
        <v>1089.712</v>
      </c>
    </row>
    <row r="26" spans="3:8" ht="15" thickBot="1" x14ac:dyDescent="0.35">
      <c r="C26" s="1" t="s">
        <v>30</v>
      </c>
      <c r="D26" s="10">
        <v>0.3</v>
      </c>
      <c r="E26" s="4">
        <f>H24*D26</f>
        <v>250.46400000000003</v>
      </c>
      <c r="G26" s="1" t="s">
        <v>32</v>
      </c>
      <c r="H26" s="6">
        <f>H24+E26</f>
        <v>1085.3440000000001</v>
      </c>
    </row>
    <row r="29" spans="3:8" ht="15" thickBot="1" x14ac:dyDescent="0.35"/>
    <row r="30" spans="3:8" ht="15.6" thickTop="1" thickBot="1" x14ac:dyDescent="0.35">
      <c r="C30" s="23" t="s">
        <v>23</v>
      </c>
      <c r="D30" s="24"/>
      <c r="E30" s="25"/>
    </row>
    <row r="31" spans="3:8" ht="15.6" thickTop="1" thickBot="1" x14ac:dyDescent="0.35">
      <c r="C31" s="14" t="s">
        <v>24</v>
      </c>
      <c r="D31" s="14" t="s">
        <v>14</v>
      </c>
      <c r="E31" s="14" t="s">
        <v>15</v>
      </c>
    </row>
    <row r="32" spans="3:8" ht="15.6" thickTop="1" thickBot="1" x14ac:dyDescent="0.35">
      <c r="C32" s="1" t="s">
        <v>17</v>
      </c>
      <c r="D32" s="11">
        <v>1</v>
      </c>
      <c r="E32" s="4">
        <f>D5*D32</f>
        <v>13.44</v>
      </c>
    </row>
    <row r="33" spans="3:5" ht="15" thickBot="1" x14ac:dyDescent="0.35">
      <c r="C33" s="1" t="s">
        <v>13</v>
      </c>
      <c r="D33" s="12">
        <v>8</v>
      </c>
      <c r="E33" s="4">
        <f>D33*D16</f>
        <v>511.8</v>
      </c>
    </row>
    <row r="34" spans="3:5" ht="15" thickBot="1" x14ac:dyDescent="0.35">
      <c r="C34" s="1" t="s">
        <v>16</v>
      </c>
      <c r="D34" s="13">
        <v>8</v>
      </c>
      <c r="E34" s="4">
        <f>D34*H15</f>
        <v>508.44000000000005</v>
      </c>
    </row>
  </sheetData>
  <mergeCells count="5">
    <mergeCell ref="C3:D3"/>
    <mergeCell ref="C30:E30"/>
    <mergeCell ref="C21:E21"/>
    <mergeCell ref="G21:H21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5582-9F23-4A68-8A54-8D5A368E0998}">
  <dimension ref="C5:G16"/>
  <sheetViews>
    <sheetView showGridLines="0" topLeftCell="A8" workbookViewId="0">
      <selection activeCell="I11" sqref="I11"/>
    </sheetView>
  </sheetViews>
  <sheetFormatPr baseColWidth="10" defaultRowHeight="14.4" x14ac:dyDescent="0.3"/>
  <cols>
    <col min="4" max="4" width="15" bestFit="1" customWidth="1"/>
    <col min="5" max="5" width="14.6640625" bestFit="1" customWidth="1"/>
    <col min="6" max="6" width="18" bestFit="1" customWidth="1"/>
    <col min="7" max="7" width="30.109375" customWidth="1"/>
  </cols>
  <sheetData>
    <row r="5" spans="3:7" ht="15" thickBot="1" x14ac:dyDescent="0.35"/>
    <row r="6" spans="3:7" ht="15" thickBot="1" x14ac:dyDescent="0.35">
      <c r="C6" s="28" t="s">
        <v>33</v>
      </c>
      <c r="D6" s="28"/>
      <c r="E6" s="28"/>
      <c r="F6" s="28"/>
      <c r="G6" s="28"/>
    </row>
    <row r="7" spans="3:7" ht="15" thickBot="1" x14ac:dyDescent="0.35">
      <c r="C7" s="28"/>
      <c r="D7" s="28"/>
      <c r="E7" s="28"/>
      <c r="F7" s="28"/>
      <c r="G7" s="28"/>
    </row>
    <row r="8" spans="3:7" ht="16.2" thickBot="1" x14ac:dyDescent="0.35">
      <c r="C8" s="16" t="s">
        <v>34</v>
      </c>
      <c r="D8" s="16" t="s">
        <v>35</v>
      </c>
      <c r="E8" s="16" t="s">
        <v>36</v>
      </c>
      <c r="F8" s="16" t="s">
        <v>37</v>
      </c>
      <c r="G8" s="16" t="s">
        <v>38</v>
      </c>
    </row>
    <row r="9" spans="3:7" ht="57.6" x14ac:dyDescent="0.3">
      <c r="C9" s="20">
        <v>45509</v>
      </c>
      <c r="D9" s="19" t="s">
        <v>39</v>
      </c>
      <c r="E9" s="19" t="s">
        <v>40</v>
      </c>
      <c r="F9" s="19" t="s">
        <v>40</v>
      </c>
      <c r="G9" s="18" t="s">
        <v>41</v>
      </c>
    </row>
    <row r="10" spans="3:7" ht="57.6" x14ac:dyDescent="0.3">
      <c r="C10" s="21">
        <v>45510</v>
      </c>
      <c r="D10" s="19" t="s">
        <v>39</v>
      </c>
      <c r="E10" s="19" t="s">
        <v>40</v>
      </c>
      <c r="F10" s="19" t="s">
        <v>40</v>
      </c>
      <c r="G10" s="17" t="s">
        <v>42</v>
      </c>
    </row>
    <row r="11" spans="3:7" ht="100.8" x14ac:dyDescent="0.3">
      <c r="C11" s="21">
        <v>45511</v>
      </c>
      <c r="D11" s="19" t="s">
        <v>39</v>
      </c>
      <c r="E11" s="19" t="s">
        <v>39</v>
      </c>
      <c r="F11" s="19" t="s">
        <v>40</v>
      </c>
      <c r="G11" s="17" t="s">
        <v>43</v>
      </c>
    </row>
    <row r="12" spans="3:7" x14ac:dyDescent="0.3">
      <c r="C12" s="21">
        <v>45517</v>
      </c>
      <c r="D12" s="19" t="s">
        <v>39</v>
      </c>
      <c r="E12" s="19" t="s">
        <v>39</v>
      </c>
      <c r="F12" s="19" t="s">
        <v>40</v>
      </c>
      <c r="G12" s="17" t="s">
        <v>44</v>
      </c>
    </row>
    <row r="13" spans="3:7" x14ac:dyDescent="0.3">
      <c r="C13" s="21">
        <v>45518</v>
      </c>
      <c r="D13" s="19" t="s">
        <v>39</v>
      </c>
      <c r="E13" s="19" t="s">
        <v>39</v>
      </c>
      <c r="F13" s="19" t="s">
        <v>40</v>
      </c>
      <c r="G13" s="17" t="s">
        <v>45</v>
      </c>
    </row>
    <row r="14" spans="3:7" ht="28.8" x14ac:dyDescent="0.3">
      <c r="C14" s="21">
        <v>45519</v>
      </c>
      <c r="D14" s="19" t="s">
        <v>39</v>
      </c>
      <c r="E14" s="19" t="s">
        <v>39</v>
      </c>
      <c r="F14" s="19" t="s">
        <v>40</v>
      </c>
      <c r="G14" s="17" t="s">
        <v>46</v>
      </c>
    </row>
    <row r="15" spans="3:7" ht="28.8" x14ac:dyDescent="0.3">
      <c r="C15" s="21">
        <v>45520</v>
      </c>
      <c r="D15" s="19" t="s">
        <v>39</v>
      </c>
      <c r="E15" s="19" t="s">
        <v>39</v>
      </c>
      <c r="F15" s="19" t="s">
        <v>40</v>
      </c>
      <c r="G15" s="17" t="s">
        <v>47</v>
      </c>
    </row>
    <row r="16" spans="3:7" ht="86.4" x14ac:dyDescent="0.3">
      <c r="C16" s="21">
        <v>45524</v>
      </c>
      <c r="D16" s="19" t="s">
        <v>39</v>
      </c>
      <c r="E16" s="19" t="s">
        <v>39</v>
      </c>
      <c r="F16" s="19" t="s">
        <v>39</v>
      </c>
      <c r="G16" s="17" t="s">
        <v>48</v>
      </c>
    </row>
  </sheetData>
  <mergeCells count="1">
    <mergeCell ref="C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Instalación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Emmanuel Requena</cp:lastModifiedBy>
  <dcterms:created xsi:type="dcterms:W3CDTF">2024-08-03T15:10:40Z</dcterms:created>
  <dcterms:modified xsi:type="dcterms:W3CDTF">2024-08-26T04:42:35Z</dcterms:modified>
</cp:coreProperties>
</file>