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35" windowWidth="17955" windowHeight="10770"/>
  </bookViews>
  <sheets>
    <sheet name="agecat" sheetId="1" r:id="rId1"/>
    <sheet name="ag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74" i="1" l="1"/>
  <c r="T176" i="1"/>
  <c r="S176" i="1"/>
  <c r="R176" i="1"/>
  <c r="Q176" i="1"/>
  <c r="U176" i="1" s="1"/>
  <c r="P176" i="1"/>
  <c r="O176" i="1"/>
  <c r="N176" i="1"/>
  <c r="M176" i="1"/>
  <c r="T175" i="1"/>
  <c r="S175" i="1"/>
  <c r="R175" i="1"/>
  <c r="Q175" i="1"/>
  <c r="P175" i="1"/>
  <c r="O175" i="1"/>
  <c r="N175" i="1"/>
  <c r="M175" i="1"/>
  <c r="U175" i="1" s="1"/>
  <c r="T174" i="1"/>
  <c r="S174" i="1"/>
  <c r="R174" i="1"/>
  <c r="Q174" i="1"/>
  <c r="P174" i="1"/>
  <c r="O174" i="1"/>
  <c r="N174" i="1"/>
  <c r="M174" i="1"/>
  <c r="T173" i="1"/>
  <c r="S173" i="1"/>
  <c r="R173" i="1"/>
  <c r="Q173" i="1"/>
  <c r="U173" i="1" s="1"/>
  <c r="P173" i="1"/>
  <c r="O173" i="1"/>
  <c r="N173" i="1"/>
  <c r="M173" i="1"/>
  <c r="T172" i="1"/>
  <c r="S172" i="1"/>
  <c r="R172" i="1"/>
  <c r="Q172" i="1"/>
  <c r="P172" i="1"/>
  <c r="O172" i="1"/>
  <c r="N172" i="1"/>
  <c r="M172" i="1"/>
  <c r="U172" i="1" s="1"/>
  <c r="T171" i="1"/>
  <c r="S171" i="1"/>
  <c r="R171" i="1"/>
  <c r="Q171" i="1"/>
  <c r="P171" i="1"/>
  <c r="O171" i="1"/>
  <c r="N171" i="1"/>
  <c r="M171" i="1"/>
  <c r="U171" i="1" s="1"/>
  <c r="T169" i="1"/>
  <c r="S169" i="1"/>
  <c r="R169" i="1"/>
  <c r="Q169" i="1"/>
  <c r="P169" i="1"/>
  <c r="O169" i="1"/>
  <c r="N169" i="1"/>
  <c r="M169" i="1"/>
  <c r="U169" i="1" s="1"/>
  <c r="U162" i="1" s="1"/>
  <c r="T168" i="1"/>
  <c r="S168" i="1"/>
  <c r="R168" i="1"/>
  <c r="Q168" i="1"/>
  <c r="P168" i="1"/>
  <c r="O168" i="1"/>
  <c r="N168" i="1"/>
  <c r="M168" i="1"/>
  <c r="U168" i="1" s="1"/>
  <c r="U161" i="1" s="1"/>
  <c r="T167" i="1"/>
  <c r="S167" i="1"/>
  <c r="R167" i="1"/>
  <c r="Q167" i="1"/>
  <c r="P167" i="1"/>
  <c r="O167" i="1"/>
  <c r="N167" i="1"/>
  <c r="M167" i="1"/>
  <c r="U167" i="1" s="1"/>
  <c r="U160" i="1" s="1"/>
  <c r="T166" i="1"/>
  <c r="S166" i="1"/>
  <c r="R166" i="1"/>
  <c r="Q166" i="1"/>
  <c r="P166" i="1"/>
  <c r="O166" i="1"/>
  <c r="N166" i="1"/>
  <c r="M166" i="1"/>
  <c r="U166" i="1" s="1"/>
  <c r="U159" i="1" s="1"/>
  <c r="T165" i="1"/>
  <c r="S165" i="1"/>
  <c r="R165" i="1"/>
  <c r="Q165" i="1"/>
  <c r="P165" i="1"/>
  <c r="O165" i="1"/>
  <c r="N165" i="1"/>
  <c r="M165" i="1"/>
  <c r="U165" i="1" s="1"/>
  <c r="U158" i="1" s="1"/>
  <c r="T164" i="1"/>
  <c r="S164" i="1"/>
  <c r="R164" i="1"/>
  <c r="Q164" i="1"/>
  <c r="P164" i="1"/>
  <c r="O164" i="1"/>
  <c r="N164" i="1"/>
  <c r="M164" i="1"/>
  <c r="U164" i="1" s="1"/>
  <c r="U157" i="1" s="1"/>
  <c r="L176" i="1"/>
  <c r="T162" i="1"/>
  <c r="L175" i="1"/>
  <c r="L174" i="1"/>
  <c r="L173" i="1"/>
  <c r="L172" i="1"/>
  <c r="L171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T154" i="1"/>
  <c r="S154" i="1"/>
  <c r="R154" i="1"/>
  <c r="Q154" i="1"/>
  <c r="P154" i="1"/>
  <c r="O154" i="1"/>
  <c r="N154" i="1"/>
  <c r="M154" i="1"/>
  <c r="M155" i="1"/>
  <c r="M40" i="1"/>
  <c r="M5" i="1"/>
  <c r="T39" i="1"/>
  <c r="S39" i="1"/>
  <c r="R39" i="1"/>
  <c r="Q39" i="1"/>
  <c r="P39" i="1"/>
  <c r="O39" i="1"/>
  <c r="N39" i="1"/>
  <c r="M39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N2" i="1"/>
  <c r="M6" i="1"/>
  <c r="A22" i="1"/>
  <c r="A21" i="1"/>
  <c r="A20" i="1"/>
  <c r="A19" i="1"/>
  <c r="A18" i="1"/>
  <c r="A17" i="1"/>
  <c r="A16" i="1"/>
  <c r="A15" i="1"/>
  <c r="A14" i="1"/>
  <c r="A13" i="1"/>
  <c r="A12" i="1"/>
  <c r="A11" i="1"/>
  <c r="S162" i="1" l="1"/>
  <c r="P162" i="1"/>
  <c r="Q162" i="1"/>
  <c r="R162" i="1"/>
  <c r="M162" i="1"/>
  <c r="O162" i="1"/>
  <c r="N162" i="1"/>
  <c r="M160" i="1"/>
  <c r="N161" i="1"/>
  <c r="M157" i="1"/>
  <c r="N158" i="1"/>
  <c r="M161" i="1"/>
  <c r="N159" i="1"/>
  <c r="M158" i="1"/>
  <c r="M159" i="1"/>
  <c r="O2" i="1"/>
  <c r="N6" i="1"/>
  <c r="E21" i="2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H4" i="1"/>
  <c r="G4" i="1"/>
  <c r="L4" i="1" s="1"/>
  <c r="F4" i="1"/>
  <c r="E4" i="1"/>
  <c r="D4" i="1"/>
  <c r="C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10" i="1"/>
  <c r="A9" i="1"/>
  <c r="A8" i="1"/>
  <c r="A7" i="1"/>
  <c r="N157" i="1" l="1"/>
  <c r="O161" i="1"/>
  <c r="O160" i="1"/>
  <c r="O158" i="1"/>
  <c r="O157" i="1"/>
  <c r="N160" i="1"/>
  <c r="M12" i="1"/>
  <c r="N12" i="1"/>
  <c r="N14" i="1"/>
  <c r="N13" i="1"/>
  <c r="N10" i="1"/>
  <c r="M13" i="1"/>
  <c r="M58" i="1"/>
  <c r="N51" i="1"/>
  <c r="M51" i="1"/>
  <c r="N54" i="1"/>
  <c r="M54" i="1"/>
  <c r="M52" i="1"/>
  <c r="M49" i="1"/>
  <c r="N57" i="1"/>
  <c r="M55" i="1"/>
  <c r="M56" i="1"/>
  <c r="M50" i="1"/>
  <c r="M57" i="1"/>
  <c r="M48" i="1"/>
  <c r="N11" i="1"/>
  <c r="M10" i="1"/>
  <c r="N52" i="1"/>
  <c r="O12" i="1"/>
  <c r="N55" i="1"/>
  <c r="N56" i="1"/>
  <c r="M14" i="1"/>
  <c r="M11" i="1"/>
  <c r="P2" i="1"/>
  <c r="O52" i="1"/>
  <c r="O49" i="1"/>
  <c r="O55" i="1"/>
  <c r="O54" i="1"/>
  <c r="O48" i="1"/>
  <c r="O56" i="1"/>
  <c r="O57" i="1"/>
  <c r="O50" i="1"/>
  <c r="O58" i="1"/>
  <c r="O51" i="1"/>
  <c r="N58" i="1"/>
  <c r="O10" i="1"/>
  <c r="O14" i="1"/>
  <c r="O11" i="1"/>
  <c r="O13" i="1"/>
  <c r="O6" i="1"/>
  <c r="O159" i="1" l="1"/>
  <c r="P10" i="1"/>
  <c r="P160" i="1"/>
  <c r="P159" i="1"/>
  <c r="P161" i="1"/>
  <c r="P158" i="1"/>
  <c r="Q2" i="1"/>
  <c r="Q14" i="1" s="1"/>
  <c r="P55" i="1"/>
  <c r="P49" i="1"/>
  <c r="P48" i="1"/>
  <c r="P54" i="1"/>
  <c r="P57" i="1"/>
  <c r="P50" i="1"/>
  <c r="P51" i="1"/>
  <c r="P56" i="1"/>
  <c r="P58" i="1"/>
  <c r="P52" i="1"/>
  <c r="P13" i="1"/>
  <c r="P6" i="1"/>
  <c r="M44" i="1"/>
  <c r="P14" i="1"/>
  <c r="P12" i="1"/>
  <c r="O45" i="1"/>
  <c r="P11" i="1"/>
  <c r="P7" i="1" s="1"/>
  <c r="M42" i="1"/>
  <c r="M43" i="1"/>
  <c r="O42" i="1"/>
  <c r="N43" i="1"/>
  <c r="N42" i="1"/>
  <c r="N45" i="1"/>
  <c r="O43" i="1"/>
  <c r="M45" i="1"/>
  <c r="N44" i="1"/>
  <c r="O44" i="1"/>
  <c r="N46" i="1"/>
  <c r="M46" i="1"/>
  <c r="O46" i="1"/>
  <c r="M16" i="1"/>
  <c r="M8" i="1"/>
  <c r="N8" i="1"/>
  <c r="N7" i="1"/>
  <c r="N16" i="1"/>
  <c r="O16" i="1"/>
  <c r="M7" i="1"/>
  <c r="O7" i="1"/>
  <c r="O8" i="1"/>
  <c r="P45" i="1" l="1"/>
  <c r="P157" i="1"/>
  <c r="Q157" i="1"/>
  <c r="Q161" i="1"/>
  <c r="Q158" i="1"/>
  <c r="Q160" i="1"/>
  <c r="Q11" i="1"/>
  <c r="P44" i="1"/>
  <c r="P42" i="1"/>
  <c r="P8" i="1"/>
  <c r="P46" i="1"/>
  <c r="P43" i="1"/>
  <c r="R2" i="1"/>
  <c r="Q55" i="1"/>
  <c r="Q49" i="1"/>
  <c r="Q54" i="1"/>
  <c r="Q57" i="1"/>
  <c r="Q51" i="1"/>
  <c r="Q48" i="1"/>
  <c r="Q56" i="1"/>
  <c r="Q58" i="1"/>
  <c r="Q52" i="1"/>
  <c r="Q50" i="1"/>
  <c r="Q6" i="1"/>
  <c r="Q12" i="1"/>
  <c r="Q10" i="1"/>
  <c r="Q13" i="1"/>
  <c r="Q8" i="1" s="1"/>
  <c r="R13" i="1"/>
  <c r="R10" i="1"/>
  <c r="R14" i="1"/>
  <c r="P16" i="1"/>
  <c r="Q42" i="1" l="1"/>
  <c r="Q45" i="1"/>
  <c r="Q159" i="1"/>
  <c r="Q44" i="1"/>
  <c r="R158" i="1"/>
  <c r="R157" i="1"/>
  <c r="R161" i="1"/>
  <c r="Q7" i="1"/>
  <c r="Q43" i="1"/>
  <c r="S2" i="1"/>
  <c r="R49" i="1"/>
  <c r="R48" i="1"/>
  <c r="R55" i="1"/>
  <c r="R50" i="1"/>
  <c r="R57" i="1"/>
  <c r="R54" i="1"/>
  <c r="R56" i="1"/>
  <c r="R51" i="1"/>
  <c r="R58" i="1"/>
  <c r="R52" i="1"/>
  <c r="R6" i="1"/>
  <c r="Q46" i="1"/>
  <c r="R11" i="1"/>
  <c r="R16" i="1" s="1"/>
  <c r="R12" i="1"/>
  <c r="R8" i="1" s="1"/>
  <c r="S12" i="1"/>
  <c r="S6" i="1"/>
  <c r="S13" i="1"/>
  <c r="Q16" i="1"/>
  <c r="R159" i="1" l="1"/>
  <c r="R160" i="1"/>
  <c r="S158" i="1"/>
  <c r="S159" i="1"/>
  <c r="S161" i="1"/>
  <c r="S157" i="1"/>
  <c r="R7" i="1"/>
  <c r="R45" i="1"/>
  <c r="R42" i="1"/>
  <c r="T2" i="1"/>
  <c r="S52" i="1"/>
  <c r="S55" i="1"/>
  <c r="S50" i="1"/>
  <c r="S48" i="1"/>
  <c r="S57" i="1"/>
  <c r="S58" i="1"/>
  <c r="S54" i="1"/>
  <c r="S49" i="1"/>
  <c r="S56" i="1"/>
  <c r="S51" i="1"/>
  <c r="R46" i="1"/>
  <c r="S10" i="1"/>
  <c r="S11" i="1"/>
  <c r="S16" i="1" s="1"/>
  <c r="S14" i="1"/>
  <c r="R44" i="1"/>
  <c r="R43" i="1"/>
  <c r="S8" i="1"/>
  <c r="T13" i="1"/>
  <c r="T6" i="1"/>
  <c r="T14" i="1"/>
  <c r="S160" i="1" l="1"/>
  <c r="S7" i="1"/>
  <c r="T11" i="1"/>
  <c r="T16" i="1" s="1"/>
  <c r="T159" i="1"/>
  <c r="T161" i="1"/>
  <c r="T160" i="1"/>
  <c r="S46" i="1"/>
  <c r="S45" i="1"/>
  <c r="S43" i="1"/>
  <c r="T10" i="1"/>
  <c r="T12" i="1"/>
  <c r="T8" i="1" s="1"/>
  <c r="S42" i="1"/>
  <c r="S44" i="1"/>
  <c r="T55" i="1"/>
  <c r="T50" i="1"/>
  <c r="T44" i="1" s="1"/>
  <c r="T51" i="1"/>
  <c r="T48" i="1"/>
  <c r="T57" i="1"/>
  <c r="T58" i="1"/>
  <c r="T54" i="1"/>
  <c r="T49" i="1"/>
  <c r="T52" i="1"/>
  <c r="T56" i="1"/>
  <c r="T7" i="1" l="1"/>
  <c r="T42" i="1"/>
  <c r="T158" i="1"/>
  <c r="T157" i="1"/>
  <c r="T45" i="1"/>
  <c r="T46" i="1"/>
  <c r="T43" i="1"/>
</calcChain>
</file>

<file path=xl/sharedStrings.xml><?xml version="1.0" encoding="utf-8"?>
<sst xmlns="http://schemas.openxmlformats.org/spreadsheetml/2006/main" count="172" uniqueCount="32">
  <si>
    <t>deaths</t>
  </si>
  <si>
    <t>count</t>
  </si>
  <si>
    <t>Smoker</t>
  </si>
  <si>
    <t>Yes</t>
  </si>
  <si>
    <t>No</t>
  </si>
  <si>
    <t>%death</t>
  </si>
  <si>
    <t>fromW1-7</t>
  </si>
  <si>
    <t>sex</t>
  </si>
  <si>
    <t>agecat</t>
  </si>
  <si>
    <t>posdeath</t>
  </si>
  <si>
    <t>posmatch</t>
  </si>
  <si>
    <t>negdeath</t>
  </si>
  <si>
    <t>negmatch</t>
  </si>
  <si>
    <t>key</t>
  </si>
  <si>
    <t>coverage</t>
  </si>
  <si>
    <t>Agecatbins</t>
  </si>
  <si>
    <t>cats</t>
  </si>
  <si>
    <t>wealthcat</t>
  </si>
  <si>
    <t>wealthcat1</t>
  </si>
  <si>
    <t>wealthcat2</t>
  </si>
  <si>
    <t>wealthcat3</t>
  </si>
  <si>
    <t>wealthcat4</t>
  </si>
  <si>
    <t>wealthcat5</t>
  </si>
  <si>
    <t>wealthcatbins</t>
  </si>
  <si>
    <t>mort</t>
  </si>
  <si>
    <t>Age</t>
  </si>
  <si>
    <t>logmort</t>
  </si>
  <si>
    <t>agecatbins</t>
  </si>
  <si>
    <t>[ 51.  54.  56.  60.  64.  68.  72.  78.  86.]</t>
  </si>
  <si>
    <t>w1coreasoccls</t>
  </si>
  <si>
    <t>social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</si>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</sst>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left" vertical="center"/>
    </xf>
    <xf numFmtId="9" fontId="0" fillId="0" borderId="0" xfId="0" applyNumberFormat="1"/>
    <xf numFmtId="0" fontId="2" fillId="0" borderId="0" xfId="0" applyFont="1"/>
    <xf numFmtId="0" fontId="1" fillId="2" borderId="0" xfId="0" applyFont="1" applyFill="1"/>
    <xf numFmtId="1" fontId="0" fillId="0" borderId="0" xfId="0" applyNumberFormat="1"/>
    <xf numFmtId="3" fontId="0" fillId="0" borderId="0" xfId="0" applyNumberFormat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ages!$A$2:$A$37</c:f>
              <c:numCache>
                <c:formatCode>General</c:formatCode>
                <c:ptCount val="3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</c:numCache>
            </c:numRef>
          </c:xVal>
          <c:yVal>
            <c:numRef>
              <c:f>ages!$D$2:$D$37</c:f>
              <c:numCache>
                <c:formatCode>General</c:formatCode>
                <c:ptCount val="36"/>
                <c:pt idx="0">
                  <c:v>1.0471204188481676E-2</c:v>
                </c:pt>
                <c:pt idx="1">
                  <c:v>1.8264840182648401E-2</c:v>
                </c:pt>
                <c:pt idx="2">
                  <c:v>2.7397260273972601E-2</c:v>
                </c:pt>
                <c:pt idx="3">
                  <c:v>2.9166666666666667E-2</c:v>
                </c:pt>
                <c:pt idx="4">
                  <c:v>4.230769230769231E-2</c:v>
                </c:pt>
                <c:pt idx="5">
                  <c:v>2.2813688212927757E-2</c:v>
                </c:pt>
                <c:pt idx="6">
                  <c:v>6.1904761904761907E-2</c:v>
                </c:pt>
                <c:pt idx="7">
                  <c:v>2.358490566037736E-2</c:v>
                </c:pt>
                <c:pt idx="8">
                  <c:v>4.9450549450549448E-2</c:v>
                </c:pt>
                <c:pt idx="9">
                  <c:v>5.7591623036649213E-2</c:v>
                </c:pt>
                <c:pt idx="10">
                  <c:v>7.0175438596491224E-2</c:v>
                </c:pt>
                <c:pt idx="11">
                  <c:v>3.7433155080213901E-2</c:v>
                </c:pt>
                <c:pt idx="12">
                  <c:v>5.2631578947368418E-2</c:v>
                </c:pt>
                <c:pt idx="13">
                  <c:v>6.25E-2</c:v>
                </c:pt>
                <c:pt idx="14">
                  <c:v>5.128205128205128E-2</c:v>
                </c:pt>
                <c:pt idx="15">
                  <c:v>3.888888888888889E-2</c:v>
                </c:pt>
                <c:pt idx="16">
                  <c:v>9.036144578313253E-2</c:v>
                </c:pt>
                <c:pt idx="17">
                  <c:v>8.4337349397590355E-2</c:v>
                </c:pt>
                <c:pt idx="18">
                  <c:v>9.8684210526315791E-2</c:v>
                </c:pt>
                <c:pt idx="19">
                  <c:v>0.10062893081761007</c:v>
                </c:pt>
                <c:pt idx="20">
                  <c:v>0.12820512820512819</c:v>
                </c:pt>
                <c:pt idx="21">
                  <c:v>0.14285714285714285</c:v>
                </c:pt>
                <c:pt idx="22">
                  <c:v>0.17266187050359713</c:v>
                </c:pt>
                <c:pt idx="23">
                  <c:v>0.11666666666666667</c:v>
                </c:pt>
                <c:pt idx="24">
                  <c:v>0.17499999999999999</c:v>
                </c:pt>
                <c:pt idx="25">
                  <c:v>0.18269230769230768</c:v>
                </c:pt>
                <c:pt idx="26">
                  <c:v>0.18604651162790697</c:v>
                </c:pt>
                <c:pt idx="27">
                  <c:v>0.19540229885057472</c:v>
                </c:pt>
                <c:pt idx="28">
                  <c:v>0.21176470588235294</c:v>
                </c:pt>
                <c:pt idx="29">
                  <c:v>0.27160493827160492</c:v>
                </c:pt>
                <c:pt idx="30">
                  <c:v>0.26250000000000001</c:v>
                </c:pt>
                <c:pt idx="31">
                  <c:v>0.3108108108108108</c:v>
                </c:pt>
                <c:pt idx="32">
                  <c:v>0.26984126984126983</c:v>
                </c:pt>
                <c:pt idx="33">
                  <c:v>0.2</c:v>
                </c:pt>
                <c:pt idx="34">
                  <c:v>0.24444444444444444</c:v>
                </c:pt>
                <c:pt idx="35">
                  <c:v>0.40909090909090912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60224"/>
        <c:axId val="562270208"/>
      </c:scatterChart>
      <c:valAx>
        <c:axId val="562260224"/>
        <c:scaling>
          <c:orientation val="minMax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62270208"/>
        <c:crosses val="autoZero"/>
        <c:crossBetween val="midCat"/>
      </c:valAx>
      <c:valAx>
        <c:axId val="5622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26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ages!$A$2:$A$37</c:f>
              <c:numCache>
                <c:formatCode>General</c:formatCode>
                <c:ptCount val="36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</c:numCache>
            </c:numRef>
          </c:xVal>
          <c:yVal>
            <c:numRef>
              <c:f>ages!$E$2:$E$37</c:f>
              <c:numCache>
                <c:formatCode>General</c:formatCode>
                <c:ptCount val="36"/>
                <c:pt idx="0">
                  <c:v>-4.5591262474866845</c:v>
                </c:pt>
                <c:pt idx="1">
                  <c:v>-4.0027773686966102</c:v>
                </c:pt>
                <c:pt idx="2">
                  <c:v>-3.597312260588446</c:v>
                </c:pt>
                <c:pt idx="3">
                  <c:v>-3.5347287742866782</c:v>
                </c:pt>
                <c:pt idx="4">
                  <c:v>-3.1627863582171569</c:v>
                </c:pt>
                <c:pt idx="5">
                  <c:v>-3.7803945629497093</c:v>
                </c:pt>
                <c:pt idx="6">
                  <c:v>-2.7821581732559317</c:v>
                </c:pt>
                <c:pt idx="7">
                  <c:v>-3.7471483622379118</c:v>
                </c:pt>
                <c:pt idx="8">
                  <c:v>-3.006782109740576</c:v>
                </c:pt>
                <c:pt idx="9">
                  <c:v>-2.8543781552482592</c:v>
                </c:pt>
                <c:pt idx="10">
                  <c:v>-2.6567569067146595</c:v>
                </c:pt>
                <c:pt idx="11">
                  <c:v>-3.2851984677992734</c:v>
                </c:pt>
                <c:pt idx="12">
                  <c:v>-2.9444389791664407</c:v>
                </c:pt>
                <c:pt idx="13">
                  <c:v>-2.7725887222397811</c:v>
                </c:pt>
                <c:pt idx="14">
                  <c:v>-2.9704144655697013</c:v>
                </c:pt>
                <c:pt idx="15">
                  <c:v>-3.247046701834897</c:v>
                </c:pt>
                <c:pt idx="16">
                  <c:v>-2.4039375872543332</c:v>
                </c:pt>
                <c:pt idx="17">
                  <c:v>-2.4729304587412848</c:v>
                </c:pt>
                <c:pt idx="18">
                  <c:v>-2.3158303197440664</c:v>
                </c:pt>
                <c:pt idx="19">
                  <c:v>-2.2963154799804504</c:v>
                </c:pt>
                <c:pt idx="20">
                  <c:v>-2.0541237336955462</c:v>
                </c:pt>
                <c:pt idx="21">
                  <c:v>-1.9459101490553135</c:v>
                </c:pt>
                <c:pt idx="22">
                  <c:v>-1.7564201027827462</c:v>
                </c:pt>
                <c:pt idx="23">
                  <c:v>-2.1484344131667874</c:v>
                </c:pt>
                <c:pt idx="24">
                  <c:v>-1.742969305058623</c:v>
                </c:pt>
                <c:pt idx="25">
                  <c:v>-1.6999519199749322</c:v>
                </c:pt>
                <c:pt idx="26">
                  <c:v>-1.6817585740137264</c:v>
                </c:pt>
                <c:pt idx="27">
                  <c:v>-1.6326947745983675</c:v>
                </c:pt>
                <c:pt idx="28">
                  <c:v>-1.5522794985941517</c:v>
                </c:pt>
                <c:pt idx="29">
                  <c:v>-1.3034067013141231</c:v>
                </c:pt>
                <c:pt idx="30">
                  <c:v>-1.3375041969504586</c:v>
                </c:pt>
                <c:pt idx="31">
                  <c:v>-1.1685708772750201</c:v>
                </c:pt>
                <c:pt idx="32">
                  <c:v>-1.3099213823353166</c:v>
                </c:pt>
                <c:pt idx="33">
                  <c:v>-1.6094379124341003</c:v>
                </c:pt>
                <c:pt idx="34">
                  <c:v>-1.4087672169719492</c:v>
                </c:pt>
                <c:pt idx="35">
                  <c:v>-0.89381787602209639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77376"/>
        <c:axId val="562496256"/>
      </c:scatterChart>
      <c:valAx>
        <c:axId val="562277376"/>
        <c:scaling>
          <c:orientation val="minMax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562496256"/>
        <c:crosses val="autoZero"/>
        <c:crossBetween val="midCat"/>
      </c:valAx>
      <c:valAx>
        <c:axId val="56249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27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130969</xdr:colOff>
      <xdr:row>3</xdr:row>
      <xdr:rowOff>27384</xdr:rowOff>
    </xdr:from>
    <xdr:to>
      <xdr:col>13</xdr:col>
      <xdr:colOff>452437</xdr:colOff>
      <xdr:row>17</xdr:row>
      <xdr:rowOff>103584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321468</xdr:colOff>
      <xdr:row>33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2"/>
  <sheetViews>
    <sheetView tabSelected="1" topLeftCell="C139" zoomScale="80" zoomScaleNormal="80" workbookViewId="0">
      <selection activeCell="M154" sqref="M154"/>
    </sheetView>
  </sheetViews>
  <sheetFormatPr defaultRowHeight="15" x14ac:dyDescent="0.25"/>
  <cols>
    <col min="2" max="3" width="9.28515625" bestFit="1" customWidth="1"/>
    <col min="4" max="4" width="12" bestFit="1" customWidth="1"/>
    <col min="5" max="5" width="9.7109375" customWidth="1"/>
    <col min="6" max="6" width="11.5703125" bestFit="1" customWidth="1"/>
    <col min="7" max="7" width="14.28515625" bestFit="1" customWidth="1"/>
    <col min="8" max="8" width="10.7109375" bestFit="1" customWidth="1"/>
    <col min="12" max="12" width="12.28515625" bestFit="1" customWidth="1"/>
    <col min="20" max="20" width="10" bestFit="1" customWidth="1"/>
    <col min="25" max="25" width="9.85546875" bestFit="1" customWidth="1"/>
  </cols>
  <sheetData>
    <row r="1" spans="1:20" x14ac:dyDescent="0.25">
      <c r="L1" t="s">
        <v>7</v>
      </c>
      <c r="M1" s="4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25">
      <c r="B2" s="3" t="s">
        <v>15</v>
      </c>
      <c r="C2">
        <v>2002</v>
      </c>
      <c r="L2" t="s">
        <v>8</v>
      </c>
      <c r="M2" s="4">
        <v>1</v>
      </c>
      <c r="N2" s="4">
        <f>M2+1</f>
        <v>2</v>
      </c>
      <c r="O2" s="4">
        <f t="shared" ref="O2:T2" si="0">N2+1</f>
        <v>3</v>
      </c>
      <c r="P2" s="4">
        <f t="shared" si="0"/>
        <v>4</v>
      </c>
      <c r="Q2" s="4">
        <f t="shared" si="0"/>
        <v>5</v>
      </c>
      <c r="R2" s="4">
        <f t="shared" si="0"/>
        <v>6</v>
      </c>
      <c r="S2" s="4">
        <f t="shared" si="0"/>
        <v>7</v>
      </c>
      <c r="T2" s="4">
        <f t="shared" si="0"/>
        <v>8</v>
      </c>
    </row>
    <row r="3" spans="1:20" x14ac:dyDescent="0.25">
      <c r="B3" s="1"/>
      <c r="C3">
        <v>1916</v>
      </c>
      <c r="D3">
        <v>1928</v>
      </c>
      <c r="E3">
        <v>1935</v>
      </c>
      <c r="F3">
        <v>1942</v>
      </c>
      <c r="G3">
        <v>1947</v>
      </c>
      <c r="H3">
        <v>1951</v>
      </c>
    </row>
    <row r="4" spans="1:20" x14ac:dyDescent="0.25">
      <c r="C4">
        <f>$C$2-C3</f>
        <v>86</v>
      </c>
      <c r="D4">
        <f t="shared" ref="D4:H4" si="1">$C$2-D3</f>
        <v>74</v>
      </c>
      <c r="E4">
        <f t="shared" si="1"/>
        <v>67</v>
      </c>
      <c r="F4">
        <f t="shared" si="1"/>
        <v>60</v>
      </c>
      <c r="G4">
        <f t="shared" si="1"/>
        <v>55</v>
      </c>
      <c r="H4">
        <f t="shared" si="1"/>
        <v>51</v>
      </c>
      <c r="L4">
        <f>G4</f>
        <v>55</v>
      </c>
      <c r="M4">
        <v>54</v>
      </c>
      <c r="N4">
        <v>56</v>
      </c>
      <c r="O4">
        <v>60</v>
      </c>
      <c r="P4">
        <v>64</v>
      </c>
      <c r="Q4">
        <v>68</v>
      </c>
      <c r="R4">
        <v>72</v>
      </c>
      <c r="S4">
        <v>78</v>
      </c>
      <c r="T4">
        <v>86</v>
      </c>
    </row>
    <row r="5" spans="1:20" x14ac:dyDescent="0.25">
      <c r="K5" t="s">
        <v>2</v>
      </c>
      <c r="L5" t="s">
        <v>5</v>
      </c>
      <c r="M5">
        <f>M1</f>
        <v>1</v>
      </c>
    </row>
    <row r="6" spans="1:20" x14ac:dyDescent="0.25">
      <c r="A6" s="3" t="s">
        <v>13</v>
      </c>
      <c r="B6" s="1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</v>
      </c>
      <c r="L6" t="s">
        <v>6</v>
      </c>
      <c r="M6" t="str">
        <f>"AgeCat"&amp;M2</f>
        <v>AgeCat1</v>
      </c>
      <c r="N6" t="str">
        <f t="shared" ref="N6:Q6" si="2">"AgeCat"&amp;N2</f>
        <v>AgeCat2</v>
      </c>
      <c r="O6" t="str">
        <f t="shared" si="2"/>
        <v>AgeCat3</v>
      </c>
      <c r="P6" t="str">
        <f t="shared" si="2"/>
        <v>AgeCat4</v>
      </c>
      <c r="Q6" t="str">
        <f t="shared" si="2"/>
        <v>AgeCat5</v>
      </c>
      <c r="R6" t="str">
        <f t="shared" ref="R6:T6" si="3">"AgeCat"&amp;R2</f>
        <v>AgeCat6</v>
      </c>
      <c r="S6" t="str">
        <f t="shared" si="3"/>
        <v>AgeCat7</v>
      </c>
      <c r="T6" t="str">
        <f t="shared" si="3"/>
        <v>AgeCat8</v>
      </c>
    </row>
    <row r="7" spans="1:20" x14ac:dyDescent="0.25">
      <c r="A7" s="3" t="str">
        <f>B7&amp;";"&amp;C7</f>
        <v>1;1</v>
      </c>
      <c r="B7" s="1">
        <v>1</v>
      </c>
      <c r="C7" s="4">
        <v>1</v>
      </c>
      <c r="D7" s="4">
        <v>7</v>
      </c>
      <c r="E7" s="4">
        <v>177</v>
      </c>
      <c r="F7" s="4">
        <v>10</v>
      </c>
      <c r="G7" s="4">
        <v>582</v>
      </c>
      <c r="H7" s="4">
        <v>759</v>
      </c>
      <c r="L7" t="s">
        <v>3</v>
      </c>
      <c r="M7" s="2">
        <f>M10/M11</f>
        <v>3.954802259887006E-2</v>
      </c>
      <c r="N7" s="2">
        <f t="shared" ref="N7:Q7" si="4">N10/N11</f>
        <v>7.9207920792079209E-2</v>
      </c>
      <c r="O7" s="2">
        <f t="shared" si="4"/>
        <v>6.8965517241379309E-2</v>
      </c>
      <c r="P7" s="2">
        <f t="shared" si="4"/>
        <v>6.7164179104477612E-2</v>
      </c>
      <c r="Q7" s="2">
        <f t="shared" si="4"/>
        <v>0.11214953271028037</v>
      </c>
      <c r="R7" s="2">
        <f t="shared" ref="R7:T7" si="5">R10/R11</f>
        <v>0.17910447761194029</v>
      </c>
      <c r="S7" s="2">
        <f t="shared" si="5"/>
        <v>0.27272727272727271</v>
      </c>
      <c r="T7" s="2">
        <f t="shared" si="5"/>
        <v>0.375</v>
      </c>
    </row>
    <row r="8" spans="1:20" x14ac:dyDescent="0.25">
      <c r="A8" s="3" t="str">
        <f t="shared" ref="A8:A22" si="6">B8&amp;";"&amp;C8</f>
        <v>1;2</v>
      </c>
      <c r="B8" s="1">
        <v>1</v>
      </c>
      <c r="C8" s="4">
        <v>2</v>
      </c>
      <c r="D8" s="4">
        <v>8</v>
      </c>
      <c r="E8" s="4">
        <v>101</v>
      </c>
      <c r="F8" s="4">
        <v>8</v>
      </c>
      <c r="G8" s="4">
        <v>336</v>
      </c>
      <c r="H8" s="4">
        <v>437</v>
      </c>
      <c r="L8" t="s">
        <v>4</v>
      </c>
      <c r="M8" s="2">
        <f>M12/M13</f>
        <v>1.7182130584192441E-2</v>
      </c>
      <c r="N8" s="2">
        <f t="shared" ref="N8:Q8" si="7">N12/N13</f>
        <v>2.3809523809523808E-2</v>
      </c>
      <c r="O8" s="2">
        <f t="shared" si="7"/>
        <v>3.4111310592459608E-2</v>
      </c>
      <c r="P8" s="2">
        <f t="shared" si="7"/>
        <v>4.8351648351648353E-2</v>
      </c>
      <c r="Q8" s="2">
        <f t="shared" si="7"/>
        <v>5.730129390018484E-2</v>
      </c>
      <c r="R8" s="2">
        <f t="shared" ref="R8:T8" si="8">R12/R13</f>
        <v>0.1006036217303823</v>
      </c>
      <c r="S8" s="2">
        <f t="shared" si="8"/>
        <v>0.15780445969125215</v>
      </c>
      <c r="T8" s="2">
        <f t="shared" si="8"/>
        <v>0.2570093457943925</v>
      </c>
    </row>
    <row r="9" spans="1:20" x14ac:dyDescent="0.25">
      <c r="A9" s="3" t="str">
        <f t="shared" si="6"/>
        <v>1;3</v>
      </c>
      <c r="B9" s="1">
        <v>1</v>
      </c>
      <c r="C9" s="4">
        <v>3</v>
      </c>
      <c r="D9" s="4">
        <v>10</v>
      </c>
      <c r="E9" s="4">
        <v>145</v>
      </c>
      <c r="F9" s="4">
        <v>19</v>
      </c>
      <c r="G9" s="4">
        <v>557</v>
      </c>
      <c r="H9" s="4">
        <v>702</v>
      </c>
    </row>
    <row r="10" spans="1:20" x14ac:dyDescent="0.25">
      <c r="A10" s="3" t="str">
        <f t="shared" si="6"/>
        <v>1;4</v>
      </c>
      <c r="B10" s="1">
        <v>1</v>
      </c>
      <c r="C10" s="4">
        <v>4</v>
      </c>
      <c r="D10" s="4">
        <v>9</v>
      </c>
      <c r="E10" s="4">
        <v>134</v>
      </c>
      <c r="F10" s="4">
        <v>22</v>
      </c>
      <c r="G10" s="4">
        <v>455</v>
      </c>
      <c r="H10" s="4">
        <v>589</v>
      </c>
      <c r="L10" t="s">
        <v>9</v>
      </c>
      <c r="M10">
        <f>VLOOKUP(M$1&amp;";"&amp;M$2,$A$7:$H$22,MATCH($L10,$A$6:$H$6,FALSE),FALSE)</f>
        <v>7</v>
      </c>
      <c r="N10">
        <f t="shared" ref="N10:T14" si="9">VLOOKUP(N$1&amp;";"&amp;N$2,$A$7:$H$22,MATCH($L10,$A$6:$H$6,FALSE),FALSE)</f>
        <v>8</v>
      </c>
      <c r="O10">
        <f t="shared" si="9"/>
        <v>10</v>
      </c>
      <c r="P10">
        <f t="shared" si="9"/>
        <v>9</v>
      </c>
      <c r="Q10">
        <f t="shared" si="9"/>
        <v>12</v>
      </c>
      <c r="R10">
        <f t="shared" si="9"/>
        <v>12</v>
      </c>
      <c r="S10">
        <f t="shared" si="9"/>
        <v>21</v>
      </c>
      <c r="T10">
        <f t="shared" si="9"/>
        <v>12</v>
      </c>
    </row>
    <row r="11" spans="1:20" x14ac:dyDescent="0.25">
      <c r="A11" s="3" t="str">
        <f t="shared" si="6"/>
        <v>1;5</v>
      </c>
      <c r="B11" s="1">
        <v>1</v>
      </c>
      <c r="C11" s="4">
        <v>5</v>
      </c>
      <c r="D11" s="4">
        <v>12</v>
      </c>
      <c r="E11" s="4">
        <v>107</v>
      </c>
      <c r="F11" s="4">
        <v>31</v>
      </c>
      <c r="G11" s="4">
        <v>541</v>
      </c>
      <c r="H11" s="4">
        <v>648</v>
      </c>
      <c r="L11" t="s">
        <v>10</v>
      </c>
      <c r="M11">
        <f t="shared" ref="M11:M14" si="10">VLOOKUP(M$1&amp;";"&amp;M$2,$A$7:$H$22,MATCH($L11,$A$6:$H$6,FALSE),FALSE)</f>
        <v>177</v>
      </c>
      <c r="N11">
        <f t="shared" si="9"/>
        <v>101</v>
      </c>
      <c r="O11">
        <f t="shared" si="9"/>
        <v>145</v>
      </c>
      <c r="P11">
        <f t="shared" si="9"/>
        <v>134</v>
      </c>
      <c r="Q11">
        <f t="shared" si="9"/>
        <v>107</v>
      </c>
      <c r="R11">
        <f t="shared" si="9"/>
        <v>67</v>
      </c>
      <c r="S11">
        <f t="shared" si="9"/>
        <v>77</v>
      </c>
      <c r="T11">
        <f t="shared" si="9"/>
        <v>32</v>
      </c>
    </row>
    <row r="12" spans="1:20" x14ac:dyDescent="0.25">
      <c r="A12" s="3" t="str">
        <f t="shared" si="6"/>
        <v>1;6</v>
      </c>
      <c r="B12" s="1">
        <v>1</v>
      </c>
      <c r="C12" s="4">
        <v>6</v>
      </c>
      <c r="D12" s="4">
        <v>12</v>
      </c>
      <c r="E12" s="4">
        <v>67</v>
      </c>
      <c r="F12" s="4">
        <v>50</v>
      </c>
      <c r="G12" s="4">
        <v>497</v>
      </c>
      <c r="H12" s="4">
        <v>564</v>
      </c>
      <c r="L12" t="s">
        <v>11</v>
      </c>
      <c r="M12">
        <f t="shared" si="10"/>
        <v>10</v>
      </c>
      <c r="N12">
        <f t="shared" si="9"/>
        <v>8</v>
      </c>
      <c r="O12">
        <f t="shared" si="9"/>
        <v>19</v>
      </c>
      <c r="P12">
        <f t="shared" si="9"/>
        <v>22</v>
      </c>
      <c r="Q12">
        <f t="shared" si="9"/>
        <v>31</v>
      </c>
      <c r="R12">
        <f t="shared" si="9"/>
        <v>50</v>
      </c>
      <c r="S12">
        <f t="shared" si="9"/>
        <v>92</v>
      </c>
      <c r="T12">
        <f t="shared" si="9"/>
        <v>110</v>
      </c>
    </row>
    <row r="13" spans="1:20" x14ac:dyDescent="0.25">
      <c r="A13" s="3" t="str">
        <f t="shared" si="6"/>
        <v>1;7</v>
      </c>
      <c r="B13" s="1">
        <v>1</v>
      </c>
      <c r="C13" s="4">
        <v>7</v>
      </c>
      <c r="D13" s="4">
        <v>21</v>
      </c>
      <c r="E13" s="4">
        <v>77</v>
      </c>
      <c r="F13" s="4">
        <v>92</v>
      </c>
      <c r="G13" s="4">
        <v>583</v>
      </c>
      <c r="H13" s="4">
        <v>660</v>
      </c>
      <c r="L13" t="s">
        <v>12</v>
      </c>
      <c r="M13">
        <f t="shared" si="10"/>
        <v>582</v>
      </c>
      <c r="N13">
        <f t="shared" si="9"/>
        <v>336</v>
      </c>
      <c r="O13">
        <f t="shared" si="9"/>
        <v>557</v>
      </c>
      <c r="P13">
        <f t="shared" si="9"/>
        <v>455</v>
      </c>
      <c r="Q13">
        <f t="shared" si="9"/>
        <v>541</v>
      </c>
      <c r="R13">
        <f t="shared" si="9"/>
        <v>497</v>
      </c>
      <c r="S13">
        <f t="shared" si="9"/>
        <v>583</v>
      </c>
      <c r="T13">
        <f t="shared" si="9"/>
        <v>428</v>
      </c>
    </row>
    <row r="14" spans="1:20" x14ac:dyDescent="0.25">
      <c r="A14" s="3" t="str">
        <f t="shared" si="6"/>
        <v>1;8</v>
      </c>
      <c r="B14" s="1">
        <v>1</v>
      </c>
      <c r="C14" s="4">
        <v>8</v>
      </c>
      <c r="D14" s="4">
        <v>12</v>
      </c>
      <c r="E14" s="4">
        <v>32</v>
      </c>
      <c r="F14" s="4">
        <v>110</v>
      </c>
      <c r="G14" s="4">
        <v>428</v>
      </c>
      <c r="H14" s="4">
        <v>460</v>
      </c>
      <c r="L14" t="s">
        <v>1</v>
      </c>
      <c r="M14">
        <f t="shared" si="10"/>
        <v>759</v>
      </c>
      <c r="N14">
        <f t="shared" si="9"/>
        <v>437</v>
      </c>
      <c r="O14">
        <f t="shared" si="9"/>
        <v>702</v>
      </c>
      <c r="P14">
        <f t="shared" si="9"/>
        <v>589</v>
      </c>
      <c r="Q14">
        <f t="shared" si="9"/>
        <v>648</v>
      </c>
      <c r="R14">
        <f t="shared" si="9"/>
        <v>564</v>
      </c>
      <c r="S14">
        <f t="shared" si="9"/>
        <v>660</v>
      </c>
      <c r="T14">
        <f t="shared" si="9"/>
        <v>460</v>
      </c>
    </row>
    <row r="15" spans="1:20" x14ac:dyDescent="0.25">
      <c r="A15" s="3" t="str">
        <f t="shared" si="6"/>
        <v>2;1</v>
      </c>
      <c r="B15" s="1">
        <v>2</v>
      </c>
      <c r="C15" s="4">
        <v>1</v>
      </c>
      <c r="D15" s="4">
        <v>5</v>
      </c>
      <c r="E15" s="4">
        <v>242</v>
      </c>
      <c r="F15" s="4">
        <v>7</v>
      </c>
      <c r="G15" s="4">
        <v>683</v>
      </c>
      <c r="H15" s="4">
        <v>925</v>
      </c>
    </row>
    <row r="16" spans="1:20" x14ac:dyDescent="0.25">
      <c r="A16" s="3" t="str">
        <f t="shared" si="6"/>
        <v>2;2</v>
      </c>
      <c r="B16" s="1">
        <v>2</v>
      </c>
      <c r="C16" s="4">
        <v>2</v>
      </c>
      <c r="D16" s="4">
        <v>2</v>
      </c>
      <c r="E16" s="4">
        <v>120</v>
      </c>
      <c r="F16" s="4">
        <v>3</v>
      </c>
      <c r="G16" s="4">
        <v>395</v>
      </c>
      <c r="H16" s="4">
        <v>515</v>
      </c>
      <c r="L16" t="s">
        <v>14</v>
      </c>
      <c r="M16">
        <f>M11+M13</f>
        <v>759</v>
      </c>
      <c r="N16">
        <f>N11+N13</f>
        <v>437</v>
      </c>
      <c r="O16">
        <f>O11+O13</f>
        <v>702</v>
      </c>
      <c r="P16">
        <f>P11+P13</f>
        <v>589</v>
      </c>
      <c r="Q16">
        <f>Q11+Q13</f>
        <v>648</v>
      </c>
      <c r="R16">
        <f t="shared" ref="R16:T16" si="11">R11+R13</f>
        <v>564</v>
      </c>
      <c r="S16">
        <f t="shared" si="11"/>
        <v>660</v>
      </c>
      <c r="T16">
        <f t="shared" si="11"/>
        <v>460</v>
      </c>
    </row>
    <row r="17" spans="1:8" x14ac:dyDescent="0.25">
      <c r="A17" s="3" t="str">
        <f t="shared" si="6"/>
        <v>2;3</v>
      </c>
      <c r="B17" s="1">
        <v>2</v>
      </c>
      <c r="C17">
        <v>3</v>
      </c>
      <c r="D17">
        <v>8</v>
      </c>
      <c r="E17">
        <v>174</v>
      </c>
      <c r="F17">
        <v>13</v>
      </c>
      <c r="G17">
        <v>646</v>
      </c>
      <c r="H17">
        <v>820</v>
      </c>
    </row>
    <row r="18" spans="1:8" x14ac:dyDescent="0.25">
      <c r="A18" s="3" t="str">
        <f t="shared" si="6"/>
        <v>2;4</v>
      </c>
      <c r="B18" s="1">
        <v>2</v>
      </c>
      <c r="C18">
        <v>4</v>
      </c>
      <c r="D18">
        <v>10</v>
      </c>
      <c r="E18">
        <v>132</v>
      </c>
      <c r="F18">
        <v>14</v>
      </c>
      <c r="G18">
        <v>563</v>
      </c>
      <c r="H18">
        <v>695</v>
      </c>
    </row>
    <row r="19" spans="1:8" x14ac:dyDescent="0.25">
      <c r="A19" s="3" t="str">
        <f t="shared" si="6"/>
        <v>2;5</v>
      </c>
      <c r="B19" s="1">
        <v>2</v>
      </c>
      <c r="C19">
        <v>5</v>
      </c>
      <c r="D19">
        <v>10</v>
      </c>
      <c r="E19">
        <v>110</v>
      </c>
      <c r="F19">
        <v>20</v>
      </c>
      <c r="G19">
        <v>598</v>
      </c>
      <c r="H19">
        <v>708</v>
      </c>
    </row>
    <row r="20" spans="1:8" x14ac:dyDescent="0.25">
      <c r="A20" s="3" t="str">
        <f t="shared" si="6"/>
        <v>2;6</v>
      </c>
      <c r="B20" s="1">
        <v>2</v>
      </c>
      <c r="C20">
        <v>6</v>
      </c>
      <c r="D20">
        <v>23</v>
      </c>
      <c r="E20">
        <v>114</v>
      </c>
      <c r="F20">
        <v>45</v>
      </c>
      <c r="G20">
        <v>487</v>
      </c>
      <c r="H20">
        <v>601</v>
      </c>
    </row>
    <row r="21" spans="1:8" x14ac:dyDescent="0.25">
      <c r="A21" s="3" t="str">
        <f t="shared" si="6"/>
        <v>2;7</v>
      </c>
      <c r="B21" s="1">
        <v>2</v>
      </c>
      <c r="C21">
        <v>7</v>
      </c>
      <c r="D21">
        <v>27</v>
      </c>
      <c r="E21">
        <v>106</v>
      </c>
      <c r="F21">
        <v>78</v>
      </c>
      <c r="G21">
        <v>666</v>
      </c>
      <c r="H21">
        <v>772</v>
      </c>
    </row>
    <row r="22" spans="1:8" x14ac:dyDescent="0.25">
      <c r="A22" s="3" t="str">
        <f t="shared" si="6"/>
        <v>2;8</v>
      </c>
      <c r="B22" s="1">
        <v>2</v>
      </c>
      <c r="C22">
        <v>8</v>
      </c>
      <c r="D22">
        <v>19</v>
      </c>
      <c r="E22">
        <v>53</v>
      </c>
      <c r="F22">
        <v>157</v>
      </c>
      <c r="G22">
        <v>618</v>
      </c>
      <c r="H22">
        <v>671</v>
      </c>
    </row>
    <row r="25" spans="1:8" x14ac:dyDescent="0.25">
      <c r="B25" s="1" t="s">
        <v>27</v>
      </c>
    </row>
    <row r="26" spans="1:8" x14ac:dyDescent="0.25">
      <c r="B26" s="1" t="s">
        <v>28</v>
      </c>
    </row>
    <row r="35" spans="1:20" x14ac:dyDescent="0.25">
      <c r="C35" s="1" t="s">
        <v>23</v>
      </c>
      <c r="S35" s="1"/>
    </row>
    <row r="36" spans="1:20" x14ac:dyDescent="0.25">
      <c r="C36" s="6">
        <v>-159200</v>
      </c>
      <c r="D36" s="6">
        <v>655</v>
      </c>
      <c r="E36" s="6">
        <v>6500</v>
      </c>
      <c r="F36" s="6">
        <v>21500</v>
      </c>
      <c r="G36" s="6">
        <v>61370.154699999999</v>
      </c>
      <c r="H36" s="6">
        <v>3296064</v>
      </c>
      <c r="S36" s="1"/>
    </row>
    <row r="37" spans="1:20" x14ac:dyDescent="0.25">
      <c r="S37" s="1"/>
    </row>
    <row r="39" spans="1:20" x14ac:dyDescent="0.25">
      <c r="M39">
        <f>M4</f>
        <v>54</v>
      </c>
      <c r="N39">
        <f t="shared" ref="N39:T39" si="12">N4</f>
        <v>56</v>
      </c>
      <c r="O39">
        <f t="shared" si="12"/>
        <v>60</v>
      </c>
      <c r="P39">
        <f t="shared" si="12"/>
        <v>64</v>
      </c>
      <c r="Q39">
        <f t="shared" si="12"/>
        <v>68</v>
      </c>
      <c r="R39">
        <f t="shared" si="12"/>
        <v>72</v>
      </c>
      <c r="S39">
        <f t="shared" si="12"/>
        <v>78</v>
      </c>
      <c r="T39">
        <f t="shared" si="12"/>
        <v>86</v>
      </c>
    </row>
    <row r="40" spans="1:20" x14ac:dyDescent="0.25">
      <c r="B40" s="1" t="s">
        <v>17</v>
      </c>
      <c r="L40" t="s">
        <v>5</v>
      </c>
      <c r="M40">
        <f>M1</f>
        <v>1</v>
      </c>
    </row>
    <row r="41" spans="1:20" x14ac:dyDescent="0.25">
      <c r="B41" s="1" t="s">
        <v>7</v>
      </c>
      <c r="C41" s="4" t="s">
        <v>8</v>
      </c>
      <c r="D41" s="4" t="s">
        <v>16</v>
      </c>
      <c r="E41" s="4" t="s">
        <v>9</v>
      </c>
      <c r="F41" s="4" t="s">
        <v>10</v>
      </c>
      <c r="G41" s="4" t="s">
        <v>11</v>
      </c>
      <c r="H41" s="4" t="s">
        <v>12</v>
      </c>
      <c r="I41" s="4" t="s">
        <v>1</v>
      </c>
      <c r="L41" t="s">
        <v>6</v>
      </c>
    </row>
    <row r="42" spans="1:20" x14ac:dyDescent="0.25">
      <c r="A42" s="3" t="str">
        <f t="shared" ref="A42:A105" si="13">B42&amp;";"&amp;C42&amp;";"&amp;D42</f>
        <v>1;1;wealthcat1</v>
      </c>
      <c r="B42" s="1">
        <v>1</v>
      </c>
      <c r="C42" s="4">
        <v>1</v>
      </c>
      <c r="D42" s="4" t="s">
        <v>18</v>
      </c>
      <c r="E42" s="4">
        <v>8</v>
      </c>
      <c r="F42" s="4">
        <v>194</v>
      </c>
      <c r="G42" s="4">
        <v>9</v>
      </c>
      <c r="H42" s="4">
        <v>565</v>
      </c>
      <c r="I42" s="4">
        <v>759</v>
      </c>
      <c r="L42" t="s">
        <v>18</v>
      </c>
      <c r="M42" s="2">
        <f>M48/M54</f>
        <v>4.1237113402061855E-2</v>
      </c>
      <c r="N42" s="2">
        <f t="shared" ref="N42:Q42" si="14">N48/N54</f>
        <v>9.1743119266055051E-3</v>
      </c>
      <c r="O42" s="2">
        <f t="shared" si="14"/>
        <v>0.08</v>
      </c>
      <c r="P42" s="2">
        <f t="shared" si="14"/>
        <v>7.03125E-2</v>
      </c>
      <c r="Q42" s="2">
        <f t="shared" si="14"/>
        <v>0.11504424778761062</v>
      </c>
      <c r="R42" s="2">
        <f t="shared" ref="R42:T42" si="15">R48/R54</f>
        <v>0.12345679012345678</v>
      </c>
      <c r="S42" s="2">
        <f t="shared" si="15"/>
        <v>0.23333333333333334</v>
      </c>
      <c r="T42" s="2">
        <f t="shared" si="15"/>
        <v>0.26229508196721313</v>
      </c>
    </row>
    <row r="43" spans="1:20" x14ac:dyDescent="0.25">
      <c r="A43" s="3" t="str">
        <f t="shared" si="13"/>
        <v>1;1;wealthcat2</v>
      </c>
      <c r="B43" s="1">
        <v>1</v>
      </c>
      <c r="C43" s="4">
        <v>1</v>
      </c>
      <c r="D43" s="4" t="s">
        <v>19</v>
      </c>
      <c r="E43" s="4">
        <v>4</v>
      </c>
      <c r="F43" s="4">
        <v>122</v>
      </c>
      <c r="G43" s="4">
        <v>13</v>
      </c>
      <c r="H43" s="4">
        <v>637</v>
      </c>
      <c r="I43" s="4">
        <v>759</v>
      </c>
      <c r="L43" t="s">
        <v>19</v>
      </c>
      <c r="M43" s="2">
        <f t="shared" ref="M43:Q43" si="16">M49/M55</f>
        <v>3.2786885245901641E-2</v>
      </c>
      <c r="N43" s="2">
        <f t="shared" si="16"/>
        <v>1.7857142857142856E-2</v>
      </c>
      <c r="O43" s="2">
        <f t="shared" si="16"/>
        <v>3.8095238095238099E-2</v>
      </c>
      <c r="P43" s="2">
        <f t="shared" si="16"/>
        <v>5.8139534883720929E-2</v>
      </c>
      <c r="Q43" s="2">
        <f t="shared" si="16"/>
        <v>0.10526315789473684</v>
      </c>
      <c r="R43" s="2">
        <f t="shared" ref="R43:T43" si="17">R49/R55</f>
        <v>0.13223140495867769</v>
      </c>
      <c r="S43" s="2">
        <f t="shared" si="17"/>
        <v>0.17449664429530201</v>
      </c>
      <c r="T43" s="2">
        <f t="shared" si="17"/>
        <v>0.27200000000000002</v>
      </c>
    </row>
    <row r="44" spans="1:20" x14ac:dyDescent="0.25">
      <c r="A44" s="3" t="str">
        <f t="shared" si="13"/>
        <v>1;1;wealthcat3</v>
      </c>
      <c r="B44" s="1">
        <v>1</v>
      </c>
      <c r="C44" s="4">
        <v>1</v>
      </c>
      <c r="D44" s="4" t="s">
        <v>20</v>
      </c>
      <c r="E44" s="4">
        <v>2</v>
      </c>
      <c r="F44" s="4">
        <v>149</v>
      </c>
      <c r="G44" s="4">
        <v>15</v>
      </c>
      <c r="H44" s="4">
        <v>610</v>
      </c>
      <c r="I44" s="4">
        <v>759</v>
      </c>
      <c r="L44" t="s">
        <v>20</v>
      </c>
      <c r="M44" s="2">
        <f t="shared" ref="M44:Q44" si="18">M50/M56</f>
        <v>1.3422818791946308E-2</v>
      </c>
      <c r="N44" s="2">
        <f t="shared" si="18"/>
        <v>1.3888888888888888E-2</v>
      </c>
      <c r="O44" s="2">
        <f t="shared" si="18"/>
        <v>3.4482758620689655E-2</v>
      </c>
      <c r="P44" s="2">
        <f t="shared" si="18"/>
        <v>6.1855670103092786E-2</v>
      </c>
      <c r="Q44" s="2">
        <f t="shared" si="18"/>
        <v>5.8394160583941604E-2</v>
      </c>
      <c r="R44" s="2">
        <f t="shared" ref="R44:T44" si="19">R50/R56</f>
        <v>8.1081081081081086E-2</v>
      </c>
      <c r="S44" s="2">
        <f t="shared" si="19"/>
        <v>0.15714285714285714</v>
      </c>
      <c r="T44" s="2">
        <f t="shared" si="19"/>
        <v>0.29661016949152541</v>
      </c>
    </row>
    <row r="45" spans="1:20" x14ac:dyDescent="0.25">
      <c r="A45" s="3" t="str">
        <f t="shared" si="13"/>
        <v>1;1;wealthcat4</v>
      </c>
      <c r="B45" s="1">
        <v>1</v>
      </c>
      <c r="C45" s="4">
        <v>1</v>
      </c>
      <c r="D45" s="4" t="s">
        <v>21</v>
      </c>
      <c r="E45" s="4">
        <v>2</v>
      </c>
      <c r="F45" s="4">
        <v>144</v>
      </c>
      <c r="G45" s="4">
        <v>15</v>
      </c>
      <c r="H45" s="4">
        <v>615</v>
      </c>
      <c r="I45" s="4">
        <v>759</v>
      </c>
      <c r="L45" t="s">
        <v>21</v>
      </c>
      <c r="M45" s="2">
        <f t="shared" ref="M45:Q45" si="20">M51/M57</f>
        <v>1.3888888888888888E-2</v>
      </c>
      <c r="N45" s="2">
        <f t="shared" si="20"/>
        <v>3.7735849056603772E-2</v>
      </c>
      <c r="O45" s="2">
        <f t="shared" si="20"/>
        <v>3.2258064516129031E-2</v>
      </c>
      <c r="P45" s="2">
        <f t="shared" si="20"/>
        <v>5.8823529411764705E-2</v>
      </c>
      <c r="Q45" s="2">
        <f t="shared" si="20"/>
        <v>4.9586776859504134E-2</v>
      </c>
      <c r="R45" s="2">
        <f t="shared" ref="R45:T45" si="21">R51/R57</f>
        <v>0.125</v>
      </c>
      <c r="S45" s="2">
        <f t="shared" si="21"/>
        <v>0.17073170731707318</v>
      </c>
      <c r="T45" s="2">
        <f t="shared" si="21"/>
        <v>0.23749999999999999</v>
      </c>
    </row>
    <row r="46" spans="1:20" x14ac:dyDescent="0.25">
      <c r="A46" s="3" t="str">
        <f t="shared" si="13"/>
        <v>1;1;wealthcat5</v>
      </c>
      <c r="B46" s="1">
        <v>1</v>
      </c>
      <c r="C46" s="4">
        <v>1</v>
      </c>
      <c r="D46" s="4" t="s">
        <v>22</v>
      </c>
      <c r="E46" s="4">
        <v>1</v>
      </c>
      <c r="F46" s="4">
        <v>135</v>
      </c>
      <c r="G46" s="4">
        <v>16</v>
      </c>
      <c r="H46" s="4">
        <v>624</v>
      </c>
      <c r="I46" s="4">
        <v>759</v>
      </c>
      <c r="L46" t="s">
        <v>22</v>
      </c>
      <c r="M46" s="2">
        <f t="shared" ref="M46:Q46" si="22">M52/M58</f>
        <v>7.4074074074074077E-3</v>
      </c>
      <c r="N46" s="2">
        <f t="shared" si="22"/>
        <v>2.2988505747126436E-2</v>
      </c>
      <c r="O46" s="2">
        <f t="shared" si="22"/>
        <v>2.3809523809523808E-2</v>
      </c>
      <c r="P46" s="2">
        <f t="shared" si="22"/>
        <v>2.1739130434782608E-2</v>
      </c>
      <c r="Q46" s="2">
        <f t="shared" si="22"/>
        <v>2.5974025974025976E-2</v>
      </c>
      <c r="R46" s="2">
        <f t="shared" ref="R46:T46" si="23">R52/R58</f>
        <v>0.1</v>
      </c>
      <c r="S46" s="2">
        <f t="shared" si="23"/>
        <v>0.13422818791946309</v>
      </c>
      <c r="T46" s="2">
        <f t="shared" si="23"/>
        <v>0.23943661971830985</v>
      </c>
    </row>
    <row r="47" spans="1:20" x14ac:dyDescent="0.25">
      <c r="A47" s="3" t="str">
        <f t="shared" si="13"/>
        <v>1;2;wealthcat1</v>
      </c>
      <c r="B47" s="1">
        <v>1</v>
      </c>
      <c r="C47" s="4">
        <v>2</v>
      </c>
      <c r="D47" s="4" t="s">
        <v>18</v>
      </c>
      <c r="E47" s="4">
        <v>5</v>
      </c>
      <c r="F47" s="4">
        <v>109</v>
      </c>
      <c r="G47" s="4">
        <v>11</v>
      </c>
      <c r="H47" s="4">
        <v>328</v>
      </c>
      <c r="I47" s="4">
        <v>437</v>
      </c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3" t="str">
        <f t="shared" si="13"/>
        <v>1;2;wealthcat2</v>
      </c>
      <c r="B48" s="1">
        <v>1</v>
      </c>
      <c r="C48" s="4">
        <v>2</v>
      </c>
      <c r="D48" s="4" t="s">
        <v>19</v>
      </c>
      <c r="E48" s="4">
        <v>3</v>
      </c>
      <c r="F48" s="4">
        <v>56</v>
      </c>
      <c r="G48" s="4">
        <v>13</v>
      </c>
      <c r="H48" s="4">
        <v>381</v>
      </c>
      <c r="I48" s="4">
        <v>437</v>
      </c>
      <c r="K48" t="s">
        <v>9</v>
      </c>
      <c r="L48" t="s">
        <v>18</v>
      </c>
      <c r="M48" s="5">
        <f>VLOOKUP(M$1&amp;";"&amp;M$2&amp;";"&amp;$L48,$A$42:$I$121,MATCH($K48,$A$41:$I$41,FALSE),FALSE)</f>
        <v>8</v>
      </c>
      <c r="N48" s="7">
        <v>1</v>
      </c>
      <c r="O48" s="5">
        <f t="shared" ref="N48:T52" si="24">VLOOKUP(O$1&amp;";"&amp;O$2&amp;";"&amp;$L48,$A$42:$I$121,MATCH($K48,$A$41:$I$41,FALSE),FALSE)</f>
        <v>12</v>
      </c>
      <c r="P48" s="5">
        <f t="shared" si="24"/>
        <v>9</v>
      </c>
      <c r="Q48" s="5">
        <f t="shared" si="24"/>
        <v>13</v>
      </c>
      <c r="R48" s="5">
        <f t="shared" si="24"/>
        <v>10</v>
      </c>
      <c r="S48" s="5">
        <f t="shared" si="24"/>
        <v>21</v>
      </c>
      <c r="T48" s="5">
        <f t="shared" si="24"/>
        <v>16</v>
      </c>
    </row>
    <row r="49" spans="1:20" x14ac:dyDescent="0.25">
      <c r="A49" s="3" t="str">
        <f t="shared" si="13"/>
        <v>1;2;wealthcat3</v>
      </c>
      <c r="B49" s="1">
        <v>1</v>
      </c>
      <c r="C49" s="4">
        <v>2</v>
      </c>
      <c r="D49" s="4" t="s">
        <v>20</v>
      </c>
      <c r="E49" s="4">
        <v>2</v>
      </c>
      <c r="F49" s="4">
        <v>72</v>
      </c>
      <c r="G49" s="4">
        <v>14</v>
      </c>
      <c r="H49" s="4">
        <v>365</v>
      </c>
      <c r="I49" s="4">
        <v>437</v>
      </c>
      <c r="K49" t="s">
        <v>9</v>
      </c>
      <c r="L49" t="s">
        <v>19</v>
      </c>
      <c r="M49" s="5">
        <f t="shared" ref="M49:M52" si="25">VLOOKUP(M$1&amp;";"&amp;M$2&amp;";"&amp;$L49,$A$42:$I$121,MATCH($K49,$A$41:$I$41,FALSE),FALSE)</f>
        <v>4</v>
      </c>
      <c r="N49" s="7">
        <v>1</v>
      </c>
      <c r="O49" s="5">
        <f t="shared" si="24"/>
        <v>4</v>
      </c>
      <c r="P49" s="5">
        <f t="shared" si="24"/>
        <v>5</v>
      </c>
      <c r="Q49" s="5">
        <f t="shared" si="24"/>
        <v>12</v>
      </c>
      <c r="R49" s="5">
        <f t="shared" si="24"/>
        <v>16</v>
      </c>
      <c r="S49" s="5">
        <f t="shared" si="24"/>
        <v>26</v>
      </c>
      <c r="T49" s="5">
        <f t="shared" si="24"/>
        <v>34</v>
      </c>
    </row>
    <row r="50" spans="1:20" x14ac:dyDescent="0.25">
      <c r="A50" s="3" t="str">
        <f t="shared" si="13"/>
        <v>1;2;wealthcat4</v>
      </c>
      <c r="B50" s="1">
        <v>1</v>
      </c>
      <c r="C50" s="4">
        <v>2</v>
      </c>
      <c r="D50" s="4" t="s">
        <v>21</v>
      </c>
      <c r="E50" s="4">
        <v>4</v>
      </c>
      <c r="F50" s="4">
        <v>106</v>
      </c>
      <c r="G50" s="4">
        <v>12</v>
      </c>
      <c r="H50" s="4">
        <v>331</v>
      </c>
      <c r="I50" s="4">
        <v>437</v>
      </c>
      <c r="K50" t="s">
        <v>9</v>
      </c>
      <c r="L50" t="s">
        <v>20</v>
      </c>
      <c r="M50" s="5">
        <f t="shared" si="25"/>
        <v>2</v>
      </c>
      <c r="N50" s="7">
        <v>1</v>
      </c>
      <c r="O50" s="5">
        <f t="shared" si="24"/>
        <v>4</v>
      </c>
      <c r="P50" s="5">
        <f t="shared" si="24"/>
        <v>6</v>
      </c>
      <c r="Q50" s="5">
        <f t="shared" si="24"/>
        <v>8</v>
      </c>
      <c r="R50" s="5">
        <f t="shared" si="24"/>
        <v>9</v>
      </c>
      <c r="S50" s="5">
        <f t="shared" si="24"/>
        <v>22</v>
      </c>
      <c r="T50" s="5">
        <f t="shared" si="24"/>
        <v>35</v>
      </c>
    </row>
    <row r="51" spans="1:20" x14ac:dyDescent="0.25">
      <c r="A51" s="3" t="str">
        <f t="shared" si="13"/>
        <v>1;2;wealthcat5</v>
      </c>
      <c r="B51" s="1">
        <v>1</v>
      </c>
      <c r="C51" s="4">
        <v>2</v>
      </c>
      <c r="D51" s="4" t="s">
        <v>22</v>
      </c>
      <c r="E51" s="4">
        <v>2</v>
      </c>
      <c r="F51" s="4">
        <v>87</v>
      </c>
      <c r="G51" s="4">
        <v>14</v>
      </c>
      <c r="H51" s="4">
        <v>350</v>
      </c>
      <c r="I51" s="4">
        <v>437</v>
      </c>
      <c r="K51" t="s">
        <v>9</v>
      </c>
      <c r="L51" t="s">
        <v>21</v>
      </c>
      <c r="M51" s="5">
        <f t="shared" si="25"/>
        <v>2</v>
      </c>
      <c r="N51" s="5">
        <f t="shared" si="24"/>
        <v>4</v>
      </c>
      <c r="O51" s="5">
        <f t="shared" si="24"/>
        <v>5</v>
      </c>
      <c r="P51" s="5">
        <f t="shared" si="24"/>
        <v>8</v>
      </c>
      <c r="Q51" s="5">
        <f t="shared" si="24"/>
        <v>6</v>
      </c>
      <c r="R51" s="5">
        <f t="shared" si="24"/>
        <v>14</v>
      </c>
      <c r="S51" s="5">
        <f t="shared" si="24"/>
        <v>21</v>
      </c>
      <c r="T51" s="5">
        <f t="shared" si="24"/>
        <v>19</v>
      </c>
    </row>
    <row r="52" spans="1:20" x14ac:dyDescent="0.25">
      <c r="A52" s="3" t="str">
        <f t="shared" si="13"/>
        <v>1;3;wealthcat1</v>
      </c>
      <c r="B52" s="1">
        <v>1</v>
      </c>
      <c r="C52" s="4">
        <v>3</v>
      </c>
      <c r="D52" s="4" t="s">
        <v>18</v>
      </c>
      <c r="E52" s="4">
        <v>12</v>
      </c>
      <c r="F52" s="4">
        <v>150</v>
      </c>
      <c r="G52" s="4">
        <v>17</v>
      </c>
      <c r="H52" s="4">
        <v>552</v>
      </c>
      <c r="I52" s="4">
        <v>702</v>
      </c>
      <c r="K52" t="s">
        <v>9</v>
      </c>
      <c r="L52" t="s">
        <v>22</v>
      </c>
      <c r="M52" s="5">
        <f t="shared" si="25"/>
        <v>1</v>
      </c>
      <c r="N52" s="5">
        <f t="shared" si="24"/>
        <v>2</v>
      </c>
      <c r="O52" s="5">
        <f t="shared" si="24"/>
        <v>4</v>
      </c>
      <c r="P52" s="5">
        <f t="shared" si="24"/>
        <v>3</v>
      </c>
      <c r="Q52" s="5">
        <f t="shared" si="24"/>
        <v>4</v>
      </c>
      <c r="R52" s="5">
        <f t="shared" si="24"/>
        <v>13</v>
      </c>
      <c r="S52" s="5">
        <f t="shared" si="24"/>
        <v>20</v>
      </c>
      <c r="T52" s="5">
        <f t="shared" si="24"/>
        <v>17</v>
      </c>
    </row>
    <row r="53" spans="1:20" x14ac:dyDescent="0.25">
      <c r="A53" s="3" t="str">
        <f t="shared" si="13"/>
        <v>1;3;wealthcat2</v>
      </c>
      <c r="B53" s="1">
        <v>1</v>
      </c>
      <c r="C53" s="4">
        <v>3</v>
      </c>
      <c r="D53" s="4" t="s">
        <v>19</v>
      </c>
      <c r="E53" s="4">
        <v>4</v>
      </c>
      <c r="F53" s="4">
        <v>105</v>
      </c>
      <c r="G53" s="4">
        <v>25</v>
      </c>
      <c r="H53" s="4">
        <v>597</v>
      </c>
      <c r="I53" s="4">
        <v>702</v>
      </c>
    </row>
    <row r="54" spans="1:20" x14ac:dyDescent="0.25">
      <c r="A54" s="3" t="str">
        <f t="shared" si="13"/>
        <v>1;3;wealthcat3</v>
      </c>
      <c r="B54" s="1">
        <v>1</v>
      </c>
      <c r="C54" s="4">
        <v>3</v>
      </c>
      <c r="D54" s="4" t="s">
        <v>20</v>
      </c>
      <c r="E54" s="4">
        <v>4</v>
      </c>
      <c r="F54" s="4">
        <v>116</v>
      </c>
      <c r="G54" s="4">
        <v>25</v>
      </c>
      <c r="H54" s="4">
        <v>586</v>
      </c>
      <c r="I54" s="4">
        <v>702</v>
      </c>
      <c r="K54" s="4" t="s">
        <v>10</v>
      </c>
      <c r="L54" t="s">
        <v>18</v>
      </c>
      <c r="M54" s="5">
        <f>VLOOKUP(M$1&amp;";"&amp;M$2&amp;";"&amp;$L54,$A$42:$I$121,MATCH($K54,$A$41:$I$41,FALSE),FALSE)</f>
        <v>194</v>
      </c>
      <c r="N54" s="5">
        <f t="shared" ref="N54:T58" si="26">VLOOKUP(N$1&amp;";"&amp;N$2&amp;";"&amp;$L54,$A$42:$I$121,MATCH($K54,$A$41:$I$41,FALSE),FALSE)</f>
        <v>109</v>
      </c>
      <c r="O54" s="5">
        <f t="shared" si="26"/>
        <v>150</v>
      </c>
      <c r="P54" s="5">
        <f t="shared" si="26"/>
        <v>128</v>
      </c>
      <c r="Q54" s="5">
        <f t="shared" si="26"/>
        <v>113</v>
      </c>
      <c r="R54" s="5">
        <f t="shared" si="26"/>
        <v>81</v>
      </c>
      <c r="S54" s="5">
        <f t="shared" si="26"/>
        <v>90</v>
      </c>
      <c r="T54" s="5">
        <f t="shared" si="26"/>
        <v>61</v>
      </c>
    </row>
    <row r="55" spans="1:20" x14ac:dyDescent="0.25">
      <c r="A55" s="3" t="str">
        <f t="shared" si="13"/>
        <v>1;3;wealthcat4</v>
      </c>
      <c r="B55" s="1">
        <v>1</v>
      </c>
      <c r="C55" s="4">
        <v>3</v>
      </c>
      <c r="D55" s="4" t="s">
        <v>21</v>
      </c>
      <c r="E55" s="4">
        <v>5</v>
      </c>
      <c r="F55" s="4">
        <v>155</v>
      </c>
      <c r="G55" s="4">
        <v>24</v>
      </c>
      <c r="H55" s="4">
        <v>547</v>
      </c>
      <c r="I55" s="4">
        <v>702</v>
      </c>
      <c r="K55" s="4" t="s">
        <v>10</v>
      </c>
      <c r="L55" t="s">
        <v>19</v>
      </c>
      <c r="M55" s="5">
        <f t="shared" ref="M55:M58" si="27">VLOOKUP(M$1&amp;";"&amp;M$2&amp;";"&amp;$L55,$A$42:$I$121,MATCH($K55,$A$41:$I$41,FALSE),FALSE)</f>
        <v>122</v>
      </c>
      <c r="N55" s="5">
        <f t="shared" si="26"/>
        <v>56</v>
      </c>
      <c r="O55" s="5">
        <f t="shared" si="26"/>
        <v>105</v>
      </c>
      <c r="P55" s="5">
        <f t="shared" si="26"/>
        <v>86</v>
      </c>
      <c r="Q55" s="5">
        <f t="shared" si="26"/>
        <v>114</v>
      </c>
      <c r="R55" s="5">
        <f t="shared" si="26"/>
        <v>121</v>
      </c>
      <c r="S55" s="5">
        <f t="shared" si="26"/>
        <v>149</v>
      </c>
      <c r="T55" s="5">
        <f t="shared" si="26"/>
        <v>125</v>
      </c>
    </row>
    <row r="56" spans="1:20" x14ac:dyDescent="0.25">
      <c r="A56" s="3" t="str">
        <f t="shared" si="13"/>
        <v>1;3;wealthcat5</v>
      </c>
      <c r="B56" s="1">
        <v>1</v>
      </c>
      <c r="C56" s="4">
        <v>3</v>
      </c>
      <c r="D56" s="4" t="s">
        <v>22</v>
      </c>
      <c r="E56" s="4">
        <v>4</v>
      </c>
      <c r="F56" s="4">
        <v>168</v>
      </c>
      <c r="G56" s="4">
        <v>25</v>
      </c>
      <c r="H56" s="4">
        <v>534</v>
      </c>
      <c r="I56" s="4">
        <v>702</v>
      </c>
      <c r="K56" s="4" t="s">
        <v>10</v>
      </c>
      <c r="L56" t="s">
        <v>20</v>
      </c>
      <c r="M56" s="5">
        <f t="shared" si="27"/>
        <v>149</v>
      </c>
      <c r="N56" s="5">
        <f t="shared" si="26"/>
        <v>72</v>
      </c>
      <c r="O56" s="5">
        <f t="shared" si="26"/>
        <v>116</v>
      </c>
      <c r="P56" s="5">
        <f t="shared" si="26"/>
        <v>97</v>
      </c>
      <c r="Q56" s="5">
        <f t="shared" si="26"/>
        <v>137</v>
      </c>
      <c r="R56" s="5">
        <f t="shared" si="26"/>
        <v>111</v>
      </c>
      <c r="S56" s="5">
        <f t="shared" si="26"/>
        <v>140</v>
      </c>
      <c r="T56" s="5">
        <f t="shared" si="26"/>
        <v>118</v>
      </c>
    </row>
    <row r="57" spans="1:20" x14ac:dyDescent="0.25">
      <c r="A57" s="3" t="str">
        <f t="shared" si="13"/>
        <v>1;4;wealthcat1</v>
      </c>
      <c r="B57" s="1">
        <v>1</v>
      </c>
      <c r="C57" s="4">
        <v>4</v>
      </c>
      <c r="D57" s="4" t="s">
        <v>18</v>
      </c>
      <c r="E57" s="4">
        <v>9</v>
      </c>
      <c r="F57" s="4">
        <v>128</v>
      </c>
      <c r="G57" s="4">
        <v>22</v>
      </c>
      <c r="H57" s="4">
        <v>461</v>
      </c>
      <c r="I57" s="4">
        <v>589</v>
      </c>
      <c r="K57" s="4" t="s">
        <v>10</v>
      </c>
      <c r="L57" t="s">
        <v>21</v>
      </c>
      <c r="M57" s="5">
        <f t="shared" si="27"/>
        <v>144</v>
      </c>
      <c r="N57" s="5">
        <f t="shared" si="26"/>
        <v>106</v>
      </c>
      <c r="O57" s="5">
        <f t="shared" si="26"/>
        <v>155</v>
      </c>
      <c r="P57" s="5">
        <f t="shared" si="26"/>
        <v>136</v>
      </c>
      <c r="Q57" s="5">
        <f t="shared" si="26"/>
        <v>121</v>
      </c>
      <c r="R57" s="5">
        <f t="shared" si="26"/>
        <v>112</v>
      </c>
      <c r="S57" s="5">
        <f t="shared" si="26"/>
        <v>123</v>
      </c>
      <c r="T57" s="5">
        <f t="shared" si="26"/>
        <v>80</v>
      </c>
    </row>
    <row r="58" spans="1:20" x14ac:dyDescent="0.25">
      <c r="A58" s="3" t="str">
        <f t="shared" si="13"/>
        <v>1;4;wealthcat2</v>
      </c>
      <c r="B58" s="1">
        <v>1</v>
      </c>
      <c r="C58" s="4">
        <v>4</v>
      </c>
      <c r="D58" s="4" t="s">
        <v>19</v>
      </c>
      <c r="E58" s="4">
        <v>5</v>
      </c>
      <c r="F58" s="4">
        <v>86</v>
      </c>
      <c r="G58" s="4">
        <v>26</v>
      </c>
      <c r="H58" s="4">
        <v>503</v>
      </c>
      <c r="I58" s="4">
        <v>589</v>
      </c>
      <c r="K58" s="4" t="s">
        <v>10</v>
      </c>
      <c r="L58" t="s">
        <v>22</v>
      </c>
      <c r="M58" s="5">
        <f t="shared" si="27"/>
        <v>135</v>
      </c>
      <c r="N58" s="5">
        <f t="shared" si="26"/>
        <v>87</v>
      </c>
      <c r="O58" s="5">
        <f t="shared" si="26"/>
        <v>168</v>
      </c>
      <c r="P58" s="5">
        <f t="shared" si="26"/>
        <v>138</v>
      </c>
      <c r="Q58" s="5">
        <f t="shared" si="26"/>
        <v>154</v>
      </c>
      <c r="R58" s="5">
        <f t="shared" si="26"/>
        <v>130</v>
      </c>
      <c r="S58" s="5">
        <f t="shared" si="26"/>
        <v>149</v>
      </c>
      <c r="T58" s="5">
        <f t="shared" si="26"/>
        <v>71</v>
      </c>
    </row>
    <row r="59" spans="1:20" x14ac:dyDescent="0.25">
      <c r="A59" s="3" t="str">
        <f t="shared" si="13"/>
        <v>1;4;wealthcat3</v>
      </c>
      <c r="B59" s="1">
        <v>1</v>
      </c>
      <c r="C59" s="4">
        <v>4</v>
      </c>
      <c r="D59" s="4" t="s">
        <v>20</v>
      </c>
      <c r="E59" s="4">
        <v>6</v>
      </c>
      <c r="F59" s="4">
        <v>97</v>
      </c>
      <c r="G59" s="4">
        <v>25</v>
      </c>
      <c r="H59" s="4">
        <v>492</v>
      </c>
      <c r="I59" s="4">
        <v>589</v>
      </c>
    </row>
    <row r="60" spans="1:20" x14ac:dyDescent="0.25">
      <c r="A60" s="3" t="str">
        <f t="shared" si="13"/>
        <v>1;4;wealthcat4</v>
      </c>
      <c r="B60" s="1">
        <v>1</v>
      </c>
      <c r="C60" s="4">
        <v>4</v>
      </c>
      <c r="D60" s="4" t="s">
        <v>21</v>
      </c>
      <c r="E60" s="4">
        <v>8</v>
      </c>
      <c r="F60" s="4">
        <v>136</v>
      </c>
      <c r="G60" s="4">
        <v>23</v>
      </c>
      <c r="H60" s="4">
        <v>453</v>
      </c>
      <c r="I60" s="4">
        <v>589</v>
      </c>
    </row>
    <row r="61" spans="1:20" x14ac:dyDescent="0.25">
      <c r="A61" s="3" t="str">
        <f t="shared" si="13"/>
        <v>1;4;wealthcat5</v>
      </c>
      <c r="B61" s="1">
        <v>1</v>
      </c>
      <c r="C61" s="4">
        <v>4</v>
      </c>
      <c r="D61" s="4" t="s">
        <v>22</v>
      </c>
      <c r="E61" s="4">
        <v>3</v>
      </c>
      <c r="F61" s="4">
        <v>138</v>
      </c>
      <c r="G61" s="4">
        <v>28</v>
      </c>
      <c r="H61" s="4">
        <v>451</v>
      </c>
      <c r="I61" s="4">
        <v>589</v>
      </c>
    </row>
    <row r="62" spans="1:20" x14ac:dyDescent="0.25">
      <c r="A62" s="3" t="str">
        <f t="shared" si="13"/>
        <v>1;5;wealthcat1</v>
      </c>
      <c r="B62" s="1">
        <v>1</v>
      </c>
      <c r="C62" s="4">
        <v>5</v>
      </c>
      <c r="D62" s="4" t="s">
        <v>18</v>
      </c>
      <c r="E62" s="4">
        <v>13</v>
      </c>
      <c r="F62" s="4">
        <v>113</v>
      </c>
      <c r="G62" s="4">
        <v>30</v>
      </c>
      <c r="H62" s="4">
        <v>535</v>
      </c>
      <c r="I62" s="4">
        <v>648</v>
      </c>
    </row>
    <row r="63" spans="1:20" x14ac:dyDescent="0.25">
      <c r="A63" s="3" t="str">
        <f t="shared" si="13"/>
        <v>1;5;wealthcat2</v>
      </c>
      <c r="B63" s="1">
        <v>1</v>
      </c>
      <c r="C63" s="4">
        <v>5</v>
      </c>
      <c r="D63" s="4" t="s">
        <v>19</v>
      </c>
      <c r="E63" s="4">
        <v>12</v>
      </c>
      <c r="F63" s="4">
        <v>114</v>
      </c>
      <c r="G63" s="4">
        <v>31</v>
      </c>
      <c r="H63" s="4">
        <v>534</v>
      </c>
      <c r="I63" s="4">
        <v>648</v>
      </c>
    </row>
    <row r="64" spans="1:20" x14ac:dyDescent="0.25">
      <c r="A64" s="3" t="str">
        <f t="shared" si="13"/>
        <v>1;5;wealthcat3</v>
      </c>
      <c r="B64" s="1">
        <v>1</v>
      </c>
      <c r="C64" s="4">
        <v>5</v>
      </c>
      <c r="D64" s="4" t="s">
        <v>20</v>
      </c>
      <c r="E64" s="4">
        <v>8</v>
      </c>
      <c r="F64" s="4">
        <v>137</v>
      </c>
      <c r="G64" s="4">
        <v>35</v>
      </c>
      <c r="H64" s="4">
        <v>511</v>
      </c>
      <c r="I64" s="4">
        <v>648</v>
      </c>
    </row>
    <row r="65" spans="1:9" x14ac:dyDescent="0.25">
      <c r="A65" s="3" t="str">
        <f t="shared" si="13"/>
        <v>1;5;wealthcat4</v>
      </c>
      <c r="B65" s="1">
        <v>1</v>
      </c>
      <c r="C65" s="4">
        <v>5</v>
      </c>
      <c r="D65" s="4" t="s">
        <v>21</v>
      </c>
      <c r="E65" s="4">
        <v>6</v>
      </c>
      <c r="F65" s="4">
        <v>121</v>
      </c>
      <c r="G65" s="4">
        <v>37</v>
      </c>
      <c r="H65" s="4">
        <v>527</v>
      </c>
      <c r="I65" s="4">
        <v>648</v>
      </c>
    </row>
    <row r="66" spans="1:9" x14ac:dyDescent="0.25">
      <c r="A66" s="3" t="str">
        <f t="shared" si="13"/>
        <v>1;5;wealthcat5</v>
      </c>
      <c r="B66" s="1">
        <v>1</v>
      </c>
      <c r="C66" s="4">
        <v>5</v>
      </c>
      <c r="D66" s="4" t="s">
        <v>22</v>
      </c>
      <c r="E66" s="4">
        <v>4</v>
      </c>
      <c r="F66" s="4">
        <v>154</v>
      </c>
      <c r="G66" s="4">
        <v>39</v>
      </c>
      <c r="H66" s="4">
        <v>494</v>
      </c>
      <c r="I66" s="4">
        <v>648</v>
      </c>
    </row>
    <row r="67" spans="1:9" x14ac:dyDescent="0.25">
      <c r="A67" s="3" t="str">
        <f t="shared" si="13"/>
        <v>1;6;wealthcat1</v>
      </c>
      <c r="B67" s="1">
        <v>1</v>
      </c>
      <c r="C67" s="4">
        <v>6</v>
      </c>
      <c r="D67" s="4" t="s">
        <v>18</v>
      </c>
      <c r="E67" s="4">
        <v>10</v>
      </c>
      <c r="F67" s="4">
        <v>81</v>
      </c>
      <c r="G67" s="4">
        <v>52</v>
      </c>
      <c r="H67" s="4">
        <v>483</v>
      </c>
      <c r="I67" s="4">
        <v>564</v>
      </c>
    </row>
    <row r="68" spans="1:9" x14ac:dyDescent="0.25">
      <c r="A68" s="3" t="str">
        <f t="shared" si="13"/>
        <v>1;6;wealthcat2</v>
      </c>
      <c r="B68" s="1">
        <v>1</v>
      </c>
      <c r="C68" s="4">
        <v>6</v>
      </c>
      <c r="D68" s="4" t="s">
        <v>19</v>
      </c>
      <c r="E68" s="4">
        <v>16</v>
      </c>
      <c r="F68" s="4">
        <v>121</v>
      </c>
      <c r="G68" s="4">
        <v>46</v>
      </c>
      <c r="H68" s="4">
        <v>443</v>
      </c>
      <c r="I68" s="4">
        <v>564</v>
      </c>
    </row>
    <row r="69" spans="1:9" x14ac:dyDescent="0.25">
      <c r="A69" s="3" t="str">
        <f t="shared" si="13"/>
        <v>1;6;wealthcat3</v>
      </c>
      <c r="B69" s="1">
        <v>1</v>
      </c>
      <c r="C69" s="4">
        <v>6</v>
      </c>
      <c r="D69" s="4" t="s">
        <v>20</v>
      </c>
      <c r="E69" s="4">
        <v>9</v>
      </c>
      <c r="F69" s="4">
        <v>111</v>
      </c>
      <c r="G69" s="4">
        <v>53</v>
      </c>
      <c r="H69" s="4">
        <v>453</v>
      </c>
      <c r="I69" s="4">
        <v>564</v>
      </c>
    </row>
    <row r="70" spans="1:9" x14ac:dyDescent="0.25">
      <c r="A70" s="3" t="str">
        <f t="shared" si="13"/>
        <v>1;6;wealthcat4</v>
      </c>
      <c r="B70" s="1">
        <v>1</v>
      </c>
      <c r="C70" s="4">
        <v>6</v>
      </c>
      <c r="D70" s="4" t="s">
        <v>21</v>
      </c>
      <c r="E70" s="4">
        <v>14</v>
      </c>
      <c r="F70" s="4">
        <v>112</v>
      </c>
      <c r="G70" s="4">
        <v>48</v>
      </c>
      <c r="H70" s="4">
        <v>452</v>
      </c>
      <c r="I70" s="4">
        <v>564</v>
      </c>
    </row>
    <row r="71" spans="1:9" x14ac:dyDescent="0.25">
      <c r="A71" s="3" t="str">
        <f t="shared" si="13"/>
        <v>1;6;wealthcat5</v>
      </c>
      <c r="B71" s="1">
        <v>1</v>
      </c>
      <c r="C71" s="4">
        <v>6</v>
      </c>
      <c r="D71" s="4" t="s">
        <v>22</v>
      </c>
      <c r="E71" s="4">
        <v>13</v>
      </c>
      <c r="F71" s="4">
        <v>130</v>
      </c>
      <c r="G71" s="4">
        <v>49</v>
      </c>
      <c r="H71" s="4">
        <v>434</v>
      </c>
      <c r="I71" s="4">
        <v>564</v>
      </c>
    </row>
    <row r="72" spans="1:9" x14ac:dyDescent="0.25">
      <c r="A72" s="3" t="str">
        <f t="shared" si="13"/>
        <v>1;7;wealthcat1</v>
      </c>
      <c r="B72" s="1">
        <v>1</v>
      </c>
      <c r="C72" s="4">
        <v>7</v>
      </c>
      <c r="D72" s="4" t="s">
        <v>18</v>
      </c>
      <c r="E72" s="4">
        <v>21</v>
      </c>
      <c r="F72" s="4">
        <v>90</v>
      </c>
      <c r="G72" s="4">
        <v>92</v>
      </c>
      <c r="H72" s="4">
        <v>570</v>
      </c>
      <c r="I72" s="4">
        <v>660</v>
      </c>
    </row>
    <row r="73" spans="1:9" x14ac:dyDescent="0.25">
      <c r="A73" s="3" t="str">
        <f t="shared" si="13"/>
        <v>1;7;wealthcat2</v>
      </c>
      <c r="B73" s="1">
        <v>1</v>
      </c>
      <c r="C73" s="4">
        <v>7</v>
      </c>
      <c r="D73" s="4" t="s">
        <v>19</v>
      </c>
      <c r="E73" s="4">
        <v>26</v>
      </c>
      <c r="F73" s="4">
        <v>149</v>
      </c>
      <c r="G73" s="4">
        <v>87</v>
      </c>
      <c r="H73" s="4">
        <v>511</v>
      </c>
      <c r="I73" s="4">
        <v>660</v>
      </c>
    </row>
    <row r="74" spans="1:9" x14ac:dyDescent="0.25">
      <c r="A74" s="3" t="str">
        <f t="shared" si="13"/>
        <v>1;7;wealthcat3</v>
      </c>
      <c r="B74" s="1">
        <v>1</v>
      </c>
      <c r="C74" s="4">
        <v>7</v>
      </c>
      <c r="D74" s="4" t="s">
        <v>20</v>
      </c>
      <c r="E74" s="4">
        <v>22</v>
      </c>
      <c r="F74" s="4">
        <v>140</v>
      </c>
      <c r="G74" s="4">
        <v>91</v>
      </c>
      <c r="H74" s="4">
        <v>520</v>
      </c>
      <c r="I74" s="4">
        <v>660</v>
      </c>
    </row>
    <row r="75" spans="1:9" x14ac:dyDescent="0.25">
      <c r="A75" s="3" t="str">
        <f t="shared" si="13"/>
        <v>1;7;wealthcat4</v>
      </c>
      <c r="B75" s="1">
        <v>1</v>
      </c>
      <c r="C75" s="4">
        <v>7</v>
      </c>
      <c r="D75" s="4" t="s">
        <v>21</v>
      </c>
      <c r="E75" s="4">
        <v>21</v>
      </c>
      <c r="F75" s="4">
        <v>123</v>
      </c>
      <c r="G75" s="4">
        <v>92</v>
      </c>
      <c r="H75" s="4">
        <v>537</v>
      </c>
      <c r="I75" s="4">
        <v>660</v>
      </c>
    </row>
    <row r="76" spans="1:9" x14ac:dyDescent="0.25">
      <c r="A76" s="3" t="str">
        <f t="shared" si="13"/>
        <v>1;7;wealthcat5</v>
      </c>
      <c r="B76" s="1">
        <v>1</v>
      </c>
      <c r="C76" s="4">
        <v>7</v>
      </c>
      <c r="D76" s="4" t="s">
        <v>22</v>
      </c>
      <c r="E76" s="4">
        <v>20</v>
      </c>
      <c r="F76" s="4">
        <v>149</v>
      </c>
      <c r="G76" s="4">
        <v>93</v>
      </c>
      <c r="H76" s="4">
        <v>511</v>
      </c>
      <c r="I76" s="4">
        <v>660</v>
      </c>
    </row>
    <row r="77" spans="1:9" x14ac:dyDescent="0.25">
      <c r="A77" s="3" t="str">
        <f t="shared" si="13"/>
        <v>1;8;wealthcat1</v>
      </c>
      <c r="B77" s="1">
        <v>1</v>
      </c>
      <c r="C77" s="4">
        <v>8</v>
      </c>
      <c r="D77" s="4" t="s">
        <v>18</v>
      </c>
      <c r="E77" s="4">
        <v>16</v>
      </c>
      <c r="F77" s="4">
        <v>61</v>
      </c>
      <c r="G77" s="4">
        <v>106</v>
      </c>
      <c r="H77" s="4">
        <v>399</v>
      </c>
      <c r="I77" s="4">
        <v>460</v>
      </c>
    </row>
    <row r="78" spans="1:9" x14ac:dyDescent="0.25">
      <c r="A78" s="3" t="str">
        <f t="shared" si="13"/>
        <v>1;8;wealthcat2</v>
      </c>
      <c r="B78" s="1">
        <v>1</v>
      </c>
      <c r="C78" s="4">
        <v>8</v>
      </c>
      <c r="D78" s="4" t="s">
        <v>19</v>
      </c>
      <c r="E78" s="4">
        <v>34</v>
      </c>
      <c r="F78" s="4">
        <v>125</v>
      </c>
      <c r="G78" s="4">
        <v>88</v>
      </c>
      <c r="H78" s="4">
        <v>335</v>
      </c>
      <c r="I78" s="4">
        <v>460</v>
      </c>
    </row>
    <row r="79" spans="1:9" x14ac:dyDescent="0.25">
      <c r="A79" s="3" t="str">
        <f t="shared" si="13"/>
        <v>1;8;wealthcat3</v>
      </c>
      <c r="B79" s="1">
        <v>1</v>
      </c>
      <c r="C79" s="4">
        <v>8</v>
      </c>
      <c r="D79" s="4" t="s">
        <v>20</v>
      </c>
      <c r="E79" s="4">
        <v>35</v>
      </c>
      <c r="F79" s="4">
        <v>118</v>
      </c>
      <c r="G79" s="4">
        <v>87</v>
      </c>
      <c r="H79" s="4">
        <v>342</v>
      </c>
      <c r="I79" s="4">
        <v>460</v>
      </c>
    </row>
    <row r="80" spans="1:9" x14ac:dyDescent="0.25">
      <c r="A80" s="3" t="str">
        <f t="shared" si="13"/>
        <v>1;8;wealthcat4</v>
      </c>
      <c r="B80" s="1">
        <v>1</v>
      </c>
      <c r="C80" s="4">
        <v>8</v>
      </c>
      <c r="D80" s="4" t="s">
        <v>21</v>
      </c>
      <c r="E80" s="4">
        <v>19</v>
      </c>
      <c r="F80" s="4">
        <v>80</v>
      </c>
      <c r="G80" s="4">
        <v>103</v>
      </c>
      <c r="H80" s="4">
        <v>380</v>
      </c>
      <c r="I80" s="4">
        <v>460</v>
      </c>
    </row>
    <row r="81" spans="1:9" x14ac:dyDescent="0.25">
      <c r="A81" s="3" t="str">
        <f t="shared" si="13"/>
        <v>1;8;wealthcat5</v>
      </c>
      <c r="B81" s="1">
        <v>1</v>
      </c>
      <c r="C81" s="4">
        <v>8</v>
      </c>
      <c r="D81" s="4" t="s">
        <v>22</v>
      </c>
      <c r="E81" s="4">
        <v>17</v>
      </c>
      <c r="F81" s="4">
        <v>71</v>
      </c>
      <c r="G81" s="4">
        <v>105</v>
      </c>
      <c r="H81" s="4">
        <v>389</v>
      </c>
      <c r="I81" s="4">
        <v>460</v>
      </c>
    </row>
    <row r="82" spans="1:9" x14ac:dyDescent="0.25">
      <c r="A82" s="3" t="str">
        <f t="shared" si="13"/>
        <v>2;1;wealthcat1</v>
      </c>
      <c r="B82" s="1">
        <v>2</v>
      </c>
      <c r="C82" s="4">
        <v>1</v>
      </c>
      <c r="D82" s="4" t="s">
        <v>18</v>
      </c>
      <c r="E82" s="4">
        <v>4</v>
      </c>
      <c r="F82" s="4">
        <v>264</v>
      </c>
      <c r="G82" s="4">
        <v>8</v>
      </c>
      <c r="H82" s="4">
        <v>661</v>
      </c>
      <c r="I82" s="4">
        <v>925</v>
      </c>
    </row>
    <row r="83" spans="1:9" x14ac:dyDescent="0.25">
      <c r="A83" s="3" t="str">
        <f t="shared" si="13"/>
        <v>2;1;wealthcat2</v>
      </c>
      <c r="B83" s="1">
        <v>2</v>
      </c>
      <c r="C83" s="4">
        <v>1</v>
      </c>
      <c r="D83" s="4" t="s">
        <v>19</v>
      </c>
      <c r="E83" s="4">
        <v>1</v>
      </c>
      <c r="F83" s="4">
        <v>165</v>
      </c>
      <c r="G83" s="4">
        <v>11</v>
      </c>
      <c r="H83" s="4">
        <v>760</v>
      </c>
      <c r="I83" s="4">
        <v>925</v>
      </c>
    </row>
    <row r="84" spans="1:9" x14ac:dyDescent="0.25">
      <c r="A84" s="3" t="str">
        <f t="shared" si="13"/>
        <v>2;1;wealthcat3</v>
      </c>
      <c r="B84" s="1">
        <v>2</v>
      </c>
      <c r="C84" s="4">
        <v>1</v>
      </c>
      <c r="D84" s="4" t="s">
        <v>20</v>
      </c>
      <c r="E84" s="4">
        <v>3</v>
      </c>
      <c r="F84" s="4">
        <v>147</v>
      </c>
      <c r="G84" s="4">
        <v>9</v>
      </c>
      <c r="H84" s="4">
        <v>778</v>
      </c>
      <c r="I84" s="4">
        <v>925</v>
      </c>
    </row>
    <row r="85" spans="1:9" x14ac:dyDescent="0.25">
      <c r="A85" s="3" t="str">
        <f t="shared" si="13"/>
        <v>2;1;wealthcat4</v>
      </c>
      <c r="B85" s="1">
        <v>2</v>
      </c>
      <c r="C85" s="4">
        <v>1</v>
      </c>
      <c r="D85" s="4" t="s">
        <v>21</v>
      </c>
      <c r="E85" s="4">
        <v>2</v>
      </c>
      <c r="F85" s="4">
        <v>168</v>
      </c>
      <c r="G85" s="4">
        <v>10</v>
      </c>
      <c r="H85" s="4">
        <v>757</v>
      </c>
      <c r="I85" s="4">
        <v>925</v>
      </c>
    </row>
    <row r="86" spans="1:9" x14ac:dyDescent="0.25">
      <c r="A86" s="3" t="str">
        <f t="shared" si="13"/>
        <v>2;1;wealthcat5</v>
      </c>
      <c r="B86" s="1">
        <v>2</v>
      </c>
      <c r="C86" s="4">
        <v>1</v>
      </c>
      <c r="D86" s="4" t="s">
        <v>22</v>
      </c>
      <c r="E86" s="4">
        <v>2</v>
      </c>
      <c r="F86" s="4">
        <v>156</v>
      </c>
      <c r="G86" s="4">
        <v>10</v>
      </c>
      <c r="H86" s="4">
        <v>769</v>
      </c>
      <c r="I86" s="4">
        <v>925</v>
      </c>
    </row>
    <row r="87" spans="1:9" x14ac:dyDescent="0.25">
      <c r="A87" s="3" t="str">
        <f t="shared" si="13"/>
        <v>2;2;wealthcat1</v>
      </c>
      <c r="B87" s="1">
        <v>2</v>
      </c>
      <c r="C87" s="4">
        <v>2</v>
      </c>
      <c r="D87" s="4" t="s">
        <v>18</v>
      </c>
      <c r="E87" s="4">
        <v>0</v>
      </c>
      <c r="F87" s="4">
        <v>126</v>
      </c>
      <c r="G87" s="4">
        <v>5</v>
      </c>
      <c r="H87" s="4">
        <v>389</v>
      </c>
      <c r="I87" s="4">
        <v>515</v>
      </c>
    </row>
    <row r="88" spans="1:9" x14ac:dyDescent="0.25">
      <c r="A88" s="3" t="str">
        <f t="shared" si="13"/>
        <v>2;2;wealthcat2</v>
      </c>
      <c r="B88" s="1">
        <v>2</v>
      </c>
      <c r="C88" s="4">
        <v>2</v>
      </c>
      <c r="D88" s="4" t="s">
        <v>19</v>
      </c>
      <c r="E88" s="4">
        <v>0</v>
      </c>
      <c r="F88" s="4">
        <v>67</v>
      </c>
      <c r="G88" s="4">
        <v>5</v>
      </c>
      <c r="H88" s="4">
        <v>448</v>
      </c>
      <c r="I88" s="4">
        <v>515</v>
      </c>
    </row>
    <row r="89" spans="1:9" x14ac:dyDescent="0.25">
      <c r="A89" s="3" t="str">
        <f t="shared" si="13"/>
        <v>2;2;wealthcat3</v>
      </c>
      <c r="B89" s="1">
        <v>2</v>
      </c>
      <c r="C89" s="4">
        <v>2</v>
      </c>
      <c r="D89" s="4" t="s">
        <v>20</v>
      </c>
      <c r="E89" s="4">
        <v>0</v>
      </c>
      <c r="F89" s="4">
        <v>100</v>
      </c>
      <c r="G89" s="4">
        <v>5</v>
      </c>
      <c r="H89" s="4">
        <v>415</v>
      </c>
      <c r="I89" s="4">
        <v>515</v>
      </c>
    </row>
    <row r="90" spans="1:9" x14ac:dyDescent="0.25">
      <c r="A90" s="3" t="str">
        <f t="shared" si="13"/>
        <v>2;2;wealthcat4</v>
      </c>
      <c r="B90" s="1">
        <v>2</v>
      </c>
      <c r="C90" s="4">
        <v>2</v>
      </c>
      <c r="D90" s="4" t="s">
        <v>21</v>
      </c>
      <c r="E90" s="4">
        <v>3</v>
      </c>
      <c r="F90" s="4">
        <v>109</v>
      </c>
      <c r="G90" s="4">
        <v>2</v>
      </c>
      <c r="H90" s="4">
        <v>406</v>
      </c>
      <c r="I90" s="4">
        <v>515</v>
      </c>
    </row>
    <row r="91" spans="1:9" x14ac:dyDescent="0.25">
      <c r="A91" s="3" t="str">
        <f t="shared" si="13"/>
        <v>2;2;wealthcat5</v>
      </c>
      <c r="B91" s="1">
        <v>2</v>
      </c>
      <c r="C91" s="4">
        <v>2</v>
      </c>
      <c r="D91" s="4" t="s">
        <v>22</v>
      </c>
      <c r="E91" s="4">
        <v>1</v>
      </c>
      <c r="F91" s="4">
        <v>94</v>
      </c>
      <c r="G91" s="4">
        <v>4</v>
      </c>
      <c r="H91" s="4">
        <v>421</v>
      </c>
      <c r="I91" s="4">
        <v>515</v>
      </c>
    </row>
    <row r="92" spans="1:9" x14ac:dyDescent="0.25">
      <c r="A92" s="3" t="str">
        <f t="shared" si="13"/>
        <v>2;3;wealthcat1</v>
      </c>
      <c r="B92" s="1">
        <v>2</v>
      </c>
      <c r="C92">
        <v>3</v>
      </c>
      <c r="D92" t="s">
        <v>18</v>
      </c>
      <c r="E92">
        <v>5</v>
      </c>
      <c r="F92">
        <v>157</v>
      </c>
      <c r="G92">
        <v>16</v>
      </c>
      <c r="H92">
        <v>663</v>
      </c>
      <c r="I92">
        <v>820</v>
      </c>
    </row>
    <row r="93" spans="1:9" x14ac:dyDescent="0.25">
      <c r="A93" s="3" t="str">
        <f t="shared" si="13"/>
        <v>2;3;wealthcat2</v>
      </c>
      <c r="B93" s="1">
        <v>2</v>
      </c>
      <c r="C93">
        <v>3</v>
      </c>
      <c r="D93" t="s">
        <v>19</v>
      </c>
      <c r="E93">
        <v>4</v>
      </c>
      <c r="F93">
        <v>122</v>
      </c>
      <c r="G93">
        <v>17</v>
      </c>
      <c r="H93">
        <v>698</v>
      </c>
      <c r="I93">
        <v>820</v>
      </c>
    </row>
    <row r="94" spans="1:9" x14ac:dyDescent="0.25">
      <c r="A94" s="3" t="str">
        <f t="shared" si="13"/>
        <v>2;3;wealthcat3</v>
      </c>
      <c r="B94" s="1">
        <v>2</v>
      </c>
      <c r="C94">
        <v>3</v>
      </c>
      <c r="D94" t="s">
        <v>20</v>
      </c>
      <c r="E94">
        <v>5</v>
      </c>
      <c r="F94">
        <v>153</v>
      </c>
      <c r="G94">
        <v>16</v>
      </c>
      <c r="H94">
        <v>667</v>
      </c>
      <c r="I94">
        <v>820</v>
      </c>
    </row>
    <row r="95" spans="1:9" x14ac:dyDescent="0.25">
      <c r="A95" s="3" t="str">
        <f t="shared" si="13"/>
        <v>2;3;wealthcat4</v>
      </c>
      <c r="B95" s="1">
        <v>2</v>
      </c>
      <c r="C95">
        <v>3</v>
      </c>
      <c r="D95" t="s">
        <v>21</v>
      </c>
      <c r="E95">
        <v>2</v>
      </c>
      <c r="F95">
        <v>168</v>
      </c>
      <c r="G95">
        <v>19</v>
      </c>
      <c r="H95">
        <v>652</v>
      </c>
      <c r="I95">
        <v>820</v>
      </c>
    </row>
    <row r="96" spans="1:9" x14ac:dyDescent="0.25">
      <c r="A96" s="3" t="str">
        <f t="shared" si="13"/>
        <v>2;3;wealthcat5</v>
      </c>
      <c r="B96" s="1">
        <v>2</v>
      </c>
      <c r="C96">
        <v>3</v>
      </c>
      <c r="D96" t="s">
        <v>22</v>
      </c>
      <c r="E96">
        <v>4</v>
      </c>
      <c r="F96">
        <v>194</v>
      </c>
      <c r="G96">
        <v>17</v>
      </c>
      <c r="H96">
        <v>626</v>
      </c>
      <c r="I96">
        <v>820</v>
      </c>
    </row>
    <row r="97" spans="1:9" x14ac:dyDescent="0.25">
      <c r="A97" s="3" t="str">
        <f t="shared" si="13"/>
        <v>2;4;wealthcat1</v>
      </c>
      <c r="B97" s="1">
        <v>2</v>
      </c>
      <c r="C97">
        <v>4</v>
      </c>
      <c r="D97" t="s">
        <v>18</v>
      </c>
      <c r="E97">
        <v>6</v>
      </c>
      <c r="F97">
        <v>122</v>
      </c>
      <c r="G97">
        <v>18</v>
      </c>
      <c r="H97">
        <v>573</v>
      </c>
      <c r="I97">
        <v>695</v>
      </c>
    </row>
    <row r="98" spans="1:9" x14ac:dyDescent="0.25">
      <c r="A98" s="3" t="str">
        <f t="shared" si="13"/>
        <v>2;4;wealthcat2</v>
      </c>
      <c r="B98" s="1">
        <v>2</v>
      </c>
      <c r="C98">
        <v>4</v>
      </c>
      <c r="D98" t="s">
        <v>19</v>
      </c>
      <c r="E98">
        <v>4</v>
      </c>
      <c r="F98">
        <v>113</v>
      </c>
      <c r="G98">
        <v>20</v>
      </c>
      <c r="H98">
        <v>582</v>
      </c>
      <c r="I98">
        <v>695</v>
      </c>
    </row>
    <row r="99" spans="1:9" x14ac:dyDescent="0.25">
      <c r="A99" s="3" t="str">
        <f t="shared" si="13"/>
        <v>2;4;wealthcat3</v>
      </c>
      <c r="B99" s="1">
        <v>2</v>
      </c>
      <c r="C99">
        <v>4</v>
      </c>
      <c r="D99" t="s">
        <v>20</v>
      </c>
      <c r="E99">
        <v>2</v>
      </c>
      <c r="F99">
        <v>136</v>
      </c>
      <c r="G99">
        <v>22</v>
      </c>
      <c r="H99">
        <v>559</v>
      </c>
      <c r="I99">
        <v>695</v>
      </c>
    </row>
    <row r="100" spans="1:9" x14ac:dyDescent="0.25">
      <c r="A100" s="3" t="str">
        <f t="shared" si="13"/>
        <v>2;4;wealthcat4</v>
      </c>
      <c r="B100" s="1">
        <v>2</v>
      </c>
      <c r="C100">
        <v>4</v>
      </c>
      <c r="D100" t="s">
        <v>21</v>
      </c>
      <c r="E100">
        <v>8</v>
      </c>
      <c r="F100">
        <v>154</v>
      </c>
      <c r="G100">
        <v>16</v>
      </c>
      <c r="H100">
        <v>541</v>
      </c>
      <c r="I100">
        <v>695</v>
      </c>
    </row>
    <row r="101" spans="1:9" x14ac:dyDescent="0.25">
      <c r="A101" s="3" t="str">
        <f t="shared" si="13"/>
        <v>2;4;wealthcat5</v>
      </c>
      <c r="B101" s="1">
        <v>2</v>
      </c>
      <c r="C101">
        <v>4</v>
      </c>
      <c r="D101" t="s">
        <v>22</v>
      </c>
      <c r="E101">
        <v>4</v>
      </c>
      <c r="F101">
        <v>156</v>
      </c>
      <c r="G101">
        <v>20</v>
      </c>
      <c r="H101">
        <v>539</v>
      </c>
      <c r="I101">
        <v>695</v>
      </c>
    </row>
    <row r="102" spans="1:9" x14ac:dyDescent="0.25">
      <c r="A102" s="3" t="str">
        <f t="shared" si="13"/>
        <v>2;5;wealthcat1</v>
      </c>
      <c r="B102" s="1">
        <v>2</v>
      </c>
      <c r="C102">
        <v>5</v>
      </c>
      <c r="D102" t="s">
        <v>18</v>
      </c>
      <c r="E102">
        <v>11</v>
      </c>
      <c r="F102">
        <v>118</v>
      </c>
      <c r="G102">
        <v>19</v>
      </c>
      <c r="H102">
        <v>590</v>
      </c>
      <c r="I102">
        <v>708</v>
      </c>
    </row>
    <row r="103" spans="1:9" x14ac:dyDescent="0.25">
      <c r="A103" s="3" t="str">
        <f t="shared" si="13"/>
        <v>2;5;wealthcat2</v>
      </c>
      <c r="B103" s="1">
        <v>2</v>
      </c>
      <c r="C103">
        <v>5</v>
      </c>
      <c r="D103" t="s">
        <v>19</v>
      </c>
      <c r="E103">
        <v>7</v>
      </c>
      <c r="F103">
        <v>133</v>
      </c>
      <c r="G103">
        <v>23</v>
      </c>
      <c r="H103">
        <v>575</v>
      </c>
      <c r="I103">
        <v>708</v>
      </c>
    </row>
    <row r="104" spans="1:9" x14ac:dyDescent="0.25">
      <c r="A104" s="3" t="str">
        <f t="shared" si="13"/>
        <v>2;5;wealthcat3</v>
      </c>
      <c r="B104" s="1">
        <v>2</v>
      </c>
      <c r="C104">
        <v>5</v>
      </c>
      <c r="D104" t="s">
        <v>20</v>
      </c>
      <c r="E104">
        <v>5</v>
      </c>
      <c r="F104">
        <v>153</v>
      </c>
      <c r="G104">
        <v>25</v>
      </c>
      <c r="H104">
        <v>555</v>
      </c>
      <c r="I104">
        <v>708</v>
      </c>
    </row>
    <row r="105" spans="1:9" x14ac:dyDescent="0.25">
      <c r="A105" s="3" t="str">
        <f t="shared" si="13"/>
        <v>2;5;wealthcat4</v>
      </c>
      <c r="B105" s="1">
        <v>2</v>
      </c>
      <c r="C105">
        <v>5</v>
      </c>
      <c r="D105" t="s">
        <v>21</v>
      </c>
      <c r="E105">
        <v>3</v>
      </c>
      <c r="F105">
        <v>139</v>
      </c>
      <c r="G105">
        <v>27</v>
      </c>
      <c r="H105">
        <v>569</v>
      </c>
      <c r="I105">
        <v>708</v>
      </c>
    </row>
    <row r="106" spans="1:9" x14ac:dyDescent="0.25">
      <c r="A106" s="3" t="str">
        <f t="shared" ref="A106:A121" si="28">B106&amp;";"&amp;C106&amp;";"&amp;D106</f>
        <v>2;5;wealthcat5</v>
      </c>
      <c r="B106" s="1">
        <v>2</v>
      </c>
      <c r="C106">
        <v>5</v>
      </c>
      <c r="D106" t="s">
        <v>22</v>
      </c>
      <c r="E106">
        <v>3</v>
      </c>
      <c r="F106">
        <v>156</v>
      </c>
      <c r="G106">
        <v>27</v>
      </c>
      <c r="H106">
        <v>552</v>
      </c>
      <c r="I106">
        <v>708</v>
      </c>
    </row>
    <row r="107" spans="1:9" x14ac:dyDescent="0.25">
      <c r="A107" s="3" t="str">
        <f t="shared" si="28"/>
        <v>2;6;wealthcat1</v>
      </c>
      <c r="B107" s="1">
        <v>2</v>
      </c>
      <c r="C107">
        <v>6</v>
      </c>
      <c r="D107" t="s">
        <v>18</v>
      </c>
      <c r="E107">
        <v>16</v>
      </c>
      <c r="F107">
        <v>110</v>
      </c>
      <c r="G107">
        <v>52</v>
      </c>
      <c r="H107">
        <v>491</v>
      </c>
      <c r="I107">
        <v>601</v>
      </c>
    </row>
    <row r="108" spans="1:9" x14ac:dyDescent="0.25">
      <c r="A108" s="3" t="str">
        <f t="shared" si="28"/>
        <v>2;6;wealthcat2</v>
      </c>
      <c r="B108" s="1">
        <v>2</v>
      </c>
      <c r="C108">
        <v>6</v>
      </c>
      <c r="D108" t="s">
        <v>19</v>
      </c>
      <c r="E108">
        <v>15</v>
      </c>
      <c r="F108">
        <v>139</v>
      </c>
      <c r="G108">
        <v>53</v>
      </c>
      <c r="H108">
        <v>462</v>
      </c>
      <c r="I108">
        <v>601</v>
      </c>
    </row>
    <row r="109" spans="1:9" x14ac:dyDescent="0.25">
      <c r="A109" s="3" t="str">
        <f t="shared" si="28"/>
        <v>2;6;wealthcat3</v>
      </c>
      <c r="B109" s="1">
        <v>2</v>
      </c>
      <c r="C109">
        <v>6</v>
      </c>
      <c r="D109" t="s">
        <v>20</v>
      </c>
      <c r="E109">
        <v>8</v>
      </c>
      <c r="F109">
        <v>118</v>
      </c>
      <c r="G109">
        <v>60</v>
      </c>
      <c r="H109">
        <v>483</v>
      </c>
      <c r="I109">
        <v>601</v>
      </c>
    </row>
    <row r="110" spans="1:9" x14ac:dyDescent="0.25">
      <c r="A110" s="3" t="str">
        <f t="shared" si="28"/>
        <v>2;6;wealthcat4</v>
      </c>
      <c r="B110" s="1">
        <v>2</v>
      </c>
      <c r="C110">
        <v>6</v>
      </c>
      <c r="D110" t="s">
        <v>21</v>
      </c>
      <c r="E110">
        <v>16</v>
      </c>
      <c r="F110">
        <v>120</v>
      </c>
      <c r="G110">
        <v>52</v>
      </c>
      <c r="H110">
        <v>481</v>
      </c>
      <c r="I110">
        <v>601</v>
      </c>
    </row>
    <row r="111" spans="1:9" x14ac:dyDescent="0.25">
      <c r="A111" s="3" t="str">
        <f t="shared" si="28"/>
        <v>2;6;wealthcat5</v>
      </c>
      <c r="B111" s="1">
        <v>2</v>
      </c>
      <c r="C111">
        <v>6</v>
      </c>
      <c r="D111" t="s">
        <v>22</v>
      </c>
      <c r="E111">
        <v>13</v>
      </c>
      <c r="F111">
        <v>107</v>
      </c>
      <c r="G111">
        <v>55</v>
      </c>
      <c r="H111">
        <v>494</v>
      </c>
      <c r="I111">
        <v>601</v>
      </c>
    </row>
    <row r="112" spans="1:9" x14ac:dyDescent="0.25">
      <c r="A112" s="3" t="str">
        <f t="shared" si="28"/>
        <v>2;7;wealthcat1</v>
      </c>
      <c r="B112" s="1">
        <v>2</v>
      </c>
      <c r="C112">
        <v>7</v>
      </c>
      <c r="D112" t="s">
        <v>18</v>
      </c>
      <c r="E112">
        <v>26</v>
      </c>
      <c r="F112">
        <v>126</v>
      </c>
      <c r="G112">
        <v>79</v>
      </c>
      <c r="H112">
        <v>646</v>
      </c>
      <c r="I112">
        <v>772</v>
      </c>
    </row>
    <row r="113" spans="1:9" x14ac:dyDescent="0.25">
      <c r="A113" s="3" t="str">
        <f t="shared" si="28"/>
        <v>2;7;wealthcat2</v>
      </c>
      <c r="B113" s="1">
        <v>2</v>
      </c>
      <c r="C113">
        <v>7</v>
      </c>
      <c r="D113" t="s">
        <v>19</v>
      </c>
      <c r="E113">
        <v>35</v>
      </c>
      <c r="F113">
        <v>224</v>
      </c>
      <c r="G113">
        <v>70</v>
      </c>
      <c r="H113">
        <v>548</v>
      </c>
      <c r="I113">
        <v>772</v>
      </c>
    </row>
    <row r="114" spans="1:9" x14ac:dyDescent="0.25">
      <c r="A114" s="3" t="str">
        <f t="shared" si="28"/>
        <v>2;7;wealthcat3</v>
      </c>
      <c r="B114" s="1">
        <v>2</v>
      </c>
      <c r="C114">
        <v>7</v>
      </c>
      <c r="D114" t="s">
        <v>20</v>
      </c>
      <c r="E114">
        <v>19</v>
      </c>
      <c r="F114">
        <v>167</v>
      </c>
      <c r="G114">
        <v>86</v>
      </c>
      <c r="H114">
        <v>605</v>
      </c>
      <c r="I114">
        <v>772</v>
      </c>
    </row>
    <row r="115" spans="1:9" x14ac:dyDescent="0.25">
      <c r="A115" s="3" t="str">
        <f t="shared" si="28"/>
        <v>2;7;wealthcat4</v>
      </c>
      <c r="B115" s="1">
        <v>2</v>
      </c>
      <c r="C115">
        <v>7</v>
      </c>
      <c r="D115" t="s">
        <v>21</v>
      </c>
      <c r="E115">
        <v>13</v>
      </c>
      <c r="F115">
        <v>135</v>
      </c>
      <c r="G115">
        <v>92</v>
      </c>
      <c r="H115">
        <v>637</v>
      </c>
      <c r="I115">
        <v>772</v>
      </c>
    </row>
    <row r="116" spans="1:9" x14ac:dyDescent="0.25">
      <c r="A116" s="3" t="str">
        <f t="shared" si="28"/>
        <v>2;7;wealthcat5</v>
      </c>
      <c r="B116" s="1">
        <v>2</v>
      </c>
      <c r="C116">
        <v>7</v>
      </c>
      <c r="D116" t="s">
        <v>22</v>
      </c>
      <c r="E116">
        <v>11</v>
      </c>
      <c r="F116">
        <v>106</v>
      </c>
      <c r="G116">
        <v>94</v>
      </c>
      <c r="H116">
        <v>666</v>
      </c>
      <c r="I116">
        <v>772</v>
      </c>
    </row>
    <row r="117" spans="1:9" x14ac:dyDescent="0.25">
      <c r="A117" s="3" t="str">
        <f t="shared" si="28"/>
        <v>2;8;wealthcat1</v>
      </c>
      <c r="B117" s="1">
        <v>2</v>
      </c>
      <c r="C117">
        <v>8</v>
      </c>
      <c r="D117" t="s">
        <v>18</v>
      </c>
      <c r="E117">
        <v>39</v>
      </c>
      <c r="F117">
        <v>129</v>
      </c>
      <c r="G117">
        <v>137</v>
      </c>
      <c r="H117">
        <v>542</v>
      </c>
      <c r="I117">
        <v>671</v>
      </c>
    </row>
    <row r="118" spans="1:9" x14ac:dyDescent="0.25">
      <c r="A118" s="3" t="str">
        <f t="shared" si="28"/>
        <v>2;8;wealthcat2</v>
      </c>
      <c r="B118" s="1">
        <v>2</v>
      </c>
      <c r="C118">
        <v>8</v>
      </c>
      <c r="D118" t="s">
        <v>19</v>
      </c>
      <c r="E118">
        <v>60</v>
      </c>
      <c r="F118">
        <v>218</v>
      </c>
      <c r="G118">
        <v>116</v>
      </c>
      <c r="H118">
        <v>453</v>
      </c>
      <c r="I118">
        <v>671</v>
      </c>
    </row>
    <row r="119" spans="1:9" x14ac:dyDescent="0.25">
      <c r="A119" s="3" t="str">
        <f t="shared" si="28"/>
        <v>2;8;wealthcat3</v>
      </c>
      <c r="B119" s="1">
        <v>2</v>
      </c>
      <c r="C119">
        <v>8</v>
      </c>
      <c r="D119" t="s">
        <v>20</v>
      </c>
      <c r="E119">
        <v>38</v>
      </c>
      <c r="F119">
        <v>154</v>
      </c>
      <c r="G119">
        <v>138</v>
      </c>
      <c r="H119">
        <v>517</v>
      </c>
      <c r="I119">
        <v>671</v>
      </c>
    </row>
    <row r="120" spans="1:9" x14ac:dyDescent="0.25">
      <c r="A120" s="3" t="str">
        <f t="shared" si="28"/>
        <v>2;8;wealthcat4</v>
      </c>
      <c r="B120" s="1">
        <v>2</v>
      </c>
      <c r="C120">
        <v>8</v>
      </c>
      <c r="D120" t="s">
        <v>21</v>
      </c>
      <c r="E120">
        <v>27</v>
      </c>
      <c r="F120">
        <v>98</v>
      </c>
      <c r="G120">
        <v>149</v>
      </c>
      <c r="H120">
        <v>573</v>
      </c>
      <c r="I120">
        <v>671</v>
      </c>
    </row>
    <row r="121" spans="1:9" x14ac:dyDescent="0.25">
      <c r="A121" s="3" t="str">
        <f t="shared" si="28"/>
        <v>2;8;wealthcat5</v>
      </c>
      <c r="B121" s="1">
        <v>2</v>
      </c>
      <c r="C121">
        <v>8</v>
      </c>
      <c r="D121" t="s">
        <v>22</v>
      </c>
      <c r="E121">
        <v>12</v>
      </c>
      <c r="F121">
        <v>68</v>
      </c>
      <c r="G121">
        <v>164</v>
      </c>
      <c r="H121">
        <v>603</v>
      </c>
      <c r="I121">
        <v>671</v>
      </c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21" x14ac:dyDescent="0.25">
      <c r="A145" s="1"/>
    </row>
    <row r="146" spans="1:21" x14ac:dyDescent="0.25">
      <c r="A146" s="1"/>
    </row>
    <row r="147" spans="1:21" x14ac:dyDescent="0.25">
      <c r="A147" s="1"/>
    </row>
    <row r="148" spans="1:21" x14ac:dyDescent="0.25">
      <c r="A148" s="1"/>
    </row>
    <row r="149" spans="1:21" x14ac:dyDescent="0.25">
      <c r="A149" s="1"/>
    </row>
    <row r="150" spans="1:21" x14ac:dyDescent="0.25">
      <c r="A150" s="1"/>
    </row>
    <row r="154" spans="1:21" x14ac:dyDescent="0.25">
      <c r="M154">
        <f>M4</f>
        <v>54</v>
      </c>
      <c r="N154">
        <f t="shared" ref="N154:T154" si="29">N4</f>
        <v>56</v>
      </c>
      <c r="O154">
        <f t="shared" si="29"/>
        <v>60</v>
      </c>
      <c r="P154">
        <f t="shared" si="29"/>
        <v>64</v>
      </c>
      <c r="Q154">
        <f t="shared" si="29"/>
        <v>68</v>
      </c>
      <c r="R154">
        <f t="shared" si="29"/>
        <v>72</v>
      </c>
      <c r="S154">
        <f t="shared" si="29"/>
        <v>78</v>
      </c>
      <c r="T154">
        <f t="shared" si="29"/>
        <v>86</v>
      </c>
      <c r="U154" t="s">
        <v>31</v>
      </c>
    </row>
    <row r="155" spans="1:21" x14ac:dyDescent="0.25">
      <c r="B155" s="1" t="s">
        <v>29</v>
      </c>
      <c r="L155" t="s">
        <v>5</v>
      </c>
      <c r="M155">
        <f>M116</f>
        <v>0</v>
      </c>
    </row>
    <row r="156" spans="1:21" x14ac:dyDescent="0.25">
      <c r="B156" s="1" t="s">
        <v>7</v>
      </c>
      <c r="C156" s="4" t="s">
        <v>8</v>
      </c>
      <c r="D156" s="4" t="s">
        <v>16</v>
      </c>
      <c r="E156" s="4" t="s">
        <v>9</v>
      </c>
      <c r="F156" s="4" t="s">
        <v>10</v>
      </c>
      <c r="G156" s="4" t="s">
        <v>11</v>
      </c>
      <c r="H156" s="4" t="s">
        <v>12</v>
      </c>
      <c r="I156" s="4" t="s">
        <v>1</v>
      </c>
      <c r="L156" t="s">
        <v>6</v>
      </c>
    </row>
    <row r="157" spans="1:21" x14ac:dyDescent="0.25">
      <c r="A157" s="3" t="str">
        <f t="shared" ref="A157:A220" si="30">B157&amp;";"&amp;C157&amp;";"&amp;D157</f>
        <v>1;1;1</v>
      </c>
      <c r="B157" s="1">
        <v>1</v>
      </c>
      <c r="C157" s="4">
        <v>1</v>
      </c>
      <c r="D157" s="4">
        <v>1</v>
      </c>
      <c r="E157" s="4">
        <v>0</v>
      </c>
      <c r="F157" s="4">
        <v>64</v>
      </c>
      <c r="G157" s="4">
        <v>17</v>
      </c>
      <c r="H157" s="4">
        <v>695</v>
      </c>
      <c r="I157" s="4">
        <v>759</v>
      </c>
      <c r="K157" t="s">
        <v>30</v>
      </c>
      <c r="L157">
        <v>1</v>
      </c>
      <c r="M157" s="2">
        <f>M164/M171</f>
        <v>0</v>
      </c>
      <c r="N157" s="2">
        <f>N164/N171</f>
        <v>7.3170731707317069E-2</v>
      </c>
      <c r="O157" s="2">
        <f>O164/O171</f>
        <v>0</v>
      </c>
      <c r="P157" s="2">
        <f>P164/P171</f>
        <v>0</v>
      </c>
      <c r="Q157" s="2">
        <f>Q164/Q171</f>
        <v>0</v>
      </c>
      <c r="R157" s="2">
        <f>R164/R171</f>
        <v>2.6315789473684209E-2</v>
      </c>
      <c r="S157" s="2">
        <f>S164/S171</f>
        <v>0.11940298507462686</v>
      </c>
      <c r="T157" s="2">
        <f>T164/T171</f>
        <v>0.375</v>
      </c>
      <c r="U157" s="2">
        <f>U164/U171</f>
        <v>6.030150753768844E-2</v>
      </c>
    </row>
    <row r="158" spans="1:21" x14ac:dyDescent="0.25">
      <c r="A158" s="3" t="str">
        <f t="shared" si="30"/>
        <v>1;1;2</v>
      </c>
      <c r="B158" s="1">
        <v>1</v>
      </c>
      <c r="C158" s="4">
        <v>1</v>
      </c>
      <c r="D158" s="4">
        <v>2</v>
      </c>
      <c r="E158" s="4">
        <v>6</v>
      </c>
      <c r="F158" s="4">
        <v>276</v>
      </c>
      <c r="G158" s="4">
        <v>11</v>
      </c>
      <c r="H158" s="4">
        <v>483</v>
      </c>
      <c r="I158" s="4">
        <v>759</v>
      </c>
      <c r="L158">
        <v>2</v>
      </c>
      <c r="M158" s="2">
        <f>M165/M172</f>
        <v>2.1739130434782608E-2</v>
      </c>
      <c r="N158" s="2">
        <f>N165/N172</f>
        <v>2.6666666666666668E-2</v>
      </c>
      <c r="O158" s="2">
        <f>O165/O172</f>
        <v>2.4590163934426229E-2</v>
      </c>
      <c r="P158" s="2">
        <f>P165/P172</f>
        <v>3.7267080745341616E-2</v>
      </c>
      <c r="Q158" s="2">
        <f>Q165/Q172</f>
        <v>5.434782608695652E-2</v>
      </c>
      <c r="R158" s="2">
        <f>R165/R172</f>
        <v>0.125</v>
      </c>
      <c r="S158" s="2">
        <f>S165/S172</f>
        <v>0.1256544502617801</v>
      </c>
      <c r="T158" s="2">
        <f>T165/T172</f>
        <v>0.25531914893617019</v>
      </c>
      <c r="U158" s="2">
        <f>U165/U172</f>
        <v>7.4319840743198404E-2</v>
      </c>
    </row>
    <row r="159" spans="1:21" x14ac:dyDescent="0.25">
      <c r="A159" s="3" t="str">
        <f t="shared" si="30"/>
        <v>1;1;3</v>
      </c>
      <c r="B159" s="1">
        <v>1</v>
      </c>
      <c r="C159" s="4">
        <v>1</v>
      </c>
      <c r="D159" s="4">
        <v>3</v>
      </c>
      <c r="E159" s="4">
        <v>1</v>
      </c>
      <c r="F159" s="4">
        <v>69</v>
      </c>
      <c r="G159" s="4">
        <v>16</v>
      </c>
      <c r="H159" s="4">
        <v>690</v>
      </c>
      <c r="I159" s="4">
        <v>759</v>
      </c>
      <c r="L159">
        <v>3</v>
      </c>
      <c r="M159" s="2">
        <f>M166/M173</f>
        <v>1.4492753623188406E-2</v>
      </c>
      <c r="N159" s="2">
        <f>N166/N173</f>
        <v>7.8947368421052627E-2</v>
      </c>
      <c r="O159" s="2">
        <f>O166/O173</f>
        <v>5.4545454545454543E-2</v>
      </c>
      <c r="P159" s="2">
        <f>P166/P173</f>
        <v>7.407407407407407E-2</v>
      </c>
      <c r="Q159" s="2">
        <f>Q166/Q173</f>
        <v>9.0909090909090912E-2</v>
      </c>
      <c r="R159" s="2">
        <f>R166/R173</f>
        <v>8.0645161290322578E-2</v>
      </c>
      <c r="S159" s="2">
        <f>S166/S173</f>
        <v>0.18965517241379309</v>
      </c>
      <c r="T159" s="2">
        <f>T166/T173</f>
        <v>0.30188679245283018</v>
      </c>
      <c r="U159" s="2">
        <f>U166/U173</f>
        <v>0.10810810810810811</v>
      </c>
    </row>
    <row r="160" spans="1:21" x14ac:dyDescent="0.25">
      <c r="A160" s="3" t="str">
        <f t="shared" si="30"/>
        <v>1;1;4</v>
      </c>
      <c r="B160" s="1">
        <v>1</v>
      </c>
      <c r="C160" s="4">
        <v>1</v>
      </c>
      <c r="D160" s="4">
        <v>4</v>
      </c>
      <c r="E160" s="4">
        <v>5</v>
      </c>
      <c r="F160" s="4">
        <v>239</v>
      </c>
      <c r="G160" s="4">
        <v>12</v>
      </c>
      <c r="H160" s="4">
        <v>520</v>
      </c>
      <c r="I160" s="4">
        <v>759</v>
      </c>
      <c r="L160">
        <v>4</v>
      </c>
      <c r="M160" s="2">
        <f>M167/M174</f>
        <v>2.0920502092050208E-2</v>
      </c>
      <c r="N160" s="2">
        <f>N167/N174</f>
        <v>2.0408163265306121E-2</v>
      </c>
      <c r="O160" s="2">
        <f>O167/O174</f>
        <v>6.7873303167420809E-2</v>
      </c>
      <c r="P160" s="2">
        <f>P167/P174</f>
        <v>6.3725490196078427E-2</v>
      </c>
      <c r="Q160" s="2">
        <f>Q167/Q174</f>
        <v>7.2072072072072071E-2</v>
      </c>
      <c r="R160" s="2">
        <f>R167/R174</f>
        <v>0.13500000000000001</v>
      </c>
      <c r="S160" s="2">
        <f>S167/S174</f>
        <v>0.1894273127753304</v>
      </c>
      <c r="T160" s="2">
        <f>T167/T174</f>
        <v>0.27516778523489932</v>
      </c>
      <c r="U160" s="2">
        <f>U167/U174</f>
        <v>0.10130515848353014</v>
      </c>
    </row>
    <row r="161" spans="1:21" x14ac:dyDescent="0.25">
      <c r="A161" s="3" t="str">
        <f t="shared" si="30"/>
        <v>1;1;5</v>
      </c>
      <c r="B161" s="1">
        <v>1</v>
      </c>
      <c r="C161" s="4">
        <v>1</v>
      </c>
      <c r="D161" s="4">
        <v>5</v>
      </c>
      <c r="E161" s="4">
        <v>3</v>
      </c>
      <c r="F161" s="4">
        <v>84</v>
      </c>
      <c r="G161" s="4">
        <v>14</v>
      </c>
      <c r="H161" s="4">
        <v>675</v>
      </c>
      <c r="I161" s="4">
        <v>759</v>
      </c>
      <c r="L161">
        <v>5</v>
      </c>
      <c r="M161" s="2">
        <f>M168/M175</f>
        <v>3.5714285714285712E-2</v>
      </c>
      <c r="N161" s="2">
        <f>N168/N175</f>
        <v>2.4390243902439025E-2</v>
      </c>
      <c r="O161" s="2">
        <f>O168/O175</f>
        <v>2.5000000000000001E-2</v>
      </c>
      <c r="P161" s="2">
        <f>P168/P175</f>
        <v>5.434782608695652E-2</v>
      </c>
      <c r="Q161" s="2">
        <f>Q168/Q175</f>
        <v>6.3063063063063057E-2</v>
      </c>
      <c r="R161" s="2">
        <f>R168/R175</f>
        <v>7.407407407407407E-2</v>
      </c>
      <c r="S161" s="2">
        <f>S168/S175</f>
        <v>0.2391304347826087</v>
      </c>
      <c r="T161" s="2">
        <f>T168/T175</f>
        <v>0.234375</v>
      </c>
      <c r="U161" s="2">
        <f>U168/U175</f>
        <v>9.4573643410852712E-2</v>
      </c>
    </row>
    <row r="162" spans="1:21" x14ac:dyDescent="0.25">
      <c r="A162" s="3" t="str">
        <f t="shared" si="30"/>
        <v>1;1;6</v>
      </c>
      <c r="B162" s="1">
        <v>1</v>
      </c>
      <c r="C162" s="4">
        <v>1</v>
      </c>
      <c r="D162" s="4">
        <v>6</v>
      </c>
      <c r="E162" s="4">
        <v>2</v>
      </c>
      <c r="F162" s="4">
        <v>27</v>
      </c>
      <c r="G162" s="4">
        <v>15</v>
      </c>
      <c r="H162" s="4">
        <v>732</v>
      </c>
      <c r="I162" s="4">
        <v>759</v>
      </c>
      <c r="L162">
        <v>6</v>
      </c>
      <c r="M162" s="2">
        <f>M169/M176</f>
        <v>7.407407407407407E-2</v>
      </c>
      <c r="N162" s="2">
        <f>N169/N176</f>
        <v>0.1</v>
      </c>
      <c r="O162" s="2">
        <f>O169/O176</f>
        <v>7.4999999999999997E-2</v>
      </c>
      <c r="P162" s="2">
        <f>P169/P176</f>
        <v>0.1111111111111111</v>
      </c>
      <c r="Q162" s="2">
        <f>Q169/Q176</f>
        <v>0.15151515151515152</v>
      </c>
      <c r="R162" s="2">
        <f>R169/R176</f>
        <v>0.13043478260869565</v>
      </c>
      <c r="S162" s="2">
        <f>S169/S176</f>
        <v>0.2</v>
      </c>
      <c r="T162" s="2">
        <f>T169/T176</f>
        <v>9.5238095238095233E-2</v>
      </c>
      <c r="U162" s="2">
        <f>U169/U176</f>
        <v>0.11574074074074074</v>
      </c>
    </row>
    <row r="163" spans="1:21" x14ac:dyDescent="0.25">
      <c r="A163" s="3" t="str">
        <f t="shared" si="30"/>
        <v>1;2;1</v>
      </c>
      <c r="B163" s="1">
        <v>1</v>
      </c>
      <c r="C163" s="4">
        <v>2</v>
      </c>
      <c r="D163" s="4">
        <v>1</v>
      </c>
      <c r="E163" s="4">
        <v>3</v>
      </c>
      <c r="F163" s="4">
        <v>41</v>
      </c>
      <c r="G163" s="4">
        <v>13</v>
      </c>
      <c r="H163" s="4">
        <v>396</v>
      </c>
      <c r="I163" s="4">
        <v>437</v>
      </c>
      <c r="L163" t="s">
        <v>30</v>
      </c>
      <c r="M163" s="2"/>
      <c r="N163" s="2"/>
      <c r="O163" s="2"/>
      <c r="P163" s="2"/>
      <c r="Q163" s="2"/>
      <c r="R163" s="2"/>
      <c r="S163" s="2"/>
      <c r="T163" s="2"/>
    </row>
    <row r="164" spans="1:21" x14ac:dyDescent="0.25">
      <c r="A164" s="3" t="str">
        <f t="shared" si="30"/>
        <v>1;2;2</v>
      </c>
      <c r="B164" s="1">
        <v>1</v>
      </c>
      <c r="C164" s="4">
        <v>2</v>
      </c>
      <c r="D164" s="4">
        <v>2</v>
      </c>
      <c r="E164" s="4">
        <v>4</v>
      </c>
      <c r="F164" s="4">
        <v>150</v>
      </c>
      <c r="G164" s="4">
        <v>12</v>
      </c>
      <c r="H164" s="4">
        <v>287</v>
      </c>
      <c r="I164" s="4">
        <v>437</v>
      </c>
      <c r="K164" t="s">
        <v>9</v>
      </c>
      <c r="L164">
        <v>1</v>
      </c>
      <c r="M164" s="5">
        <f>VLOOKUP(M$1&amp;";"&amp;M$2&amp;";"&amp;$L164,$A$157:$I$252,MATCH($K164,$A$156:$I$156,FALSE),FALSE)</f>
        <v>0</v>
      </c>
      <c r="N164" s="5">
        <f t="shared" ref="N164:T169" si="31">VLOOKUP(N$1&amp;";"&amp;N$2&amp;";"&amp;$L164,$A$157:$I$252,MATCH($K164,$A$156:$I$156,FALSE),FALSE)</f>
        <v>3</v>
      </c>
      <c r="O164" s="5">
        <f t="shared" si="31"/>
        <v>0</v>
      </c>
      <c r="P164" s="5">
        <f t="shared" si="31"/>
        <v>0</v>
      </c>
      <c r="Q164" s="5">
        <f t="shared" si="31"/>
        <v>0</v>
      </c>
      <c r="R164" s="5">
        <f t="shared" si="31"/>
        <v>1</v>
      </c>
      <c r="S164" s="5">
        <f t="shared" si="31"/>
        <v>8</v>
      </c>
      <c r="T164" s="5">
        <f t="shared" si="31"/>
        <v>12</v>
      </c>
      <c r="U164" s="5">
        <f>SUM(M164:T164)</f>
        <v>24</v>
      </c>
    </row>
    <row r="165" spans="1:21" x14ac:dyDescent="0.25">
      <c r="A165" s="3" t="str">
        <f t="shared" si="30"/>
        <v>1;2;3</v>
      </c>
      <c r="B165" s="1">
        <v>1</v>
      </c>
      <c r="C165" s="4">
        <v>2</v>
      </c>
      <c r="D165" s="4">
        <v>3</v>
      </c>
      <c r="E165" s="4">
        <v>3</v>
      </c>
      <c r="F165" s="4">
        <v>38</v>
      </c>
      <c r="G165" s="4">
        <v>13</v>
      </c>
      <c r="H165" s="4">
        <v>399</v>
      </c>
      <c r="I165" s="4">
        <v>437</v>
      </c>
      <c r="K165" t="s">
        <v>9</v>
      </c>
      <c r="L165">
        <v>2</v>
      </c>
      <c r="M165" s="5">
        <f t="shared" ref="M165:T169" si="32">VLOOKUP(M$1&amp;";"&amp;M$2&amp;";"&amp;$L165,$A$157:$I$252,MATCH($K165,$A$156:$I$156,FALSE),FALSE)</f>
        <v>6</v>
      </c>
      <c r="N165" s="5">
        <f t="shared" si="31"/>
        <v>4</v>
      </c>
      <c r="O165" s="5">
        <f t="shared" si="31"/>
        <v>6</v>
      </c>
      <c r="P165" s="5">
        <f t="shared" si="31"/>
        <v>6</v>
      </c>
      <c r="Q165" s="5">
        <f t="shared" si="31"/>
        <v>10</v>
      </c>
      <c r="R165" s="5">
        <f t="shared" si="31"/>
        <v>20</v>
      </c>
      <c r="S165" s="5">
        <f t="shared" si="31"/>
        <v>24</v>
      </c>
      <c r="T165" s="5">
        <f t="shared" si="31"/>
        <v>36</v>
      </c>
      <c r="U165" s="5">
        <f t="shared" ref="U165:U176" si="33">SUM(M165:T165)</f>
        <v>112</v>
      </c>
    </row>
    <row r="166" spans="1:21" x14ac:dyDescent="0.25">
      <c r="A166" s="3" t="str">
        <f t="shared" si="30"/>
        <v>1;2;4</v>
      </c>
      <c r="B166" s="1">
        <v>1</v>
      </c>
      <c r="C166" s="4">
        <v>2</v>
      </c>
      <c r="D166" s="4">
        <v>4</v>
      </c>
      <c r="E166" s="4">
        <v>3</v>
      </c>
      <c r="F166" s="4">
        <v>147</v>
      </c>
      <c r="G166" s="4">
        <v>13</v>
      </c>
      <c r="H166" s="4">
        <v>290</v>
      </c>
      <c r="I166" s="4">
        <v>437</v>
      </c>
      <c r="K166" t="s">
        <v>9</v>
      </c>
      <c r="L166">
        <v>3</v>
      </c>
      <c r="M166" s="5">
        <f t="shared" si="32"/>
        <v>1</v>
      </c>
      <c r="N166" s="5">
        <f t="shared" si="31"/>
        <v>3</v>
      </c>
      <c r="O166" s="5">
        <f t="shared" si="31"/>
        <v>3</v>
      </c>
      <c r="P166" s="5">
        <f t="shared" si="31"/>
        <v>4</v>
      </c>
      <c r="Q166" s="5">
        <f t="shared" si="31"/>
        <v>5</v>
      </c>
      <c r="R166" s="5">
        <f t="shared" si="31"/>
        <v>5</v>
      </c>
      <c r="S166" s="5">
        <f t="shared" si="31"/>
        <v>11</v>
      </c>
      <c r="T166" s="5">
        <f t="shared" si="31"/>
        <v>16</v>
      </c>
      <c r="U166" s="5">
        <f t="shared" si="33"/>
        <v>48</v>
      </c>
    </row>
    <row r="167" spans="1:21" x14ac:dyDescent="0.25">
      <c r="A167" s="3" t="str">
        <f t="shared" si="30"/>
        <v>1;2;5</v>
      </c>
      <c r="B167" s="1">
        <v>1</v>
      </c>
      <c r="C167" s="4">
        <v>2</v>
      </c>
      <c r="D167" s="4">
        <v>5</v>
      </c>
      <c r="E167" s="4">
        <v>1</v>
      </c>
      <c r="F167" s="4">
        <v>41</v>
      </c>
      <c r="G167" s="4">
        <v>15</v>
      </c>
      <c r="H167" s="4">
        <v>396</v>
      </c>
      <c r="I167" s="4">
        <v>437</v>
      </c>
      <c r="K167" t="s">
        <v>9</v>
      </c>
      <c r="L167">
        <v>4</v>
      </c>
      <c r="M167" s="5">
        <f t="shared" si="32"/>
        <v>5</v>
      </c>
      <c r="N167" s="5">
        <f t="shared" si="31"/>
        <v>3</v>
      </c>
      <c r="O167" s="5">
        <f t="shared" si="31"/>
        <v>15</v>
      </c>
      <c r="P167" s="5">
        <f t="shared" si="31"/>
        <v>13</v>
      </c>
      <c r="Q167" s="5">
        <f t="shared" si="31"/>
        <v>16</v>
      </c>
      <c r="R167" s="5">
        <f t="shared" si="31"/>
        <v>27</v>
      </c>
      <c r="S167" s="5">
        <f t="shared" si="31"/>
        <v>43</v>
      </c>
      <c r="T167" s="5">
        <f t="shared" si="31"/>
        <v>41</v>
      </c>
      <c r="U167" s="5">
        <f t="shared" si="33"/>
        <v>163</v>
      </c>
    </row>
    <row r="168" spans="1:21" x14ac:dyDescent="0.25">
      <c r="A168" s="3" t="str">
        <f t="shared" si="30"/>
        <v>1;2;6</v>
      </c>
      <c r="B168" s="1">
        <v>1</v>
      </c>
      <c r="C168" s="4">
        <v>2</v>
      </c>
      <c r="D168" s="4">
        <v>6</v>
      </c>
      <c r="E168" s="4">
        <v>2</v>
      </c>
      <c r="F168" s="4">
        <v>20</v>
      </c>
      <c r="G168" s="4">
        <v>14</v>
      </c>
      <c r="H168" s="4">
        <v>417</v>
      </c>
      <c r="I168" s="4">
        <v>437</v>
      </c>
      <c r="K168" t="s">
        <v>9</v>
      </c>
      <c r="L168">
        <v>5</v>
      </c>
      <c r="M168" s="5">
        <f t="shared" si="32"/>
        <v>3</v>
      </c>
      <c r="N168" s="5">
        <f t="shared" si="31"/>
        <v>1</v>
      </c>
      <c r="O168" s="5">
        <f t="shared" si="31"/>
        <v>2</v>
      </c>
      <c r="P168" s="5">
        <f t="shared" si="31"/>
        <v>5</v>
      </c>
      <c r="Q168" s="5">
        <f t="shared" si="31"/>
        <v>7</v>
      </c>
      <c r="R168" s="5">
        <f t="shared" si="31"/>
        <v>6</v>
      </c>
      <c r="S168" s="5">
        <f t="shared" si="31"/>
        <v>22</v>
      </c>
      <c r="T168" s="5">
        <f t="shared" si="31"/>
        <v>15</v>
      </c>
      <c r="U168" s="5">
        <f t="shared" si="33"/>
        <v>61</v>
      </c>
    </row>
    <row r="169" spans="1:21" x14ac:dyDescent="0.25">
      <c r="A169" s="3" t="str">
        <f t="shared" si="30"/>
        <v>1;3;1</v>
      </c>
      <c r="B169" s="1">
        <v>1</v>
      </c>
      <c r="C169" s="4">
        <v>3</v>
      </c>
      <c r="D169" s="4">
        <v>1</v>
      </c>
      <c r="E169" s="4">
        <v>0</v>
      </c>
      <c r="F169" s="4">
        <v>62</v>
      </c>
      <c r="G169" s="4">
        <v>29</v>
      </c>
      <c r="H169" s="4">
        <v>640</v>
      </c>
      <c r="I169" s="4">
        <v>702</v>
      </c>
      <c r="K169" t="s">
        <v>9</v>
      </c>
      <c r="L169">
        <v>6</v>
      </c>
      <c r="M169" s="5">
        <f t="shared" si="32"/>
        <v>2</v>
      </c>
      <c r="N169" s="5">
        <f t="shared" si="31"/>
        <v>2</v>
      </c>
      <c r="O169" s="5">
        <f t="shared" si="31"/>
        <v>3</v>
      </c>
      <c r="P169" s="5">
        <f t="shared" si="31"/>
        <v>3</v>
      </c>
      <c r="Q169" s="5">
        <f t="shared" si="31"/>
        <v>5</v>
      </c>
      <c r="R169" s="5">
        <f t="shared" si="31"/>
        <v>3</v>
      </c>
      <c r="S169" s="5">
        <f t="shared" si="31"/>
        <v>5</v>
      </c>
      <c r="T169" s="5">
        <f t="shared" si="31"/>
        <v>2</v>
      </c>
      <c r="U169" s="5">
        <f t="shared" si="33"/>
        <v>25</v>
      </c>
    </row>
    <row r="170" spans="1:21" x14ac:dyDescent="0.25">
      <c r="A170" s="3" t="str">
        <f t="shared" si="30"/>
        <v>1;3;2</v>
      </c>
      <c r="B170" s="1">
        <v>1</v>
      </c>
      <c r="C170" s="4">
        <v>3</v>
      </c>
      <c r="D170" s="4">
        <v>2</v>
      </c>
      <c r="E170" s="4">
        <v>6</v>
      </c>
      <c r="F170" s="4">
        <v>244</v>
      </c>
      <c r="G170" s="4">
        <v>23</v>
      </c>
      <c r="H170" s="4">
        <v>458</v>
      </c>
      <c r="I170" s="4">
        <v>702</v>
      </c>
    </row>
    <row r="171" spans="1:21" x14ac:dyDescent="0.25">
      <c r="A171" s="3" t="str">
        <f t="shared" si="30"/>
        <v>1;3;3</v>
      </c>
      <c r="B171" s="1">
        <v>1</v>
      </c>
      <c r="C171" s="4">
        <v>3</v>
      </c>
      <c r="D171" s="4">
        <v>3</v>
      </c>
      <c r="E171" s="4">
        <v>3</v>
      </c>
      <c r="F171" s="4">
        <v>55</v>
      </c>
      <c r="G171" s="4">
        <v>26</v>
      </c>
      <c r="H171" s="4">
        <v>647</v>
      </c>
      <c r="I171" s="4">
        <v>702</v>
      </c>
      <c r="K171" s="4" t="s">
        <v>10</v>
      </c>
      <c r="L171">
        <f>L164</f>
        <v>1</v>
      </c>
      <c r="M171" s="5">
        <f>VLOOKUP(M$1&amp;";"&amp;M$2&amp;";"&amp;$L171,$A$157:$I$252,MATCH($K171,$A$156:$I$156,FALSE),FALSE)</f>
        <v>64</v>
      </c>
      <c r="N171" s="5">
        <f t="shared" ref="N171:T176" si="34">VLOOKUP(N$1&amp;";"&amp;N$2&amp;";"&amp;$L171,$A$157:$I$252,MATCH($K171,$A$156:$I$156,FALSE),FALSE)</f>
        <v>41</v>
      </c>
      <c r="O171" s="5">
        <f t="shared" si="34"/>
        <v>62</v>
      </c>
      <c r="P171" s="5">
        <f t="shared" si="34"/>
        <v>51</v>
      </c>
      <c r="Q171" s="5">
        <f t="shared" si="34"/>
        <v>43</v>
      </c>
      <c r="R171" s="5">
        <f t="shared" si="34"/>
        <v>38</v>
      </c>
      <c r="S171" s="5">
        <f t="shared" si="34"/>
        <v>67</v>
      </c>
      <c r="T171" s="5">
        <f t="shared" si="34"/>
        <v>32</v>
      </c>
      <c r="U171" s="5">
        <f t="shared" si="33"/>
        <v>398</v>
      </c>
    </row>
    <row r="172" spans="1:21" x14ac:dyDescent="0.25">
      <c r="A172" s="3" t="str">
        <f t="shared" si="30"/>
        <v>1;3;4</v>
      </c>
      <c r="B172" s="1">
        <v>1</v>
      </c>
      <c r="C172" s="4">
        <v>3</v>
      </c>
      <c r="D172" s="4">
        <v>4</v>
      </c>
      <c r="E172" s="4">
        <v>15</v>
      </c>
      <c r="F172" s="4">
        <v>221</v>
      </c>
      <c r="G172" s="4">
        <v>14</v>
      </c>
      <c r="H172" s="4">
        <v>481</v>
      </c>
      <c r="I172" s="4">
        <v>702</v>
      </c>
      <c r="K172" s="4" t="s">
        <v>10</v>
      </c>
      <c r="L172">
        <f t="shared" ref="L172:L176" si="35">L165</f>
        <v>2</v>
      </c>
      <c r="M172" s="5">
        <f t="shared" ref="M172:T176" si="36">VLOOKUP(M$1&amp;";"&amp;M$2&amp;";"&amp;$L172,$A$157:$I$252,MATCH($K172,$A$156:$I$156,FALSE),FALSE)</f>
        <v>276</v>
      </c>
      <c r="N172" s="5">
        <f t="shared" si="34"/>
        <v>150</v>
      </c>
      <c r="O172" s="5">
        <f t="shared" si="34"/>
        <v>244</v>
      </c>
      <c r="P172" s="5">
        <f t="shared" si="34"/>
        <v>161</v>
      </c>
      <c r="Q172" s="5">
        <f t="shared" si="34"/>
        <v>184</v>
      </c>
      <c r="R172" s="5">
        <f t="shared" si="34"/>
        <v>160</v>
      </c>
      <c r="S172" s="5">
        <f t="shared" si="34"/>
        <v>191</v>
      </c>
      <c r="T172" s="5">
        <f t="shared" si="34"/>
        <v>141</v>
      </c>
      <c r="U172" s="5">
        <f t="shared" si="33"/>
        <v>1507</v>
      </c>
    </row>
    <row r="173" spans="1:21" x14ac:dyDescent="0.25">
      <c r="A173" s="3" t="str">
        <f t="shared" si="30"/>
        <v>1;3;5</v>
      </c>
      <c r="B173" s="1">
        <v>1</v>
      </c>
      <c r="C173" s="4">
        <v>3</v>
      </c>
      <c r="D173" s="4">
        <v>5</v>
      </c>
      <c r="E173" s="4">
        <v>2</v>
      </c>
      <c r="F173" s="4">
        <v>80</v>
      </c>
      <c r="G173" s="4">
        <v>27</v>
      </c>
      <c r="H173" s="4">
        <v>622</v>
      </c>
      <c r="I173" s="4">
        <v>702</v>
      </c>
      <c r="K173" s="4" t="s">
        <v>10</v>
      </c>
      <c r="L173">
        <f t="shared" si="35"/>
        <v>3</v>
      </c>
      <c r="M173" s="5">
        <f t="shared" si="36"/>
        <v>69</v>
      </c>
      <c r="N173" s="5">
        <f t="shared" si="34"/>
        <v>38</v>
      </c>
      <c r="O173" s="5">
        <f t="shared" si="34"/>
        <v>55</v>
      </c>
      <c r="P173" s="5">
        <f t="shared" si="34"/>
        <v>54</v>
      </c>
      <c r="Q173" s="5">
        <f t="shared" si="34"/>
        <v>55</v>
      </c>
      <c r="R173" s="5">
        <f t="shared" si="34"/>
        <v>62</v>
      </c>
      <c r="S173" s="5">
        <f t="shared" si="34"/>
        <v>58</v>
      </c>
      <c r="T173" s="5">
        <f t="shared" si="34"/>
        <v>53</v>
      </c>
      <c r="U173" s="5">
        <f t="shared" si="33"/>
        <v>444</v>
      </c>
    </row>
    <row r="174" spans="1:21" x14ac:dyDescent="0.25">
      <c r="A174" s="3" t="str">
        <f t="shared" si="30"/>
        <v>1;3;6</v>
      </c>
      <c r="B174" s="1">
        <v>1</v>
      </c>
      <c r="C174">
        <v>3</v>
      </c>
      <c r="D174">
        <v>6</v>
      </c>
      <c r="E174">
        <v>3</v>
      </c>
      <c r="F174">
        <v>40</v>
      </c>
      <c r="G174">
        <v>26</v>
      </c>
      <c r="H174">
        <v>662</v>
      </c>
      <c r="I174">
        <v>702</v>
      </c>
      <c r="K174" s="4" t="s">
        <v>10</v>
      </c>
      <c r="L174">
        <f t="shared" si="35"/>
        <v>4</v>
      </c>
      <c r="M174" s="5">
        <f t="shared" si="36"/>
        <v>239</v>
      </c>
      <c r="N174" s="5">
        <f t="shared" si="34"/>
        <v>147</v>
      </c>
      <c r="O174" s="5">
        <f t="shared" si="34"/>
        <v>221</v>
      </c>
      <c r="P174" s="5">
        <f t="shared" si="34"/>
        <v>204</v>
      </c>
      <c r="Q174" s="5">
        <f t="shared" si="34"/>
        <v>222</v>
      </c>
      <c r="R174" s="5">
        <f t="shared" si="34"/>
        <v>200</v>
      </c>
      <c r="S174" s="5">
        <f t="shared" si="34"/>
        <v>227</v>
      </c>
      <c r="T174" s="5">
        <f t="shared" si="34"/>
        <v>149</v>
      </c>
      <c r="U174" s="5">
        <f t="shared" si="33"/>
        <v>1609</v>
      </c>
    </row>
    <row r="175" spans="1:21" x14ac:dyDescent="0.25">
      <c r="A175" s="3" t="str">
        <f t="shared" si="30"/>
        <v>1;4;1</v>
      </c>
      <c r="B175" s="1">
        <v>1</v>
      </c>
      <c r="C175">
        <v>4</v>
      </c>
      <c r="D175">
        <v>1</v>
      </c>
      <c r="E175">
        <v>0</v>
      </c>
      <c r="F175">
        <v>51</v>
      </c>
      <c r="G175">
        <v>31</v>
      </c>
      <c r="H175">
        <v>538</v>
      </c>
      <c r="I175">
        <v>589</v>
      </c>
      <c r="K175" s="4" t="s">
        <v>10</v>
      </c>
      <c r="L175">
        <f t="shared" si="35"/>
        <v>5</v>
      </c>
      <c r="M175" s="5">
        <f t="shared" si="36"/>
        <v>84</v>
      </c>
      <c r="N175" s="5">
        <f t="shared" si="34"/>
        <v>41</v>
      </c>
      <c r="O175" s="5">
        <f t="shared" si="34"/>
        <v>80</v>
      </c>
      <c r="P175" s="5">
        <f t="shared" si="34"/>
        <v>92</v>
      </c>
      <c r="Q175" s="5">
        <f t="shared" si="34"/>
        <v>111</v>
      </c>
      <c r="R175" s="5">
        <f t="shared" si="34"/>
        <v>81</v>
      </c>
      <c r="S175" s="5">
        <f t="shared" si="34"/>
        <v>92</v>
      </c>
      <c r="T175" s="5">
        <f t="shared" si="34"/>
        <v>64</v>
      </c>
      <c r="U175" s="5">
        <f t="shared" si="33"/>
        <v>645</v>
      </c>
    </row>
    <row r="176" spans="1:21" x14ac:dyDescent="0.25">
      <c r="A176" s="3" t="str">
        <f t="shared" si="30"/>
        <v>1;4;2</v>
      </c>
      <c r="B176" s="1">
        <v>1</v>
      </c>
      <c r="C176">
        <v>4</v>
      </c>
      <c r="D176">
        <v>2</v>
      </c>
      <c r="E176">
        <v>6</v>
      </c>
      <c r="F176">
        <v>161</v>
      </c>
      <c r="G176">
        <v>25</v>
      </c>
      <c r="H176">
        <v>428</v>
      </c>
      <c r="I176">
        <v>589</v>
      </c>
      <c r="K176" s="4" t="s">
        <v>10</v>
      </c>
      <c r="L176">
        <f t="shared" si="35"/>
        <v>6</v>
      </c>
      <c r="M176" s="5">
        <f t="shared" si="36"/>
        <v>27</v>
      </c>
      <c r="N176" s="5">
        <f t="shared" si="34"/>
        <v>20</v>
      </c>
      <c r="O176" s="5">
        <f t="shared" si="34"/>
        <v>40</v>
      </c>
      <c r="P176" s="5">
        <f t="shared" si="34"/>
        <v>27</v>
      </c>
      <c r="Q176" s="5">
        <f t="shared" si="34"/>
        <v>33</v>
      </c>
      <c r="R176" s="5">
        <f t="shared" si="34"/>
        <v>23</v>
      </c>
      <c r="S176" s="5">
        <f t="shared" si="34"/>
        <v>25</v>
      </c>
      <c r="T176" s="5">
        <f t="shared" si="34"/>
        <v>21</v>
      </c>
      <c r="U176" s="5">
        <f t="shared" si="33"/>
        <v>216</v>
      </c>
    </row>
    <row r="177" spans="1:9" x14ac:dyDescent="0.25">
      <c r="A177" s="3" t="str">
        <f t="shared" si="30"/>
        <v>1;4;3</v>
      </c>
      <c r="B177" s="1">
        <v>1</v>
      </c>
      <c r="C177">
        <v>4</v>
      </c>
      <c r="D177">
        <v>3</v>
      </c>
      <c r="E177">
        <v>4</v>
      </c>
      <c r="F177">
        <v>54</v>
      </c>
      <c r="G177">
        <v>27</v>
      </c>
      <c r="H177">
        <v>535</v>
      </c>
      <c r="I177">
        <v>589</v>
      </c>
    </row>
    <row r="178" spans="1:9" x14ac:dyDescent="0.25">
      <c r="A178" s="3" t="str">
        <f t="shared" si="30"/>
        <v>1;4;4</v>
      </c>
      <c r="B178" s="1">
        <v>1</v>
      </c>
      <c r="C178">
        <v>4</v>
      </c>
      <c r="D178">
        <v>4</v>
      </c>
      <c r="E178">
        <v>13</v>
      </c>
      <c r="F178">
        <v>204</v>
      </c>
      <c r="G178">
        <v>18</v>
      </c>
      <c r="H178">
        <v>385</v>
      </c>
      <c r="I178">
        <v>589</v>
      </c>
    </row>
    <row r="179" spans="1:9" x14ac:dyDescent="0.25">
      <c r="A179" s="3" t="str">
        <f t="shared" si="30"/>
        <v>1;4;5</v>
      </c>
      <c r="B179" s="1">
        <v>1</v>
      </c>
      <c r="C179">
        <v>4</v>
      </c>
      <c r="D179">
        <v>5</v>
      </c>
      <c r="E179">
        <v>5</v>
      </c>
      <c r="F179">
        <v>92</v>
      </c>
      <c r="G179">
        <v>26</v>
      </c>
      <c r="H179">
        <v>497</v>
      </c>
      <c r="I179">
        <v>589</v>
      </c>
    </row>
    <row r="180" spans="1:9" x14ac:dyDescent="0.25">
      <c r="A180" s="3" t="str">
        <f t="shared" si="30"/>
        <v>1;4;6</v>
      </c>
      <c r="B180" s="1">
        <v>1</v>
      </c>
      <c r="C180">
        <v>4</v>
      </c>
      <c r="D180">
        <v>6</v>
      </c>
      <c r="E180">
        <v>3</v>
      </c>
      <c r="F180">
        <v>27</v>
      </c>
      <c r="G180">
        <v>28</v>
      </c>
      <c r="H180">
        <v>562</v>
      </c>
      <c r="I180">
        <v>589</v>
      </c>
    </row>
    <row r="181" spans="1:9" x14ac:dyDescent="0.25">
      <c r="A181" s="3" t="str">
        <f t="shared" si="30"/>
        <v>1;5;1</v>
      </c>
      <c r="B181" s="1">
        <v>1</v>
      </c>
      <c r="C181">
        <v>5</v>
      </c>
      <c r="D181">
        <v>1</v>
      </c>
      <c r="E181">
        <v>0</v>
      </c>
      <c r="F181">
        <v>43</v>
      </c>
      <c r="G181">
        <v>43</v>
      </c>
      <c r="H181">
        <v>605</v>
      </c>
      <c r="I181">
        <v>648</v>
      </c>
    </row>
    <row r="182" spans="1:9" x14ac:dyDescent="0.25">
      <c r="A182" s="3" t="str">
        <f t="shared" si="30"/>
        <v>1;5;2</v>
      </c>
      <c r="B182" s="1">
        <v>1</v>
      </c>
      <c r="C182">
        <v>5</v>
      </c>
      <c r="D182">
        <v>2</v>
      </c>
      <c r="E182">
        <v>10</v>
      </c>
      <c r="F182">
        <v>184</v>
      </c>
      <c r="G182">
        <v>33</v>
      </c>
      <c r="H182">
        <v>464</v>
      </c>
      <c r="I182">
        <v>648</v>
      </c>
    </row>
    <row r="183" spans="1:9" x14ac:dyDescent="0.25">
      <c r="A183" s="3" t="str">
        <f t="shared" si="30"/>
        <v>1;5;3</v>
      </c>
      <c r="B183" s="1">
        <v>1</v>
      </c>
      <c r="C183">
        <v>5</v>
      </c>
      <c r="D183">
        <v>3</v>
      </c>
      <c r="E183">
        <v>5</v>
      </c>
      <c r="F183">
        <v>55</v>
      </c>
      <c r="G183">
        <v>38</v>
      </c>
      <c r="H183">
        <v>593</v>
      </c>
      <c r="I183">
        <v>648</v>
      </c>
    </row>
    <row r="184" spans="1:9" x14ac:dyDescent="0.25">
      <c r="A184" s="3" t="str">
        <f t="shared" si="30"/>
        <v>1;5;4</v>
      </c>
      <c r="B184" s="1">
        <v>1</v>
      </c>
      <c r="C184">
        <v>5</v>
      </c>
      <c r="D184">
        <v>4</v>
      </c>
      <c r="E184">
        <v>16</v>
      </c>
      <c r="F184">
        <v>222</v>
      </c>
      <c r="G184">
        <v>27</v>
      </c>
      <c r="H184">
        <v>426</v>
      </c>
      <c r="I184">
        <v>648</v>
      </c>
    </row>
    <row r="185" spans="1:9" x14ac:dyDescent="0.25">
      <c r="A185" s="3" t="str">
        <f t="shared" si="30"/>
        <v>1;5;5</v>
      </c>
      <c r="B185" s="1">
        <v>1</v>
      </c>
      <c r="C185">
        <v>5</v>
      </c>
      <c r="D185">
        <v>5</v>
      </c>
      <c r="E185">
        <v>7</v>
      </c>
      <c r="F185">
        <v>111</v>
      </c>
      <c r="G185">
        <v>36</v>
      </c>
      <c r="H185">
        <v>537</v>
      </c>
      <c r="I185">
        <v>648</v>
      </c>
    </row>
    <row r="186" spans="1:9" x14ac:dyDescent="0.25">
      <c r="A186" s="3" t="str">
        <f t="shared" si="30"/>
        <v>1;5;6</v>
      </c>
      <c r="B186" s="1">
        <v>1</v>
      </c>
      <c r="C186">
        <v>5</v>
      </c>
      <c r="D186">
        <v>6</v>
      </c>
      <c r="E186">
        <v>5</v>
      </c>
      <c r="F186">
        <v>33</v>
      </c>
      <c r="G186">
        <v>38</v>
      </c>
      <c r="H186">
        <v>615</v>
      </c>
      <c r="I186">
        <v>648</v>
      </c>
    </row>
    <row r="187" spans="1:9" x14ac:dyDescent="0.25">
      <c r="A187" s="3" t="str">
        <f t="shared" si="30"/>
        <v>1;6;1</v>
      </c>
      <c r="B187" s="1">
        <v>1</v>
      </c>
      <c r="C187">
        <v>6</v>
      </c>
      <c r="D187">
        <v>1</v>
      </c>
      <c r="E187">
        <v>1</v>
      </c>
      <c r="F187">
        <v>38</v>
      </c>
      <c r="G187">
        <v>61</v>
      </c>
      <c r="H187">
        <v>526</v>
      </c>
      <c r="I187">
        <v>564</v>
      </c>
    </row>
    <row r="188" spans="1:9" x14ac:dyDescent="0.25">
      <c r="A188" s="3" t="str">
        <f t="shared" si="30"/>
        <v>1;6;2</v>
      </c>
      <c r="B188" s="1">
        <v>1</v>
      </c>
      <c r="C188">
        <v>6</v>
      </c>
      <c r="D188">
        <v>2</v>
      </c>
      <c r="E188">
        <v>20</v>
      </c>
      <c r="F188">
        <v>160</v>
      </c>
      <c r="G188">
        <v>42</v>
      </c>
      <c r="H188">
        <v>404</v>
      </c>
      <c r="I188">
        <v>564</v>
      </c>
    </row>
    <row r="189" spans="1:9" x14ac:dyDescent="0.25">
      <c r="A189" s="3" t="str">
        <f t="shared" si="30"/>
        <v>1;6;3</v>
      </c>
      <c r="B189" s="1">
        <v>1</v>
      </c>
      <c r="C189">
        <v>6</v>
      </c>
      <c r="D189">
        <v>3</v>
      </c>
      <c r="E189">
        <v>5</v>
      </c>
      <c r="F189">
        <v>62</v>
      </c>
      <c r="G189">
        <v>57</v>
      </c>
      <c r="H189">
        <v>502</v>
      </c>
      <c r="I189">
        <v>564</v>
      </c>
    </row>
    <row r="190" spans="1:9" x14ac:dyDescent="0.25">
      <c r="A190" s="3" t="str">
        <f t="shared" si="30"/>
        <v>1;6;4</v>
      </c>
      <c r="B190" s="1">
        <v>1</v>
      </c>
      <c r="C190">
        <v>6</v>
      </c>
      <c r="D190">
        <v>4</v>
      </c>
      <c r="E190">
        <v>27</v>
      </c>
      <c r="F190">
        <v>200</v>
      </c>
      <c r="G190">
        <v>35</v>
      </c>
      <c r="H190">
        <v>364</v>
      </c>
      <c r="I190">
        <v>564</v>
      </c>
    </row>
    <row r="191" spans="1:9" x14ac:dyDescent="0.25">
      <c r="A191" s="3" t="str">
        <f t="shared" si="30"/>
        <v>1;6;5</v>
      </c>
      <c r="B191" s="1">
        <v>1</v>
      </c>
      <c r="C191">
        <v>6</v>
      </c>
      <c r="D191">
        <v>5</v>
      </c>
      <c r="E191">
        <v>6</v>
      </c>
      <c r="F191">
        <v>81</v>
      </c>
      <c r="G191">
        <v>56</v>
      </c>
      <c r="H191">
        <v>483</v>
      </c>
      <c r="I191">
        <v>564</v>
      </c>
    </row>
    <row r="192" spans="1:9" x14ac:dyDescent="0.25">
      <c r="A192" s="3" t="str">
        <f t="shared" si="30"/>
        <v>1;6;6</v>
      </c>
      <c r="B192" s="1">
        <v>1</v>
      </c>
      <c r="C192">
        <v>6</v>
      </c>
      <c r="D192">
        <v>6</v>
      </c>
      <c r="E192">
        <v>3</v>
      </c>
      <c r="F192">
        <v>23</v>
      </c>
      <c r="G192">
        <v>59</v>
      </c>
      <c r="H192">
        <v>541</v>
      </c>
      <c r="I192">
        <v>564</v>
      </c>
    </row>
    <row r="193" spans="1:9" x14ac:dyDescent="0.25">
      <c r="A193" s="3" t="str">
        <f t="shared" si="30"/>
        <v>1;7;1</v>
      </c>
      <c r="B193" s="1">
        <v>1</v>
      </c>
      <c r="C193">
        <v>7</v>
      </c>
      <c r="D193">
        <v>1</v>
      </c>
      <c r="E193">
        <v>8</v>
      </c>
      <c r="F193">
        <v>67</v>
      </c>
      <c r="G193">
        <v>105</v>
      </c>
      <c r="H193">
        <v>593</v>
      </c>
      <c r="I193">
        <v>660</v>
      </c>
    </row>
    <row r="194" spans="1:9" x14ac:dyDescent="0.25">
      <c r="A194" s="3" t="str">
        <f t="shared" si="30"/>
        <v>1;7;2</v>
      </c>
      <c r="B194" s="1">
        <v>1</v>
      </c>
      <c r="C194">
        <v>7</v>
      </c>
      <c r="D194">
        <v>2</v>
      </c>
      <c r="E194">
        <v>24</v>
      </c>
      <c r="F194">
        <v>191</v>
      </c>
      <c r="G194">
        <v>89</v>
      </c>
      <c r="H194">
        <v>469</v>
      </c>
      <c r="I194">
        <v>660</v>
      </c>
    </row>
    <row r="195" spans="1:9" x14ac:dyDescent="0.25">
      <c r="A195" s="3" t="str">
        <f t="shared" si="30"/>
        <v>1;7;3</v>
      </c>
      <c r="B195" s="1">
        <v>1</v>
      </c>
      <c r="C195">
        <v>7</v>
      </c>
      <c r="D195">
        <v>3</v>
      </c>
      <c r="E195">
        <v>11</v>
      </c>
      <c r="F195">
        <v>58</v>
      </c>
      <c r="G195">
        <v>102</v>
      </c>
      <c r="H195">
        <v>602</v>
      </c>
      <c r="I195">
        <v>660</v>
      </c>
    </row>
    <row r="196" spans="1:9" x14ac:dyDescent="0.25">
      <c r="A196" s="3" t="str">
        <f t="shared" si="30"/>
        <v>1;7;4</v>
      </c>
      <c r="B196" s="1">
        <v>1</v>
      </c>
      <c r="C196">
        <v>7</v>
      </c>
      <c r="D196">
        <v>4</v>
      </c>
      <c r="E196">
        <v>43</v>
      </c>
      <c r="F196">
        <v>227</v>
      </c>
      <c r="G196">
        <v>70</v>
      </c>
      <c r="H196">
        <v>433</v>
      </c>
      <c r="I196">
        <v>660</v>
      </c>
    </row>
    <row r="197" spans="1:9" x14ac:dyDescent="0.25">
      <c r="A197" s="3" t="str">
        <f t="shared" si="30"/>
        <v>1;7;5</v>
      </c>
      <c r="B197" s="1">
        <v>1</v>
      </c>
      <c r="C197">
        <v>7</v>
      </c>
      <c r="D197">
        <v>5</v>
      </c>
      <c r="E197">
        <v>22</v>
      </c>
      <c r="F197">
        <v>92</v>
      </c>
      <c r="G197">
        <v>91</v>
      </c>
      <c r="H197">
        <v>568</v>
      </c>
      <c r="I197">
        <v>660</v>
      </c>
    </row>
    <row r="198" spans="1:9" x14ac:dyDescent="0.25">
      <c r="A198" s="3" t="str">
        <f t="shared" si="30"/>
        <v>1;7;6</v>
      </c>
      <c r="B198" s="1">
        <v>1</v>
      </c>
      <c r="C198">
        <v>7</v>
      </c>
      <c r="D198">
        <v>6</v>
      </c>
      <c r="E198">
        <v>5</v>
      </c>
      <c r="F198">
        <v>25</v>
      </c>
      <c r="G198">
        <v>108</v>
      </c>
      <c r="H198">
        <v>635</v>
      </c>
      <c r="I198">
        <v>660</v>
      </c>
    </row>
    <row r="199" spans="1:9" x14ac:dyDescent="0.25">
      <c r="A199" s="3" t="str">
        <f t="shared" si="30"/>
        <v>1;8;1</v>
      </c>
      <c r="B199" s="1">
        <v>1</v>
      </c>
      <c r="C199">
        <v>8</v>
      </c>
      <c r="D199">
        <v>1</v>
      </c>
      <c r="E199">
        <v>12</v>
      </c>
      <c r="F199">
        <v>32</v>
      </c>
      <c r="G199">
        <v>110</v>
      </c>
      <c r="H199">
        <v>428</v>
      </c>
      <c r="I199">
        <v>460</v>
      </c>
    </row>
    <row r="200" spans="1:9" x14ac:dyDescent="0.25">
      <c r="A200" s="3" t="str">
        <f t="shared" si="30"/>
        <v>1;8;2</v>
      </c>
      <c r="B200" s="1">
        <v>1</v>
      </c>
      <c r="C200">
        <v>8</v>
      </c>
      <c r="D200">
        <v>2</v>
      </c>
      <c r="E200">
        <v>36</v>
      </c>
      <c r="F200">
        <v>141</v>
      </c>
      <c r="G200">
        <v>86</v>
      </c>
      <c r="H200">
        <v>319</v>
      </c>
      <c r="I200">
        <v>460</v>
      </c>
    </row>
    <row r="201" spans="1:9" x14ac:dyDescent="0.25">
      <c r="A201" s="3" t="str">
        <f t="shared" si="30"/>
        <v>1;8;3</v>
      </c>
      <c r="B201" s="1">
        <v>1</v>
      </c>
      <c r="C201">
        <v>8</v>
      </c>
      <c r="D201">
        <v>3</v>
      </c>
      <c r="E201">
        <v>16</v>
      </c>
      <c r="F201">
        <v>53</v>
      </c>
      <c r="G201">
        <v>106</v>
      </c>
      <c r="H201">
        <v>407</v>
      </c>
      <c r="I201">
        <v>460</v>
      </c>
    </row>
    <row r="202" spans="1:9" x14ac:dyDescent="0.25">
      <c r="A202" s="3" t="str">
        <f t="shared" si="30"/>
        <v>1;8;4</v>
      </c>
      <c r="B202" s="1">
        <v>1</v>
      </c>
      <c r="C202">
        <v>8</v>
      </c>
      <c r="D202">
        <v>4</v>
      </c>
      <c r="E202">
        <v>41</v>
      </c>
      <c r="F202">
        <v>149</v>
      </c>
      <c r="G202">
        <v>81</v>
      </c>
      <c r="H202">
        <v>311</v>
      </c>
      <c r="I202">
        <v>460</v>
      </c>
    </row>
    <row r="203" spans="1:9" x14ac:dyDescent="0.25">
      <c r="A203" s="3" t="str">
        <f t="shared" si="30"/>
        <v>1;8;5</v>
      </c>
      <c r="B203" s="1">
        <v>1</v>
      </c>
      <c r="C203">
        <v>8</v>
      </c>
      <c r="D203">
        <v>5</v>
      </c>
      <c r="E203">
        <v>15</v>
      </c>
      <c r="F203">
        <v>64</v>
      </c>
      <c r="G203">
        <v>107</v>
      </c>
      <c r="H203">
        <v>396</v>
      </c>
      <c r="I203">
        <v>460</v>
      </c>
    </row>
    <row r="204" spans="1:9" x14ac:dyDescent="0.25">
      <c r="A204" s="3" t="str">
        <f t="shared" si="30"/>
        <v>1;8;6</v>
      </c>
      <c r="B204" s="1">
        <v>1</v>
      </c>
      <c r="C204">
        <v>8</v>
      </c>
      <c r="D204">
        <v>6</v>
      </c>
      <c r="E204">
        <v>2</v>
      </c>
      <c r="F204">
        <v>21</v>
      </c>
      <c r="G204">
        <v>120</v>
      </c>
      <c r="H204">
        <v>439</v>
      </c>
      <c r="I204">
        <v>460</v>
      </c>
    </row>
    <row r="205" spans="1:9" x14ac:dyDescent="0.25">
      <c r="A205" s="3" t="str">
        <f t="shared" si="30"/>
        <v>2;1;1</v>
      </c>
      <c r="B205" s="1">
        <v>2</v>
      </c>
      <c r="C205">
        <v>1</v>
      </c>
      <c r="D205">
        <v>1</v>
      </c>
      <c r="E205">
        <v>0</v>
      </c>
      <c r="F205">
        <v>15</v>
      </c>
      <c r="G205">
        <v>12</v>
      </c>
      <c r="H205">
        <v>910</v>
      </c>
      <c r="I205">
        <v>925</v>
      </c>
    </row>
    <row r="206" spans="1:9" x14ac:dyDescent="0.25">
      <c r="A206" s="3" t="str">
        <f t="shared" si="30"/>
        <v>2;1;2</v>
      </c>
      <c r="B206" s="1">
        <v>2</v>
      </c>
      <c r="C206">
        <v>1</v>
      </c>
      <c r="D206">
        <v>2</v>
      </c>
      <c r="E206">
        <v>3</v>
      </c>
      <c r="F206">
        <v>273</v>
      </c>
      <c r="G206">
        <v>9</v>
      </c>
      <c r="H206">
        <v>652</v>
      </c>
      <c r="I206">
        <v>925</v>
      </c>
    </row>
    <row r="207" spans="1:9" x14ac:dyDescent="0.25">
      <c r="A207" s="3" t="str">
        <f t="shared" si="30"/>
        <v>2;1;3</v>
      </c>
      <c r="B207" s="1">
        <v>2</v>
      </c>
      <c r="C207">
        <v>1</v>
      </c>
      <c r="D207">
        <v>3</v>
      </c>
      <c r="E207">
        <v>4</v>
      </c>
      <c r="F207">
        <v>314</v>
      </c>
      <c r="G207">
        <v>8</v>
      </c>
      <c r="H207">
        <v>611</v>
      </c>
      <c r="I207">
        <v>925</v>
      </c>
    </row>
    <row r="208" spans="1:9" x14ac:dyDescent="0.25">
      <c r="A208" s="3" t="str">
        <f t="shared" si="30"/>
        <v>2;1;4</v>
      </c>
      <c r="B208" s="1">
        <v>2</v>
      </c>
      <c r="C208">
        <v>1</v>
      </c>
      <c r="D208">
        <v>4</v>
      </c>
      <c r="E208">
        <v>1</v>
      </c>
      <c r="F208">
        <v>69</v>
      </c>
      <c r="G208">
        <v>11</v>
      </c>
      <c r="H208">
        <v>856</v>
      </c>
      <c r="I208">
        <v>925</v>
      </c>
    </row>
    <row r="209" spans="1:9" x14ac:dyDescent="0.25">
      <c r="A209" s="3" t="str">
        <f t="shared" si="30"/>
        <v>2;1;5</v>
      </c>
      <c r="B209" s="1">
        <v>2</v>
      </c>
      <c r="C209">
        <v>1</v>
      </c>
      <c r="D209">
        <v>5</v>
      </c>
      <c r="E209">
        <v>3</v>
      </c>
      <c r="F209">
        <v>174</v>
      </c>
      <c r="G209">
        <v>9</v>
      </c>
      <c r="H209">
        <v>751</v>
      </c>
      <c r="I209">
        <v>925</v>
      </c>
    </row>
    <row r="210" spans="1:9" x14ac:dyDescent="0.25">
      <c r="A210" s="3" t="str">
        <f t="shared" si="30"/>
        <v>2;1;6</v>
      </c>
      <c r="B210" s="1">
        <v>2</v>
      </c>
      <c r="C210">
        <v>1</v>
      </c>
      <c r="D210">
        <v>6</v>
      </c>
      <c r="E210">
        <v>1</v>
      </c>
      <c r="F210">
        <v>80</v>
      </c>
      <c r="G210">
        <v>11</v>
      </c>
      <c r="H210">
        <v>845</v>
      </c>
      <c r="I210">
        <v>925</v>
      </c>
    </row>
    <row r="211" spans="1:9" x14ac:dyDescent="0.25">
      <c r="A211" s="3" t="str">
        <f t="shared" si="30"/>
        <v>2;2;1</v>
      </c>
      <c r="B211" s="1">
        <v>2</v>
      </c>
      <c r="C211">
        <v>2</v>
      </c>
      <c r="D211">
        <v>1</v>
      </c>
      <c r="E211">
        <v>1</v>
      </c>
      <c r="F211">
        <v>13</v>
      </c>
      <c r="G211">
        <v>4</v>
      </c>
      <c r="H211">
        <v>502</v>
      </c>
      <c r="I211">
        <v>515</v>
      </c>
    </row>
    <row r="212" spans="1:9" x14ac:dyDescent="0.25">
      <c r="A212" s="3" t="str">
        <f t="shared" si="30"/>
        <v>2;2;2</v>
      </c>
      <c r="B212" s="1">
        <v>2</v>
      </c>
      <c r="C212">
        <v>2</v>
      </c>
      <c r="D212">
        <v>2</v>
      </c>
      <c r="E212">
        <v>2</v>
      </c>
      <c r="F212">
        <v>160</v>
      </c>
      <c r="G212">
        <v>3</v>
      </c>
      <c r="H212">
        <v>355</v>
      </c>
      <c r="I212">
        <v>515</v>
      </c>
    </row>
    <row r="213" spans="1:9" x14ac:dyDescent="0.25">
      <c r="A213" s="3" t="str">
        <f t="shared" si="30"/>
        <v>2;2;3</v>
      </c>
      <c r="B213" s="1">
        <v>2</v>
      </c>
      <c r="C213">
        <v>2</v>
      </c>
      <c r="D213">
        <v>3</v>
      </c>
      <c r="E213">
        <v>1</v>
      </c>
      <c r="F213">
        <v>171</v>
      </c>
      <c r="G213">
        <v>4</v>
      </c>
      <c r="H213">
        <v>344</v>
      </c>
      <c r="I213">
        <v>515</v>
      </c>
    </row>
    <row r="214" spans="1:9" x14ac:dyDescent="0.25">
      <c r="A214" s="3" t="str">
        <f t="shared" si="30"/>
        <v>2;2;4</v>
      </c>
      <c r="B214" s="1">
        <v>2</v>
      </c>
      <c r="C214">
        <v>2</v>
      </c>
      <c r="D214">
        <v>4</v>
      </c>
      <c r="E214">
        <v>1</v>
      </c>
      <c r="F214">
        <v>47</v>
      </c>
      <c r="G214">
        <v>4</v>
      </c>
      <c r="H214">
        <v>468</v>
      </c>
      <c r="I214">
        <v>515</v>
      </c>
    </row>
    <row r="215" spans="1:9" x14ac:dyDescent="0.25">
      <c r="A215" s="3" t="str">
        <f t="shared" si="30"/>
        <v>2;2;5</v>
      </c>
      <c r="B215" s="1">
        <v>2</v>
      </c>
      <c r="C215">
        <v>2</v>
      </c>
      <c r="D215">
        <v>5</v>
      </c>
      <c r="E215">
        <v>0</v>
      </c>
      <c r="F215">
        <v>90</v>
      </c>
      <c r="G215">
        <v>5</v>
      </c>
      <c r="H215">
        <v>425</v>
      </c>
      <c r="I215">
        <v>515</v>
      </c>
    </row>
    <row r="216" spans="1:9" x14ac:dyDescent="0.25">
      <c r="A216" s="3" t="str">
        <f t="shared" si="30"/>
        <v>2;2;6</v>
      </c>
      <c r="B216" s="1">
        <v>2</v>
      </c>
      <c r="C216">
        <v>2</v>
      </c>
      <c r="D216">
        <v>6</v>
      </c>
      <c r="E216">
        <v>0</v>
      </c>
      <c r="F216">
        <v>34</v>
      </c>
      <c r="G216">
        <v>5</v>
      </c>
      <c r="H216">
        <v>481</v>
      </c>
      <c r="I216">
        <v>515</v>
      </c>
    </row>
    <row r="217" spans="1:9" x14ac:dyDescent="0.25">
      <c r="A217" s="3" t="str">
        <f t="shared" si="30"/>
        <v>2;3;1</v>
      </c>
      <c r="B217" s="1">
        <v>2</v>
      </c>
      <c r="C217">
        <v>3</v>
      </c>
      <c r="D217">
        <v>1</v>
      </c>
      <c r="E217">
        <v>1</v>
      </c>
      <c r="F217">
        <v>13</v>
      </c>
      <c r="G217">
        <v>20</v>
      </c>
      <c r="H217">
        <v>807</v>
      </c>
      <c r="I217">
        <v>820</v>
      </c>
    </row>
    <row r="218" spans="1:9" x14ac:dyDescent="0.25">
      <c r="A218" s="3" t="str">
        <f t="shared" si="30"/>
        <v>2;3;2</v>
      </c>
      <c r="B218" s="1">
        <v>2</v>
      </c>
      <c r="C218">
        <v>3</v>
      </c>
      <c r="D218">
        <v>2</v>
      </c>
      <c r="E218">
        <v>3</v>
      </c>
      <c r="F218">
        <v>219</v>
      </c>
      <c r="G218">
        <v>18</v>
      </c>
      <c r="H218">
        <v>601</v>
      </c>
      <c r="I218">
        <v>820</v>
      </c>
    </row>
    <row r="219" spans="1:9" x14ac:dyDescent="0.25">
      <c r="A219" s="3" t="str">
        <f t="shared" si="30"/>
        <v>2;3;3</v>
      </c>
      <c r="B219" s="1">
        <v>2</v>
      </c>
      <c r="C219">
        <v>3</v>
      </c>
      <c r="D219">
        <v>3</v>
      </c>
      <c r="E219">
        <v>4</v>
      </c>
      <c r="F219">
        <v>286</v>
      </c>
      <c r="G219">
        <v>17</v>
      </c>
      <c r="H219">
        <v>534</v>
      </c>
      <c r="I219">
        <v>820</v>
      </c>
    </row>
    <row r="220" spans="1:9" x14ac:dyDescent="0.25">
      <c r="A220" s="3" t="str">
        <f t="shared" si="30"/>
        <v>2;3;4</v>
      </c>
      <c r="B220" s="1">
        <v>2</v>
      </c>
      <c r="C220">
        <v>3</v>
      </c>
      <c r="D220">
        <v>4</v>
      </c>
      <c r="E220">
        <v>2</v>
      </c>
      <c r="F220">
        <v>83</v>
      </c>
      <c r="G220">
        <v>19</v>
      </c>
      <c r="H220">
        <v>737</v>
      </c>
      <c r="I220">
        <v>820</v>
      </c>
    </row>
    <row r="221" spans="1:9" x14ac:dyDescent="0.25">
      <c r="A221" s="3" t="str">
        <f t="shared" ref="A221:A252" si="37">B221&amp;";"&amp;C221&amp;";"&amp;D221</f>
        <v>2;3;5</v>
      </c>
      <c r="B221" s="1">
        <v>2</v>
      </c>
      <c r="C221">
        <v>3</v>
      </c>
      <c r="D221">
        <v>5</v>
      </c>
      <c r="E221">
        <v>9</v>
      </c>
      <c r="F221">
        <v>160</v>
      </c>
      <c r="G221">
        <v>12</v>
      </c>
      <c r="H221">
        <v>660</v>
      </c>
      <c r="I221">
        <v>820</v>
      </c>
    </row>
    <row r="222" spans="1:9" x14ac:dyDescent="0.25">
      <c r="A222" s="3" t="str">
        <f t="shared" si="37"/>
        <v>2;3;6</v>
      </c>
      <c r="B222" s="1">
        <v>2</v>
      </c>
      <c r="C222">
        <v>3</v>
      </c>
      <c r="D222">
        <v>6</v>
      </c>
      <c r="E222">
        <v>2</v>
      </c>
      <c r="F222">
        <v>59</v>
      </c>
      <c r="G222">
        <v>19</v>
      </c>
      <c r="H222">
        <v>761</v>
      </c>
      <c r="I222">
        <v>820</v>
      </c>
    </row>
    <row r="223" spans="1:9" x14ac:dyDescent="0.25">
      <c r="A223" s="3" t="str">
        <f t="shared" si="37"/>
        <v>2;4;1</v>
      </c>
      <c r="B223" s="1">
        <v>2</v>
      </c>
      <c r="C223">
        <v>4</v>
      </c>
      <c r="D223">
        <v>1</v>
      </c>
      <c r="E223">
        <v>0</v>
      </c>
      <c r="F223">
        <v>14</v>
      </c>
      <c r="G223">
        <v>24</v>
      </c>
      <c r="H223">
        <v>681</v>
      </c>
      <c r="I223">
        <v>695</v>
      </c>
    </row>
    <row r="224" spans="1:9" x14ac:dyDescent="0.25">
      <c r="A224" s="3" t="str">
        <f t="shared" si="37"/>
        <v>2;4;2</v>
      </c>
      <c r="B224" s="1">
        <v>2</v>
      </c>
      <c r="C224">
        <v>4</v>
      </c>
      <c r="D224">
        <v>2</v>
      </c>
      <c r="E224">
        <v>7</v>
      </c>
      <c r="F224">
        <v>170</v>
      </c>
      <c r="G224">
        <v>17</v>
      </c>
      <c r="H224">
        <v>525</v>
      </c>
      <c r="I224">
        <v>695</v>
      </c>
    </row>
    <row r="225" spans="1:9" x14ac:dyDescent="0.25">
      <c r="A225" s="3" t="str">
        <f t="shared" si="37"/>
        <v>2;4;3</v>
      </c>
      <c r="B225" s="1">
        <v>2</v>
      </c>
      <c r="C225">
        <v>4</v>
      </c>
      <c r="D225">
        <v>3</v>
      </c>
      <c r="E225">
        <v>5</v>
      </c>
      <c r="F225">
        <v>251</v>
      </c>
      <c r="G225">
        <v>19</v>
      </c>
      <c r="H225">
        <v>444</v>
      </c>
      <c r="I225">
        <v>695</v>
      </c>
    </row>
    <row r="226" spans="1:9" x14ac:dyDescent="0.25">
      <c r="A226" s="3" t="str">
        <f t="shared" si="37"/>
        <v>2;4;4</v>
      </c>
      <c r="B226" s="1">
        <v>2</v>
      </c>
      <c r="C226">
        <v>4</v>
      </c>
      <c r="D226">
        <v>4</v>
      </c>
      <c r="E226">
        <v>0</v>
      </c>
      <c r="F226">
        <v>41</v>
      </c>
      <c r="G226">
        <v>24</v>
      </c>
      <c r="H226">
        <v>654</v>
      </c>
      <c r="I226">
        <v>695</v>
      </c>
    </row>
    <row r="227" spans="1:9" x14ac:dyDescent="0.25">
      <c r="A227" s="3" t="str">
        <f t="shared" si="37"/>
        <v>2;4;5</v>
      </c>
      <c r="B227" s="1">
        <v>2</v>
      </c>
      <c r="C227">
        <v>4</v>
      </c>
      <c r="D227">
        <v>5</v>
      </c>
      <c r="E227">
        <v>11</v>
      </c>
      <c r="F227">
        <v>147</v>
      </c>
      <c r="G227">
        <v>13</v>
      </c>
      <c r="H227">
        <v>548</v>
      </c>
      <c r="I227">
        <v>695</v>
      </c>
    </row>
    <row r="228" spans="1:9" x14ac:dyDescent="0.25">
      <c r="A228" s="3" t="str">
        <f t="shared" si="37"/>
        <v>2;4;6</v>
      </c>
      <c r="B228" s="1">
        <v>2</v>
      </c>
      <c r="C228">
        <v>4</v>
      </c>
      <c r="D228">
        <v>6</v>
      </c>
      <c r="E228">
        <v>1</v>
      </c>
      <c r="F228">
        <v>72</v>
      </c>
      <c r="G228">
        <v>23</v>
      </c>
      <c r="H228">
        <v>623</v>
      </c>
      <c r="I228">
        <v>695</v>
      </c>
    </row>
    <row r="229" spans="1:9" x14ac:dyDescent="0.25">
      <c r="A229" s="3" t="str">
        <f t="shared" si="37"/>
        <v>2;5;1</v>
      </c>
      <c r="B229" s="1">
        <v>2</v>
      </c>
      <c r="C229">
        <v>5</v>
      </c>
      <c r="D229">
        <v>1</v>
      </c>
      <c r="E229">
        <v>0</v>
      </c>
      <c r="F229">
        <v>8</v>
      </c>
      <c r="G229">
        <v>30</v>
      </c>
      <c r="H229">
        <v>700</v>
      </c>
      <c r="I229">
        <v>708</v>
      </c>
    </row>
    <row r="230" spans="1:9" x14ac:dyDescent="0.25">
      <c r="A230" s="3" t="str">
        <f t="shared" si="37"/>
        <v>2;5;2</v>
      </c>
      <c r="B230" s="1">
        <v>2</v>
      </c>
      <c r="C230">
        <v>5</v>
      </c>
      <c r="D230">
        <v>2</v>
      </c>
      <c r="E230">
        <v>6</v>
      </c>
      <c r="F230">
        <v>167</v>
      </c>
      <c r="G230">
        <v>24</v>
      </c>
      <c r="H230">
        <v>541</v>
      </c>
      <c r="I230">
        <v>708</v>
      </c>
    </row>
    <row r="231" spans="1:9" x14ac:dyDescent="0.25">
      <c r="A231" s="3" t="str">
        <f t="shared" si="37"/>
        <v>2;5;3</v>
      </c>
      <c r="B231" s="1">
        <v>2</v>
      </c>
      <c r="C231">
        <v>5</v>
      </c>
      <c r="D231">
        <v>3</v>
      </c>
      <c r="E231">
        <v>6</v>
      </c>
      <c r="F231">
        <v>262</v>
      </c>
      <c r="G231">
        <v>24</v>
      </c>
      <c r="H231">
        <v>446</v>
      </c>
      <c r="I231">
        <v>708</v>
      </c>
    </row>
    <row r="232" spans="1:9" x14ac:dyDescent="0.25">
      <c r="A232" s="3" t="str">
        <f t="shared" si="37"/>
        <v>2;5;4</v>
      </c>
      <c r="B232" s="1">
        <v>2</v>
      </c>
      <c r="C232">
        <v>5</v>
      </c>
      <c r="D232">
        <v>4</v>
      </c>
      <c r="E232">
        <v>5</v>
      </c>
      <c r="F232">
        <v>75</v>
      </c>
      <c r="G232">
        <v>25</v>
      </c>
      <c r="H232">
        <v>633</v>
      </c>
      <c r="I232">
        <v>708</v>
      </c>
    </row>
    <row r="233" spans="1:9" x14ac:dyDescent="0.25">
      <c r="A233" s="3" t="str">
        <f t="shared" si="37"/>
        <v>2;5;5</v>
      </c>
      <c r="B233" s="1">
        <v>2</v>
      </c>
      <c r="C233">
        <v>5</v>
      </c>
      <c r="D233">
        <v>5</v>
      </c>
      <c r="E233">
        <v>5</v>
      </c>
      <c r="F233">
        <v>122</v>
      </c>
      <c r="G233">
        <v>25</v>
      </c>
      <c r="H233">
        <v>586</v>
      </c>
      <c r="I233">
        <v>708</v>
      </c>
    </row>
    <row r="234" spans="1:9" x14ac:dyDescent="0.25">
      <c r="A234" s="3" t="str">
        <f t="shared" si="37"/>
        <v>2;5;6</v>
      </c>
      <c r="B234" s="1">
        <v>2</v>
      </c>
      <c r="C234">
        <v>5</v>
      </c>
      <c r="D234">
        <v>6</v>
      </c>
      <c r="E234">
        <v>8</v>
      </c>
      <c r="F234">
        <v>74</v>
      </c>
      <c r="G234">
        <v>22</v>
      </c>
      <c r="H234">
        <v>634</v>
      </c>
      <c r="I234">
        <v>708</v>
      </c>
    </row>
    <row r="235" spans="1:9" x14ac:dyDescent="0.25">
      <c r="A235" s="3" t="str">
        <f t="shared" si="37"/>
        <v>2;6;1</v>
      </c>
      <c r="B235" s="1">
        <v>2</v>
      </c>
      <c r="C235">
        <v>6</v>
      </c>
      <c r="D235">
        <v>1</v>
      </c>
      <c r="E235">
        <v>0</v>
      </c>
      <c r="F235">
        <v>7</v>
      </c>
      <c r="G235">
        <v>68</v>
      </c>
      <c r="H235">
        <v>594</v>
      </c>
      <c r="I235">
        <v>601</v>
      </c>
    </row>
    <row r="236" spans="1:9" x14ac:dyDescent="0.25">
      <c r="A236" s="3" t="str">
        <f t="shared" si="37"/>
        <v>2;6;2</v>
      </c>
      <c r="B236" s="1">
        <v>2</v>
      </c>
      <c r="C236">
        <v>6</v>
      </c>
      <c r="D236">
        <v>2</v>
      </c>
      <c r="E236">
        <v>16</v>
      </c>
      <c r="F236">
        <v>133</v>
      </c>
      <c r="G236">
        <v>52</v>
      </c>
      <c r="H236">
        <v>468</v>
      </c>
      <c r="I236">
        <v>601</v>
      </c>
    </row>
    <row r="237" spans="1:9" x14ac:dyDescent="0.25">
      <c r="A237" s="3" t="str">
        <f t="shared" si="37"/>
        <v>2;6;3</v>
      </c>
      <c r="B237" s="1">
        <v>2</v>
      </c>
      <c r="C237">
        <v>6</v>
      </c>
      <c r="D237">
        <v>3</v>
      </c>
      <c r="E237">
        <v>22</v>
      </c>
      <c r="F237">
        <v>215</v>
      </c>
      <c r="G237">
        <v>46</v>
      </c>
      <c r="H237">
        <v>386</v>
      </c>
      <c r="I237">
        <v>601</v>
      </c>
    </row>
    <row r="238" spans="1:9" x14ac:dyDescent="0.25">
      <c r="A238" s="3" t="str">
        <f t="shared" si="37"/>
        <v>2;6;4</v>
      </c>
      <c r="B238" s="1">
        <v>2</v>
      </c>
      <c r="C238">
        <v>6</v>
      </c>
      <c r="D238">
        <v>4</v>
      </c>
      <c r="E238">
        <v>9</v>
      </c>
      <c r="F238">
        <v>54</v>
      </c>
      <c r="G238">
        <v>59</v>
      </c>
      <c r="H238">
        <v>547</v>
      </c>
      <c r="I238">
        <v>601</v>
      </c>
    </row>
    <row r="239" spans="1:9" x14ac:dyDescent="0.25">
      <c r="A239" s="3" t="str">
        <f t="shared" si="37"/>
        <v>2;6;5</v>
      </c>
      <c r="B239" s="1">
        <v>2</v>
      </c>
      <c r="C239">
        <v>6</v>
      </c>
      <c r="D239">
        <v>5</v>
      </c>
      <c r="E239">
        <v>11</v>
      </c>
      <c r="F239">
        <v>106</v>
      </c>
      <c r="G239">
        <v>57</v>
      </c>
      <c r="H239">
        <v>495</v>
      </c>
      <c r="I239">
        <v>601</v>
      </c>
    </row>
    <row r="240" spans="1:9" x14ac:dyDescent="0.25">
      <c r="A240" s="3" t="str">
        <f t="shared" si="37"/>
        <v>2;6;6</v>
      </c>
      <c r="B240" s="1">
        <v>2</v>
      </c>
      <c r="C240">
        <v>6</v>
      </c>
      <c r="D240">
        <v>6</v>
      </c>
      <c r="E240">
        <v>10</v>
      </c>
      <c r="F240">
        <v>86</v>
      </c>
      <c r="G240">
        <v>58</v>
      </c>
      <c r="H240">
        <v>515</v>
      </c>
      <c r="I240">
        <v>601</v>
      </c>
    </row>
    <row r="241" spans="1:9" x14ac:dyDescent="0.25">
      <c r="A241" s="3" t="str">
        <f t="shared" si="37"/>
        <v>2;7;1</v>
      </c>
      <c r="B241" s="1">
        <v>2</v>
      </c>
      <c r="C241">
        <v>7</v>
      </c>
      <c r="D241">
        <v>1</v>
      </c>
      <c r="E241">
        <v>2</v>
      </c>
      <c r="F241">
        <v>12</v>
      </c>
      <c r="G241">
        <v>103</v>
      </c>
      <c r="H241">
        <v>760</v>
      </c>
      <c r="I241">
        <v>772</v>
      </c>
    </row>
    <row r="242" spans="1:9" x14ac:dyDescent="0.25">
      <c r="A242" s="3" t="str">
        <f t="shared" si="37"/>
        <v>2;7;2</v>
      </c>
      <c r="B242" s="1">
        <v>2</v>
      </c>
      <c r="C242">
        <v>7</v>
      </c>
      <c r="D242">
        <v>2</v>
      </c>
      <c r="E242">
        <v>19</v>
      </c>
      <c r="F242">
        <v>159</v>
      </c>
      <c r="G242">
        <v>86</v>
      </c>
      <c r="H242">
        <v>613</v>
      </c>
      <c r="I242">
        <v>772</v>
      </c>
    </row>
    <row r="243" spans="1:9" x14ac:dyDescent="0.25">
      <c r="A243" s="3" t="str">
        <f t="shared" si="37"/>
        <v>2;7;3</v>
      </c>
      <c r="B243" s="1">
        <v>2</v>
      </c>
      <c r="C243">
        <v>7</v>
      </c>
      <c r="D243">
        <v>3</v>
      </c>
      <c r="E243">
        <v>34</v>
      </c>
      <c r="F243">
        <v>294</v>
      </c>
      <c r="G243">
        <v>71</v>
      </c>
      <c r="H243">
        <v>478</v>
      </c>
      <c r="I243">
        <v>772</v>
      </c>
    </row>
    <row r="244" spans="1:9" x14ac:dyDescent="0.25">
      <c r="A244" s="3" t="str">
        <f t="shared" si="37"/>
        <v>2;7;4</v>
      </c>
      <c r="B244" s="1">
        <v>2</v>
      </c>
      <c r="C244">
        <v>7</v>
      </c>
      <c r="D244">
        <v>4</v>
      </c>
      <c r="E244">
        <v>15</v>
      </c>
      <c r="F244">
        <v>94</v>
      </c>
      <c r="G244">
        <v>90</v>
      </c>
      <c r="H244">
        <v>678</v>
      </c>
      <c r="I244">
        <v>772</v>
      </c>
    </row>
    <row r="245" spans="1:9" x14ac:dyDescent="0.25">
      <c r="A245" s="3" t="str">
        <f t="shared" si="37"/>
        <v>2;7;5</v>
      </c>
      <c r="B245" s="1">
        <v>2</v>
      </c>
      <c r="C245">
        <v>7</v>
      </c>
      <c r="D245">
        <v>5</v>
      </c>
      <c r="E245">
        <v>23</v>
      </c>
      <c r="F245">
        <v>142</v>
      </c>
      <c r="G245">
        <v>82</v>
      </c>
      <c r="H245">
        <v>630</v>
      </c>
      <c r="I245">
        <v>772</v>
      </c>
    </row>
    <row r="246" spans="1:9" x14ac:dyDescent="0.25">
      <c r="A246" s="3" t="str">
        <f t="shared" si="37"/>
        <v>2;7;6</v>
      </c>
      <c r="B246" s="1">
        <v>2</v>
      </c>
      <c r="C246">
        <v>7</v>
      </c>
      <c r="D246">
        <v>6</v>
      </c>
      <c r="E246">
        <v>12</v>
      </c>
      <c r="F246">
        <v>71</v>
      </c>
      <c r="G246">
        <v>93</v>
      </c>
      <c r="H246">
        <v>701</v>
      </c>
      <c r="I246">
        <v>772</v>
      </c>
    </row>
    <row r="247" spans="1:9" x14ac:dyDescent="0.25">
      <c r="A247" s="3" t="str">
        <f t="shared" si="37"/>
        <v>2;8;1</v>
      </c>
      <c r="B247" s="1">
        <v>2</v>
      </c>
      <c r="C247">
        <v>8</v>
      </c>
      <c r="D247">
        <v>1</v>
      </c>
      <c r="E247">
        <v>2</v>
      </c>
      <c r="F247">
        <v>5</v>
      </c>
      <c r="G247">
        <v>174</v>
      </c>
      <c r="H247">
        <v>666</v>
      </c>
      <c r="I247">
        <v>671</v>
      </c>
    </row>
    <row r="248" spans="1:9" x14ac:dyDescent="0.25">
      <c r="A248" s="3" t="str">
        <f t="shared" si="37"/>
        <v>2;8;2</v>
      </c>
      <c r="B248" s="1">
        <v>2</v>
      </c>
      <c r="C248">
        <v>8</v>
      </c>
      <c r="D248">
        <v>2</v>
      </c>
      <c r="E248">
        <v>29</v>
      </c>
      <c r="F248">
        <v>118</v>
      </c>
      <c r="G248">
        <v>147</v>
      </c>
      <c r="H248">
        <v>553</v>
      </c>
      <c r="I248">
        <v>671</v>
      </c>
    </row>
    <row r="249" spans="1:9" x14ac:dyDescent="0.25">
      <c r="A249" s="3" t="str">
        <f t="shared" si="37"/>
        <v>2;8;3</v>
      </c>
      <c r="B249" s="1">
        <v>2</v>
      </c>
      <c r="C249">
        <v>8</v>
      </c>
      <c r="D249">
        <v>3</v>
      </c>
      <c r="E249">
        <v>73</v>
      </c>
      <c r="F249">
        <v>286</v>
      </c>
      <c r="G249">
        <v>103</v>
      </c>
      <c r="H249">
        <v>385</v>
      </c>
      <c r="I249">
        <v>671</v>
      </c>
    </row>
    <row r="250" spans="1:9" x14ac:dyDescent="0.25">
      <c r="A250" s="3" t="str">
        <f t="shared" si="37"/>
        <v>2;8;4</v>
      </c>
      <c r="B250" s="1">
        <v>2</v>
      </c>
      <c r="C250">
        <v>8</v>
      </c>
      <c r="D250">
        <v>4</v>
      </c>
      <c r="E250">
        <v>13</v>
      </c>
      <c r="F250">
        <v>57</v>
      </c>
      <c r="G250">
        <v>163</v>
      </c>
      <c r="H250">
        <v>614</v>
      </c>
      <c r="I250">
        <v>671</v>
      </c>
    </row>
    <row r="251" spans="1:9" x14ac:dyDescent="0.25">
      <c r="A251" s="3" t="str">
        <f t="shared" si="37"/>
        <v>2;8;5</v>
      </c>
      <c r="B251" s="1">
        <v>2</v>
      </c>
      <c r="C251">
        <v>8</v>
      </c>
      <c r="D251">
        <v>5</v>
      </c>
      <c r="E251">
        <v>41</v>
      </c>
      <c r="F251">
        <v>139</v>
      </c>
      <c r="G251">
        <v>135</v>
      </c>
      <c r="H251">
        <v>532</v>
      </c>
      <c r="I251">
        <v>671</v>
      </c>
    </row>
    <row r="252" spans="1:9" x14ac:dyDescent="0.25">
      <c r="A252" s="3" t="str">
        <f t="shared" si="37"/>
        <v>2;8;6</v>
      </c>
      <c r="B252" s="1">
        <v>2</v>
      </c>
      <c r="C252">
        <v>8</v>
      </c>
      <c r="D252">
        <v>6</v>
      </c>
      <c r="E252">
        <v>18</v>
      </c>
      <c r="F252">
        <v>66</v>
      </c>
      <c r="G252">
        <v>158</v>
      </c>
      <c r="H252">
        <v>605</v>
      </c>
      <c r="I252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workbookViewId="0">
      <selection activeCell="R11" sqref="R11"/>
    </sheetView>
  </sheetViews>
  <sheetFormatPr defaultRowHeight="15" x14ac:dyDescent="0.25"/>
  <sheetData>
    <row r="1" spans="1:5" x14ac:dyDescent="0.25">
      <c r="A1" s="3" t="s">
        <v>25</v>
      </c>
      <c r="B1" s="3" t="s">
        <v>0</v>
      </c>
      <c r="C1" s="3" t="s">
        <v>1</v>
      </c>
      <c r="D1" s="3" t="s">
        <v>24</v>
      </c>
      <c r="E1" s="3" t="s">
        <v>26</v>
      </c>
    </row>
    <row r="2" spans="1:5" x14ac:dyDescent="0.25">
      <c r="A2">
        <v>51</v>
      </c>
      <c r="B2">
        <v>2</v>
      </c>
      <c r="C2">
        <v>191</v>
      </c>
      <c r="D2">
        <f>B2/C2</f>
        <v>1.0471204188481676E-2</v>
      </c>
      <c r="E2">
        <f>LN(D2)</f>
        <v>-4.5591262474866845</v>
      </c>
    </row>
    <row r="3" spans="1:5" x14ac:dyDescent="0.25">
      <c r="A3">
        <v>52</v>
      </c>
      <c r="B3">
        <v>4</v>
      </c>
      <c r="C3">
        <v>219</v>
      </c>
      <c r="D3">
        <f t="shared" ref="D3:D37" si="0">B3/C3</f>
        <v>1.8264840182648401E-2</v>
      </c>
      <c r="E3">
        <f t="shared" ref="E3:E37" si="1">LN(D3)</f>
        <v>-4.0027773686966102</v>
      </c>
    </row>
    <row r="4" spans="1:5" x14ac:dyDescent="0.25">
      <c r="A4">
        <v>53</v>
      </c>
      <c r="B4">
        <v>6</v>
      </c>
      <c r="C4">
        <v>219</v>
      </c>
      <c r="D4">
        <f t="shared" si="0"/>
        <v>2.7397260273972601E-2</v>
      </c>
      <c r="E4">
        <f t="shared" si="1"/>
        <v>-3.597312260588446</v>
      </c>
    </row>
    <row r="5" spans="1:5" x14ac:dyDescent="0.25">
      <c r="A5">
        <v>54</v>
      </c>
      <c r="B5">
        <v>7</v>
      </c>
      <c r="C5">
        <v>240</v>
      </c>
      <c r="D5">
        <f t="shared" si="0"/>
        <v>2.9166666666666667E-2</v>
      </c>
      <c r="E5">
        <f t="shared" si="1"/>
        <v>-3.5347287742866782</v>
      </c>
    </row>
    <row r="6" spans="1:5" x14ac:dyDescent="0.25">
      <c r="A6">
        <v>55</v>
      </c>
      <c r="B6">
        <v>11</v>
      </c>
      <c r="C6">
        <v>260</v>
      </c>
      <c r="D6">
        <f t="shared" si="0"/>
        <v>4.230769230769231E-2</v>
      </c>
      <c r="E6">
        <f t="shared" si="1"/>
        <v>-3.1627863582171569</v>
      </c>
    </row>
    <row r="7" spans="1:5" x14ac:dyDescent="0.25">
      <c r="A7">
        <v>56</v>
      </c>
      <c r="B7">
        <v>6</v>
      </c>
      <c r="C7">
        <v>263</v>
      </c>
      <c r="D7">
        <f t="shared" si="0"/>
        <v>2.2813688212927757E-2</v>
      </c>
      <c r="E7">
        <f t="shared" si="1"/>
        <v>-3.7803945629497093</v>
      </c>
    </row>
    <row r="8" spans="1:5" x14ac:dyDescent="0.25">
      <c r="A8">
        <v>57</v>
      </c>
      <c r="B8">
        <v>13</v>
      </c>
      <c r="C8">
        <v>210</v>
      </c>
      <c r="D8">
        <f t="shared" si="0"/>
        <v>6.1904761904761907E-2</v>
      </c>
      <c r="E8">
        <f t="shared" si="1"/>
        <v>-2.7821581732559317</v>
      </c>
    </row>
    <row r="9" spans="1:5" x14ac:dyDescent="0.25">
      <c r="A9">
        <v>58</v>
      </c>
      <c r="B9">
        <v>5</v>
      </c>
      <c r="C9">
        <v>212</v>
      </c>
      <c r="D9">
        <f t="shared" si="0"/>
        <v>2.358490566037736E-2</v>
      </c>
      <c r="E9">
        <f t="shared" si="1"/>
        <v>-3.7471483622379118</v>
      </c>
    </row>
    <row r="10" spans="1:5" x14ac:dyDescent="0.25">
      <c r="A10">
        <v>59</v>
      </c>
      <c r="B10">
        <v>9</v>
      </c>
      <c r="C10">
        <v>182</v>
      </c>
      <c r="D10">
        <f t="shared" si="0"/>
        <v>4.9450549450549448E-2</v>
      </c>
      <c r="E10">
        <f t="shared" si="1"/>
        <v>-3.006782109740576</v>
      </c>
    </row>
    <row r="11" spans="1:5" x14ac:dyDescent="0.25">
      <c r="A11">
        <v>60</v>
      </c>
      <c r="B11">
        <v>11</v>
      </c>
      <c r="C11">
        <v>191</v>
      </c>
      <c r="D11">
        <f t="shared" si="0"/>
        <v>5.7591623036649213E-2</v>
      </c>
      <c r="E11">
        <f t="shared" si="1"/>
        <v>-2.8543781552482592</v>
      </c>
    </row>
    <row r="12" spans="1:5" x14ac:dyDescent="0.25">
      <c r="A12">
        <v>61</v>
      </c>
      <c r="B12">
        <v>12</v>
      </c>
      <c r="C12">
        <v>171</v>
      </c>
      <c r="D12">
        <f t="shared" si="0"/>
        <v>7.0175438596491224E-2</v>
      </c>
      <c r="E12">
        <f t="shared" si="1"/>
        <v>-2.6567569067146595</v>
      </c>
    </row>
    <row r="13" spans="1:5" x14ac:dyDescent="0.25">
      <c r="A13">
        <v>62</v>
      </c>
      <c r="B13">
        <v>7</v>
      </c>
      <c r="C13">
        <v>187</v>
      </c>
      <c r="D13">
        <f t="shared" si="0"/>
        <v>3.7433155080213901E-2</v>
      </c>
      <c r="E13">
        <f t="shared" si="1"/>
        <v>-3.2851984677992734</v>
      </c>
    </row>
    <row r="14" spans="1:5" x14ac:dyDescent="0.25">
      <c r="A14">
        <v>63</v>
      </c>
      <c r="B14">
        <v>8</v>
      </c>
      <c r="C14">
        <v>152</v>
      </c>
      <c r="D14">
        <f t="shared" si="0"/>
        <v>5.2631578947368418E-2</v>
      </c>
      <c r="E14">
        <f t="shared" si="1"/>
        <v>-2.9444389791664407</v>
      </c>
    </row>
    <row r="15" spans="1:5" x14ac:dyDescent="0.25">
      <c r="A15">
        <v>64</v>
      </c>
      <c r="B15">
        <v>11</v>
      </c>
      <c r="C15">
        <v>176</v>
      </c>
      <c r="D15">
        <f t="shared" si="0"/>
        <v>6.25E-2</v>
      </c>
      <c r="E15">
        <f t="shared" si="1"/>
        <v>-2.7725887222397811</v>
      </c>
    </row>
    <row r="16" spans="1:5" x14ac:dyDescent="0.25">
      <c r="A16">
        <v>65</v>
      </c>
      <c r="B16">
        <v>10</v>
      </c>
      <c r="C16">
        <v>195</v>
      </c>
      <c r="D16">
        <f t="shared" si="0"/>
        <v>5.128205128205128E-2</v>
      </c>
      <c r="E16">
        <f t="shared" si="1"/>
        <v>-2.9704144655697013</v>
      </c>
    </row>
    <row r="17" spans="1:5" x14ac:dyDescent="0.25">
      <c r="A17">
        <v>66</v>
      </c>
      <c r="B17">
        <v>7</v>
      </c>
      <c r="C17">
        <v>180</v>
      </c>
      <c r="D17">
        <f t="shared" si="0"/>
        <v>3.888888888888889E-2</v>
      </c>
      <c r="E17">
        <f t="shared" si="1"/>
        <v>-3.247046701834897</v>
      </c>
    </row>
    <row r="18" spans="1:5" x14ac:dyDescent="0.25">
      <c r="A18">
        <v>67</v>
      </c>
      <c r="B18">
        <v>15</v>
      </c>
      <c r="C18">
        <v>166</v>
      </c>
      <c r="D18">
        <f t="shared" si="0"/>
        <v>9.036144578313253E-2</v>
      </c>
      <c r="E18">
        <f t="shared" si="1"/>
        <v>-2.4039375872543332</v>
      </c>
    </row>
    <row r="19" spans="1:5" x14ac:dyDescent="0.25">
      <c r="A19">
        <v>68</v>
      </c>
      <c r="B19">
        <v>14</v>
      </c>
      <c r="C19">
        <v>166</v>
      </c>
      <c r="D19">
        <f t="shared" si="0"/>
        <v>8.4337349397590355E-2</v>
      </c>
      <c r="E19">
        <f t="shared" si="1"/>
        <v>-2.4729304587412848</v>
      </c>
    </row>
    <row r="20" spans="1:5" x14ac:dyDescent="0.25">
      <c r="A20">
        <v>69</v>
      </c>
      <c r="B20">
        <v>15</v>
      </c>
      <c r="C20">
        <v>152</v>
      </c>
      <c r="D20">
        <f t="shared" si="0"/>
        <v>9.8684210526315791E-2</v>
      </c>
      <c r="E20">
        <f t="shared" si="1"/>
        <v>-2.3158303197440664</v>
      </c>
    </row>
    <row r="21" spans="1:5" x14ac:dyDescent="0.25">
      <c r="A21">
        <v>70</v>
      </c>
      <c r="B21">
        <v>16</v>
      </c>
      <c r="C21">
        <v>159</v>
      </c>
      <c r="D21">
        <f t="shared" si="0"/>
        <v>0.10062893081761007</v>
      </c>
      <c r="E21">
        <f t="shared" si="1"/>
        <v>-2.2963154799804504</v>
      </c>
    </row>
    <row r="22" spans="1:5" x14ac:dyDescent="0.25">
      <c r="A22">
        <v>71</v>
      </c>
      <c r="B22">
        <v>20</v>
      </c>
      <c r="C22">
        <v>156</v>
      </c>
      <c r="D22">
        <f t="shared" si="0"/>
        <v>0.12820512820512819</v>
      </c>
      <c r="E22">
        <f t="shared" si="1"/>
        <v>-2.0541237336955462</v>
      </c>
    </row>
    <row r="23" spans="1:5" x14ac:dyDescent="0.25">
      <c r="A23">
        <v>72</v>
      </c>
      <c r="B23">
        <v>19</v>
      </c>
      <c r="C23">
        <v>133</v>
      </c>
      <c r="D23">
        <f t="shared" si="0"/>
        <v>0.14285714285714285</v>
      </c>
      <c r="E23">
        <f t="shared" si="1"/>
        <v>-1.9459101490553135</v>
      </c>
    </row>
    <row r="24" spans="1:5" x14ac:dyDescent="0.25">
      <c r="A24">
        <v>73</v>
      </c>
      <c r="B24">
        <v>24</v>
      </c>
      <c r="C24">
        <v>139</v>
      </c>
      <c r="D24">
        <f t="shared" si="0"/>
        <v>0.17266187050359713</v>
      </c>
      <c r="E24">
        <f t="shared" si="1"/>
        <v>-1.7564201027827462</v>
      </c>
    </row>
    <row r="25" spans="1:5" x14ac:dyDescent="0.25">
      <c r="A25">
        <v>74</v>
      </c>
      <c r="B25">
        <v>14</v>
      </c>
      <c r="C25">
        <v>120</v>
      </c>
      <c r="D25">
        <f t="shared" si="0"/>
        <v>0.11666666666666667</v>
      </c>
      <c r="E25">
        <f t="shared" si="1"/>
        <v>-2.1484344131667874</v>
      </c>
    </row>
    <row r="26" spans="1:5" x14ac:dyDescent="0.25">
      <c r="A26">
        <v>75</v>
      </c>
      <c r="B26">
        <v>21</v>
      </c>
      <c r="C26">
        <v>120</v>
      </c>
      <c r="D26">
        <f t="shared" si="0"/>
        <v>0.17499999999999999</v>
      </c>
      <c r="E26">
        <f t="shared" si="1"/>
        <v>-1.742969305058623</v>
      </c>
    </row>
    <row r="27" spans="1:5" x14ac:dyDescent="0.25">
      <c r="A27">
        <v>76</v>
      </c>
      <c r="B27">
        <v>19</v>
      </c>
      <c r="C27">
        <v>104</v>
      </c>
      <c r="D27">
        <f t="shared" si="0"/>
        <v>0.18269230769230768</v>
      </c>
      <c r="E27">
        <f t="shared" si="1"/>
        <v>-1.6999519199749322</v>
      </c>
    </row>
    <row r="28" spans="1:5" x14ac:dyDescent="0.25">
      <c r="A28">
        <v>77</v>
      </c>
      <c r="B28">
        <v>24</v>
      </c>
      <c r="C28">
        <v>129</v>
      </c>
      <c r="D28">
        <f t="shared" si="0"/>
        <v>0.18604651162790697</v>
      </c>
      <c r="E28">
        <f t="shared" si="1"/>
        <v>-1.6817585740137264</v>
      </c>
    </row>
    <row r="29" spans="1:5" x14ac:dyDescent="0.25">
      <c r="A29">
        <v>78</v>
      </c>
      <c r="B29">
        <v>17</v>
      </c>
      <c r="C29">
        <v>87</v>
      </c>
      <c r="D29">
        <f t="shared" si="0"/>
        <v>0.19540229885057472</v>
      </c>
      <c r="E29">
        <f t="shared" si="1"/>
        <v>-1.6326947745983675</v>
      </c>
    </row>
    <row r="30" spans="1:5" x14ac:dyDescent="0.25">
      <c r="A30">
        <v>79</v>
      </c>
      <c r="B30">
        <v>18</v>
      </c>
      <c r="C30">
        <v>85</v>
      </c>
      <c r="D30">
        <f t="shared" si="0"/>
        <v>0.21176470588235294</v>
      </c>
      <c r="E30">
        <f t="shared" si="1"/>
        <v>-1.5522794985941517</v>
      </c>
    </row>
    <row r="31" spans="1:5" x14ac:dyDescent="0.25">
      <c r="A31">
        <v>80</v>
      </c>
      <c r="B31">
        <v>22</v>
      </c>
      <c r="C31">
        <v>81</v>
      </c>
      <c r="D31">
        <f t="shared" si="0"/>
        <v>0.27160493827160492</v>
      </c>
      <c r="E31">
        <f t="shared" si="1"/>
        <v>-1.3034067013141231</v>
      </c>
    </row>
    <row r="32" spans="1:5" x14ac:dyDescent="0.25">
      <c r="A32">
        <v>81</v>
      </c>
      <c r="B32">
        <v>21</v>
      </c>
      <c r="C32">
        <v>80</v>
      </c>
      <c r="D32">
        <f t="shared" si="0"/>
        <v>0.26250000000000001</v>
      </c>
      <c r="E32">
        <f t="shared" si="1"/>
        <v>-1.3375041969504586</v>
      </c>
    </row>
    <row r="33" spans="1:5" x14ac:dyDescent="0.25">
      <c r="A33">
        <v>82</v>
      </c>
      <c r="B33">
        <v>23</v>
      </c>
      <c r="C33">
        <v>74</v>
      </c>
      <c r="D33">
        <f t="shared" si="0"/>
        <v>0.3108108108108108</v>
      </c>
      <c r="E33">
        <f t="shared" si="1"/>
        <v>-1.1685708772750201</v>
      </c>
    </row>
    <row r="34" spans="1:5" x14ac:dyDescent="0.25">
      <c r="A34">
        <v>83</v>
      </c>
      <c r="B34">
        <v>17</v>
      </c>
      <c r="C34">
        <v>63</v>
      </c>
      <c r="D34">
        <f t="shared" si="0"/>
        <v>0.26984126984126983</v>
      </c>
      <c r="E34">
        <f t="shared" si="1"/>
        <v>-1.3099213823353166</v>
      </c>
    </row>
    <row r="35" spans="1:5" x14ac:dyDescent="0.25">
      <c r="A35">
        <v>84</v>
      </c>
      <c r="B35">
        <v>7</v>
      </c>
      <c r="C35">
        <v>35</v>
      </c>
      <c r="D35">
        <f t="shared" si="0"/>
        <v>0.2</v>
      </c>
      <c r="E35">
        <f t="shared" si="1"/>
        <v>-1.6094379124341003</v>
      </c>
    </row>
    <row r="36" spans="1:5" x14ac:dyDescent="0.25">
      <c r="A36">
        <v>85</v>
      </c>
      <c r="B36">
        <v>11</v>
      </c>
      <c r="C36">
        <v>45</v>
      </c>
      <c r="D36">
        <f t="shared" si="0"/>
        <v>0.24444444444444444</v>
      </c>
      <c r="E36">
        <f t="shared" si="1"/>
        <v>-1.4087672169719492</v>
      </c>
    </row>
    <row r="37" spans="1:5" x14ac:dyDescent="0.25">
      <c r="A37">
        <v>86</v>
      </c>
      <c r="B37">
        <v>9</v>
      </c>
      <c r="C37">
        <v>22</v>
      </c>
      <c r="D37">
        <f t="shared" si="0"/>
        <v>0.40909090909090912</v>
      </c>
      <c r="E37">
        <f t="shared" si="1"/>
        <v>-0.89381787602209639</v>
      </c>
    </row>
  </sheetData>
  <sortState ref="A2:C37">
    <sortCondition ref="A2: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77CFA79F-EE6E-40D9-9AF8-9E1647E75AA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3560B0B-B7E3-445E-B229-8A9C19FE096D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agecat</vt:lpstr>
      <vt:lpstr>ages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lloyd</cp:lastModifiedBy>
  <dcterms:created xsi:type="dcterms:W3CDTF">2017-04-22T14:25:34Z</dcterms:created>
  <dcterms:modified xsi:type="dcterms:W3CDTF">2017-04-29T20:10:40Z</dcterms:modified>
</cp:coreProperties>
</file>