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1475" windowHeight="8190"/>
  </bookViews>
  <sheets>
    <sheet name="Final Output" sheetId="5" r:id="rId1"/>
    <sheet name="Current-Stores" sheetId="1" r:id="rId2"/>
    <sheet name="Control Page" sheetId="2" r:id="rId3"/>
  </sheets>
  <definedNames>
    <definedName name="_xlnm.Database">'Current-Stores'!$Y$1:$AJ$93</definedName>
  </definedNames>
  <calcPr calcId="144525"/>
  <customWorkbookViews>
    <customWorkbookView name="Emmanuel Dela Paz - Personal View" guid="{76D8EB9F-FF84-4ECB-9BD4-762FD5EB306B}" mergeInterval="0" personalView="1" maximized="1" windowWidth="1596" windowHeight="675" activeSheetId="1" showComments="commIndAndComment"/>
    <customWorkbookView name="USER - Personal View" guid="{D5A98742-DB25-4C5C-BC63-5491AF46E758}" mergeInterval="0" personalView="1" maximized="1" windowWidth="1596" windowHeight="675" activeSheetId="1"/>
    <customWorkbookView name="DFERENAL - Personal View" guid="{461463FD-4575-45E7-8F60-E5C9AA237EE0}" mergeInterval="0" personalView="1" maximized="1" windowWidth="1596" windowHeight="635" activeSheetId="1" showComments="commIndAndComment"/>
    <customWorkbookView name="dpili - Personal View" guid="{ED09E622-C72F-42DA-9865-D97CD2C5D927}" mergeInterval="0" personalView="1" maximized="1" windowWidth="1596" windowHeight="659" activeSheetId="2"/>
  </customWorkbookViews>
</workbook>
</file>

<file path=xl/calcChain.xml><?xml version="1.0" encoding="utf-8"?>
<calcChain xmlns="http://schemas.openxmlformats.org/spreadsheetml/2006/main">
  <c r="K10" i="2" l="1"/>
  <c r="C12" i="2"/>
  <c r="AL12" i="1" l="1"/>
  <c r="AK12" i="1"/>
  <c r="AL64" i="1"/>
  <c r="AK64" i="1"/>
  <c r="AL93" i="1"/>
  <c r="AK93" i="1"/>
  <c r="AL35" i="1"/>
  <c r="AK35" i="1"/>
  <c r="AL45" i="1"/>
  <c r="AK45" i="1"/>
  <c r="AL69" i="1"/>
  <c r="AK69" i="1"/>
  <c r="AL49" i="1"/>
  <c r="AK49" i="1"/>
  <c r="AL84" i="1"/>
  <c r="AK84" i="1"/>
  <c r="AL59" i="1"/>
  <c r="AK59" i="1"/>
  <c r="AL30" i="1"/>
  <c r="AK30" i="1"/>
  <c r="AL53" i="1"/>
  <c r="AK53" i="1"/>
  <c r="AL85" i="1"/>
  <c r="AK85" i="1"/>
  <c r="AL56" i="1"/>
  <c r="AK56" i="1"/>
  <c r="AL25" i="1"/>
  <c r="AK25" i="1"/>
  <c r="AL44" i="1"/>
  <c r="AK44" i="1"/>
  <c r="AL16" i="1"/>
  <c r="AK16" i="1"/>
  <c r="AL8" i="1"/>
  <c r="AK8" i="1"/>
  <c r="AL14" i="1"/>
  <c r="AK14" i="1"/>
  <c r="AL11" i="1"/>
  <c r="AK11" i="1"/>
  <c r="AL5" i="1"/>
  <c r="AK5" i="1"/>
  <c r="AL82" i="1"/>
  <c r="AK82" i="1"/>
  <c r="AL51" i="1"/>
  <c r="AK51" i="1"/>
  <c r="AL61" i="1"/>
  <c r="AK61" i="1"/>
  <c r="AL40" i="1"/>
  <c r="AK40" i="1"/>
  <c r="AL70" i="1"/>
  <c r="AK70" i="1"/>
  <c r="AL89" i="1"/>
  <c r="AK89" i="1"/>
  <c r="AL28" i="1"/>
  <c r="AK28" i="1"/>
  <c r="AL55" i="1"/>
  <c r="AK55" i="1"/>
  <c r="AL29" i="1"/>
  <c r="AK29" i="1"/>
  <c r="AL18" i="1"/>
  <c r="AK18" i="1"/>
  <c r="AL71" i="1"/>
  <c r="AK71" i="1"/>
  <c r="AL77" i="1"/>
  <c r="AK77" i="1"/>
  <c r="AL20" i="1"/>
  <c r="AK20" i="1"/>
  <c r="AL58" i="1"/>
  <c r="AK58" i="1"/>
  <c r="AL23" i="1"/>
  <c r="AK23" i="1"/>
  <c r="AL34" i="1"/>
  <c r="AK34" i="1"/>
  <c r="AL79" i="1"/>
  <c r="AK79" i="1"/>
  <c r="AL54" i="1"/>
  <c r="AK54" i="1"/>
  <c r="AL86" i="1"/>
  <c r="AK86" i="1"/>
  <c r="AL57" i="1"/>
  <c r="AK57" i="1"/>
  <c r="AL87" i="1"/>
  <c r="AK87" i="1"/>
  <c r="AL21" i="1"/>
  <c r="AK21" i="1"/>
  <c r="AL41" i="1"/>
  <c r="AK41" i="1"/>
  <c r="AL91" i="1"/>
  <c r="AK91" i="1"/>
  <c r="AL65" i="1"/>
  <c r="AK65" i="1"/>
  <c r="AL72" i="1"/>
  <c r="AK72" i="1"/>
  <c r="AL7" i="1"/>
  <c r="AK7" i="1"/>
  <c r="AL42" i="1"/>
  <c r="AK42" i="1"/>
  <c r="AL37" i="1"/>
  <c r="AK37" i="1"/>
  <c r="AL26" i="1"/>
  <c r="AK26" i="1"/>
  <c r="AL66" i="1"/>
  <c r="AK66" i="1"/>
  <c r="AL47" i="1"/>
  <c r="AK47" i="1"/>
  <c r="AL6" i="1"/>
  <c r="AK6" i="1"/>
  <c r="AL62" i="1"/>
  <c r="AK62" i="1"/>
  <c r="AL92" i="1"/>
  <c r="AK92" i="1"/>
  <c r="AL32" i="1"/>
  <c r="AK32" i="1"/>
  <c r="AL52" i="1"/>
  <c r="AK52" i="1"/>
  <c r="AL73" i="1"/>
  <c r="AK73" i="1"/>
  <c r="AL60" i="1"/>
  <c r="AK60" i="1"/>
  <c r="AL78" i="1"/>
  <c r="AK78" i="1"/>
  <c r="AL75" i="1"/>
  <c r="AK75" i="1"/>
  <c r="AL80" i="1"/>
  <c r="AK80" i="1"/>
  <c r="AL46" i="1"/>
  <c r="AK46" i="1"/>
  <c r="AL33" i="1"/>
  <c r="AK33" i="1"/>
  <c r="AL9" i="1"/>
  <c r="AK9" i="1"/>
  <c r="AL50" i="1"/>
  <c r="AK50" i="1"/>
  <c r="AL36" i="1"/>
  <c r="AK36" i="1"/>
  <c r="AL31" i="1"/>
  <c r="AK31" i="1"/>
  <c r="AL88" i="1"/>
  <c r="AK88" i="1"/>
  <c r="AL24" i="1"/>
  <c r="AK24" i="1"/>
  <c r="AL10" i="1"/>
  <c r="AK10" i="1"/>
  <c r="AL63" i="1"/>
  <c r="AK63" i="1"/>
  <c r="AL81" i="1"/>
  <c r="AK81" i="1"/>
  <c r="AL48" i="1"/>
  <c r="AK48" i="1"/>
  <c r="AL83" i="1"/>
  <c r="AK83" i="1"/>
  <c r="AL39" i="1"/>
  <c r="AK39" i="1"/>
  <c r="AL2" i="1"/>
  <c r="AK2" i="1"/>
  <c r="AL90" i="1"/>
  <c r="AK90" i="1"/>
  <c r="AL76" i="1"/>
  <c r="AK76" i="1"/>
  <c r="AL38" i="1"/>
  <c r="AK38" i="1"/>
  <c r="AL19" i="1"/>
  <c r="AK19" i="1"/>
  <c r="AL3" i="1"/>
  <c r="AK3" i="1"/>
  <c r="AL67" i="1"/>
  <c r="AK67" i="1"/>
  <c r="AL74" i="1"/>
  <c r="AK74" i="1"/>
  <c r="AL17" i="1"/>
  <c r="AK17" i="1"/>
  <c r="AL13" i="1"/>
  <c r="AK13" i="1"/>
  <c r="AL15" i="1"/>
  <c r="AK15" i="1"/>
  <c r="AL27" i="1"/>
  <c r="AK27" i="1"/>
  <c r="AL22" i="1"/>
  <c r="AK22" i="1"/>
  <c r="AL4" i="1"/>
  <c r="AK4" i="1"/>
  <c r="AL43" i="1"/>
  <c r="AK43" i="1"/>
  <c r="AL68" i="1"/>
  <c r="AK68" i="1"/>
  <c r="R10" i="1" l="1"/>
  <c r="R75" i="1"/>
  <c r="R68" i="1"/>
  <c r="R43" i="1"/>
  <c r="R4" i="1"/>
  <c r="R27" i="1"/>
  <c r="R15" i="1"/>
  <c r="R17" i="1"/>
  <c r="R74" i="1"/>
  <c r="R3" i="1"/>
  <c r="R76" i="1"/>
  <c r="R2" i="1"/>
  <c r="R39" i="1"/>
  <c r="R42" i="1"/>
  <c r="R7" i="1"/>
  <c r="R65" i="1"/>
  <c r="R87" i="1"/>
  <c r="R86" i="1"/>
  <c r="R79" i="1"/>
  <c r="R61" i="1"/>
  <c r="R82" i="1"/>
  <c r="R5" i="1"/>
  <c r="R8" i="1"/>
  <c r="R44" i="1"/>
  <c r="R56" i="1"/>
  <c r="R53" i="1"/>
  <c r="R59" i="1"/>
  <c r="R45" i="1"/>
  <c r="R12" i="1"/>
  <c r="R83" i="1"/>
  <c r="R78" i="1"/>
  <c r="R73" i="1"/>
  <c r="R32" i="1"/>
  <c r="R92" i="1"/>
  <c r="R6" i="1"/>
  <c r="R47" i="1"/>
  <c r="R37" i="1"/>
  <c r="R57" i="1"/>
  <c r="R46" i="1"/>
  <c r="R48" i="1"/>
  <c r="R63" i="1"/>
  <c r="R24" i="1"/>
  <c r="R31" i="1"/>
  <c r="R33" i="1"/>
  <c r="R34" i="1"/>
  <c r="R58" i="1"/>
  <c r="R77" i="1"/>
  <c r="R55" i="1"/>
  <c r="R89" i="1"/>
  <c r="R40" i="1"/>
  <c r="R14" i="1"/>
  <c r="R67" i="1"/>
  <c r="R36" i="1"/>
  <c r="R9" i="1"/>
  <c r="R52" i="1"/>
  <c r="R91" i="1"/>
  <c r="R21" i="1"/>
  <c r="R71" i="1"/>
  <c r="R29" i="1"/>
  <c r="R70" i="1"/>
  <c r="R35" i="1"/>
  <c r="R64" i="1"/>
  <c r="R38" i="1"/>
  <c r="R26" i="1"/>
  <c r="R20" i="1"/>
  <c r="R84" i="1"/>
  <c r="R69" i="1"/>
  <c r="R22" i="1"/>
  <c r="R13" i="1"/>
  <c r="R19" i="1"/>
  <c r="R90" i="1"/>
  <c r="R81" i="1"/>
  <c r="R16" i="1"/>
  <c r="R25" i="1"/>
  <c r="R49" i="1"/>
  <c r="R88" i="1"/>
  <c r="R50" i="1"/>
  <c r="R80" i="1"/>
  <c r="R60" i="1"/>
  <c r="R62" i="1"/>
  <c r="R66" i="1"/>
  <c r="R72" i="1"/>
  <c r="R41" i="1"/>
  <c r="R54" i="1"/>
  <c r="R23" i="1"/>
  <c r="R18" i="1"/>
  <c r="R28" i="1"/>
  <c r="R51" i="1"/>
  <c r="R11" i="1"/>
  <c r="R85" i="1"/>
  <c r="R30" i="1"/>
  <c r="R93" i="1"/>
</calcChain>
</file>

<file path=xl/sharedStrings.xml><?xml version="1.0" encoding="utf-8"?>
<sst xmlns="http://schemas.openxmlformats.org/spreadsheetml/2006/main" count="2085" uniqueCount="762">
  <si>
    <t>Loc_name</t>
  </si>
  <si>
    <t>Status</t>
  </si>
  <si>
    <t>Score</t>
  </si>
  <si>
    <t>Side</t>
  </si>
  <si>
    <t>X</t>
  </si>
  <si>
    <t>Y</t>
  </si>
  <si>
    <t>Match_addr</t>
  </si>
  <si>
    <t>Block</t>
  </si>
  <si>
    <t>BlockL</t>
  </si>
  <si>
    <t>BlockR</t>
  </si>
  <si>
    <t>Store_ID</t>
  </si>
  <si>
    <t>Address</t>
  </si>
  <si>
    <t>City</t>
  </si>
  <si>
    <t>State</t>
  </si>
  <si>
    <t>Zip</t>
  </si>
  <si>
    <t>Phone</t>
  </si>
  <si>
    <t>F7</t>
  </si>
  <si>
    <t>F8</t>
  </si>
  <si>
    <t>F9</t>
  </si>
  <si>
    <t>F10</t>
  </si>
  <si>
    <t>Address_Points</t>
  </si>
  <si>
    <t>M</t>
  </si>
  <si>
    <t>L</t>
  </si>
  <si>
    <t>1100 S HAYES ST, ARLINGTON, VA, 22202</t>
  </si>
  <si>
    <t>510131035002003</t>
  </si>
  <si>
    <t>ARMA-US-1</t>
  </si>
  <si>
    <t>1100 South Hayes St.</t>
  </si>
  <si>
    <t>Arlington</t>
  </si>
  <si>
    <t>VA</t>
  </si>
  <si>
    <t>703.418.0263</t>
  </si>
  <si>
    <t>Pentagon City</t>
  </si>
  <si>
    <t>Street_Address</t>
  </si>
  <si>
    <t>R</t>
  </si>
  <si>
    <t>3393 PEACHTREE RD NE, ATLANTA, GA, 30326</t>
  </si>
  <si>
    <t>131210100002015</t>
  </si>
  <si>
    <t>131210096002001</t>
  </si>
  <si>
    <t>ARMA-US-2</t>
  </si>
  <si>
    <t>3393 Peachtree Rd. Ne</t>
  </si>
  <si>
    <t>Atlanta</t>
  </si>
  <si>
    <t>GA</t>
  </si>
  <si>
    <t>404.869.8983</t>
  </si>
  <si>
    <t>Lenox Square Center</t>
  </si>
  <si>
    <t>U</t>
  </si>
  <si>
    <t>ARMA-US-3</t>
  </si>
  <si>
    <t>One Atlantic Ocean</t>
  </si>
  <si>
    <t>Atlantic City</t>
  </si>
  <si>
    <t>NJ</t>
  </si>
  <si>
    <t>609.343.0221</t>
  </si>
  <si>
    <t>The Pier Shops At Caesar's</t>
  </si>
  <si>
    <t>1650 PREMIUM OUTLETS BLVD, AURORA, IL, 60502</t>
  </si>
  <si>
    <t>170898529032013</t>
  </si>
  <si>
    <t>ARMA-US-4</t>
  </si>
  <si>
    <t>1650 Premium Outlets Blvd</t>
  </si>
  <si>
    <t>Aurora</t>
  </si>
  <si>
    <t>IL</t>
  </si>
  <si>
    <t>630.423.9505</t>
  </si>
  <si>
    <t>Chicago Premium Outlets</t>
  </si>
  <si>
    <t>19501 BISCAYNE BLVD, AVENTURA, FL, 33180</t>
  </si>
  <si>
    <t>120860001111025</t>
  </si>
  <si>
    <t>ARMA-US-5</t>
  </si>
  <si>
    <t>19501 Biscayne Boulevard</t>
  </si>
  <si>
    <t>Aventura</t>
  </si>
  <si>
    <t>FL</t>
  </si>
  <si>
    <t>305.682.3602</t>
  </si>
  <si>
    <t>1045 BELLEVUE SQ, BELLEVUE, WA, 98004</t>
  </si>
  <si>
    <t>530330238021005</t>
  </si>
  <si>
    <t>ARMA-US-6</t>
  </si>
  <si>
    <t>1045 Bellevue Square</t>
  </si>
  <si>
    <t>Bellevue</t>
  </si>
  <si>
    <t>WA</t>
  </si>
  <si>
    <t>425.586.0113</t>
  </si>
  <si>
    <t>Bellevue Square</t>
  </si>
  <si>
    <t>Zipcode</t>
  </si>
  <si>
    <t>55425</t>
  </si>
  <si>
    <t>ARMA-US-7</t>
  </si>
  <si>
    <t>141 South Avenue</t>
  </si>
  <si>
    <t>Bloomington</t>
  </si>
  <si>
    <t>MN</t>
  </si>
  <si>
    <t>952.854.9400</t>
  </si>
  <si>
    <t>Mall Of America</t>
  </si>
  <si>
    <t>6000 GLADES RD, BOCA RATON, FL, 33431</t>
  </si>
  <si>
    <t>120990076072001</t>
  </si>
  <si>
    <t>ARMA-US-8</t>
  </si>
  <si>
    <t>6000 West Glades Road</t>
  </si>
  <si>
    <t>Boca Raton</t>
  </si>
  <si>
    <t>561.750.0046</t>
  </si>
  <si>
    <t>Boca Town Center</t>
  </si>
  <si>
    <t>100 HUNTINGTON AVE, BOSTON, MA, 02116</t>
  </si>
  <si>
    <t>250250106002001</t>
  </si>
  <si>
    <t>ARMA-US-9</t>
  </si>
  <si>
    <t>100 Huntington Ave</t>
  </si>
  <si>
    <t>Boston</t>
  </si>
  <si>
    <t>MA</t>
  </si>
  <si>
    <t>617.247.5910</t>
  </si>
  <si>
    <t>Copley Place</t>
  </si>
  <si>
    <t>250 GRANITE ST, BRAINTREE, MA, 02184</t>
  </si>
  <si>
    <t>250214191001028</t>
  </si>
  <si>
    <t>ARMA-US-10</t>
  </si>
  <si>
    <t>250 Granite Street</t>
  </si>
  <si>
    <t>Braintree</t>
  </si>
  <si>
    <t>781.849.0712</t>
  </si>
  <si>
    <t>South Shore Plaza</t>
  </si>
  <si>
    <t>5373 KINGS PLZ, BROOKLYN, NY, 11234</t>
  </si>
  <si>
    <t>360470670001007</t>
  </si>
  <si>
    <t>360470702026004</t>
  </si>
  <si>
    <t>ARMA-US-11</t>
  </si>
  <si>
    <t>5373 Kings Plaza Upper Level</t>
  </si>
  <si>
    <t>Brooklyn</t>
  </si>
  <si>
    <t>NY</t>
  </si>
  <si>
    <t>718.688.0150</t>
  </si>
  <si>
    <t>3333 BUFORD DR, BUFORD, GA, 30519</t>
  </si>
  <si>
    <t>131350501066031</t>
  </si>
  <si>
    <t>131350506031087</t>
  </si>
  <si>
    <t>ARMA-US-12</t>
  </si>
  <si>
    <t>3333 Buford Drive</t>
  </si>
  <si>
    <t>Buford</t>
  </si>
  <si>
    <t>678.546.3563</t>
  </si>
  <si>
    <t>Mall Of Georgia</t>
  </si>
  <si>
    <t>48650 SEMINOLE DR, CABAZON, CA, 92230</t>
  </si>
  <si>
    <t>060650438062147</t>
  </si>
  <si>
    <t>060650438062159</t>
  </si>
  <si>
    <t>ARMA-US-13</t>
  </si>
  <si>
    <t>48650 Seminole Dr.</t>
  </si>
  <si>
    <t>Cabazon</t>
  </si>
  <si>
    <t>CA</t>
  </si>
  <si>
    <t>951.922.2333</t>
  </si>
  <si>
    <t>Desert Hills Premium Outlets</t>
  </si>
  <si>
    <t>Space #1017</t>
  </si>
  <si>
    <t>100 CAMBRIDGESIDE PL, CAMBRIDGE, MA, 02141</t>
  </si>
  <si>
    <t>250173521001013</t>
  </si>
  <si>
    <t>ARMA-US-14</t>
  </si>
  <si>
    <t>100 Cambridgeside Place</t>
  </si>
  <si>
    <t>Cambridge</t>
  </si>
  <si>
    <t>617.225.0579</t>
  </si>
  <si>
    <t>Space #1347</t>
  </si>
  <si>
    <t>6600 TOPANGA CANYON BLVD, CANOGA PARK, CA, 91303</t>
  </si>
  <si>
    <t>060371351123001</t>
  </si>
  <si>
    <t>ARMA-US-15</t>
  </si>
  <si>
    <t>6600 Topanga Canyon Blvd.</t>
  </si>
  <si>
    <t>Canoga Park</t>
  </si>
  <si>
    <t>818.703.0429</t>
  </si>
  <si>
    <t>Westfield Topanga</t>
  </si>
  <si>
    <t>315 RED APPLE CT, CENTRAL VALLEY, NY, 10917</t>
  </si>
  <si>
    <t>360710139003049</t>
  </si>
  <si>
    <t>ARMA-US-16</t>
  </si>
  <si>
    <t>315 Red Apple Court Route 32</t>
  </si>
  <si>
    <t>Central Valley</t>
  </si>
  <si>
    <t>845.928.4547</t>
  </si>
  <si>
    <t>Space #426</t>
  </si>
  <si>
    <t>235 LOS CERRITOS MALL, CERRITOS, CA, 90703</t>
  </si>
  <si>
    <t>060375545212000</t>
  </si>
  <si>
    <t>ARMA-US-17</t>
  </si>
  <si>
    <t>235 Los Cerritos Center</t>
  </si>
  <si>
    <t>Cerritos</t>
  </si>
  <si>
    <t>562.865.7218</t>
  </si>
  <si>
    <t>Los Cerritos Center</t>
  </si>
  <si>
    <t>2000 RT 38, CHERRY HILL, NJ, 08002</t>
  </si>
  <si>
    <t>340076032002003</t>
  </si>
  <si>
    <t>ARMA-US-18</t>
  </si>
  <si>
    <t>2000 State Highway 38</t>
  </si>
  <si>
    <t>Cherry Hill</t>
  </si>
  <si>
    <t>856.662.0053</t>
  </si>
  <si>
    <t>Cherry Hill Mall</t>
  </si>
  <si>
    <t>835 N MICHIGAN AVE, CHICAGO, IL, 60611</t>
  </si>
  <si>
    <t>170310813002005</t>
  </si>
  <si>
    <t>ARMA-US-19</t>
  </si>
  <si>
    <t>835 N. Michigan Avenue</t>
  </si>
  <si>
    <t>Chicago</t>
  </si>
  <si>
    <t>312.280.4749</t>
  </si>
  <si>
    <t>Water Tower Place</t>
  </si>
  <si>
    <t>520 N MICHIGAN AVE, CHICAGO, IL, 60611</t>
  </si>
  <si>
    <t>170310815003000</t>
  </si>
  <si>
    <t>ARMA-US-20</t>
  </si>
  <si>
    <t>520 North Michigan Avenue</t>
  </si>
  <si>
    <t>312.467.5702</t>
  </si>
  <si>
    <t>The Shops At North Bridge</t>
  </si>
  <si>
    <t>3333 BRISTOL ST, COSTA MESA, CA, 92626</t>
  </si>
  <si>
    <t>060590639071000</t>
  </si>
  <si>
    <t>ARMA-US-21</t>
  </si>
  <si>
    <t>3333 Bristol Street</t>
  </si>
  <si>
    <t>Costa Mesa</t>
  </si>
  <si>
    <t>714.556.8842</t>
  </si>
  <si>
    <t>South Coast Plaza</t>
  </si>
  <si>
    <t>29300 HEMPSTEAD HWY, CYPRESS, TX, 77433</t>
  </si>
  <si>
    <t>482015557001010</t>
  </si>
  <si>
    <t>482015557001011</t>
  </si>
  <si>
    <t>ARMA-US-22</t>
  </si>
  <si>
    <t>29300 Hempstead Road</t>
  </si>
  <si>
    <t>Cypress</t>
  </si>
  <si>
    <t>TX</t>
  </si>
  <si>
    <t>281.256.0138</t>
  </si>
  <si>
    <t>8687 N CENTRAL EXPY, DALLAS, TX, 75231</t>
  </si>
  <si>
    <t>481130078011013</t>
  </si>
  <si>
    <t>481130078011014</t>
  </si>
  <si>
    <t>ARMA-US-23</t>
  </si>
  <si>
    <t>8687 North Central Expressway</t>
  </si>
  <si>
    <t>Dallas</t>
  </si>
  <si>
    <t>214.459.2387</t>
  </si>
  <si>
    <t>North Park</t>
  </si>
  <si>
    <t>13350 DALLAS PKWY, DALLAS, TX, 75240</t>
  </si>
  <si>
    <t>481130136162010</t>
  </si>
  <si>
    <t>ARMA-US-24</t>
  </si>
  <si>
    <t>13350 Dallas Pkwy</t>
  </si>
  <si>
    <t>972.701.9743</t>
  </si>
  <si>
    <t>Galleria Dallas</t>
  </si>
  <si>
    <t>324 MENLO PARK DR, EDISON, NJ, 08837</t>
  </si>
  <si>
    <t>340230019011003</t>
  </si>
  <si>
    <t>ARMA-US-25</t>
  </si>
  <si>
    <t>324 Menlo Park Mall</t>
  </si>
  <si>
    <t>Edison</t>
  </si>
  <si>
    <t>732.205.1388</t>
  </si>
  <si>
    <t>Menlo Park</t>
  </si>
  <si>
    <t>651 KAPKOWSKI RD, ELIZABETH, NJ, 07201</t>
  </si>
  <si>
    <t>340390301001022</t>
  </si>
  <si>
    <t>340390301001021</t>
  </si>
  <si>
    <t>ARMA-US-26</t>
  </si>
  <si>
    <t>651 Kapkowski Road</t>
  </si>
  <si>
    <t>Elizabeth</t>
  </si>
  <si>
    <t>908.355.0966</t>
  </si>
  <si>
    <t>Jersey Gardens Outlet</t>
  </si>
  <si>
    <t>9015 QUEENS BLVD, ELMHURST, NY, 11373</t>
  </si>
  <si>
    <t>360810683001005</t>
  </si>
  <si>
    <t>360810475001001</t>
  </si>
  <si>
    <t>ARMA-US-27</t>
  </si>
  <si>
    <t>90-15 Queens Blvd</t>
  </si>
  <si>
    <t>Elmhurst</t>
  </si>
  <si>
    <t>718.271.4879</t>
  </si>
  <si>
    <t>Queens Center</t>
  </si>
  <si>
    <t>T</t>
  </si>
  <si>
    <t>3710 STHY 9, FREEHOLD, NJ, 07728</t>
  </si>
  <si>
    <t>340258105011014</t>
  </si>
  <si>
    <t>340258105022000</t>
  </si>
  <si>
    <t>ARMA-US-28</t>
  </si>
  <si>
    <t>3710 Route 9</t>
  </si>
  <si>
    <t>Freehold</t>
  </si>
  <si>
    <t>732.294.7171</t>
  </si>
  <si>
    <t>Freehold Raceway Mall</t>
  </si>
  <si>
    <t>630 OLD COUNTRY RD, GARDEN CITY, NY, 11530</t>
  </si>
  <si>
    <t>360594073019013</t>
  </si>
  <si>
    <t>ARMA-US-29</t>
  </si>
  <si>
    <t>630 Old Country Rd.</t>
  </si>
  <si>
    <t>Garden City</t>
  </si>
  <si>
    <t>516.877.9026</t>
  </si>
  <si>
    <t>Roosevelt Field</t>
  </si>
  <si>
    <t>790 AMERICANA WAY, GLENDALE, CA, 91204</t>
  </si>
  <si>
    <t>060373023012007</t>
  </si>
  <si>
    <t>060373023012000</t>
  </si>
  <si>
    <t>ARMA-US-30</t>
  </si>
  <si>
    <t>790 Americana Way</t>
  </si>
  <si>
    <t>Glendale</t>
  </si>
  <si>
    <t>818.254.7008</t>
  </si>
  <si>
    <t>Americana At Brand</t>
  </si>
  <si>
    <t>Fd Roosevelt Avenue</t>
  </si>
  <si>
    <t>Hato Rey</t>
  </si>
  <si>
    <t>PR</t>
  </si>
  <si>
    <t>Plazas Las Americas</t>
  </si>
  <si>
    <t>2250 KALAKAUA AVE, HONOLULU, HI, 96815</t>
  </si>
  <si>
    <t>150030020011008</t>
  </si>
  <si>
    <t>ARMA-US-32</t>
  </si>
  <si>
    <t>2250 Kalakaua Avenue</t>
  </si>
  <si>
    <t>Honolulu</t>
  </si>
  <si>
    <t>HI</t>
  </si>
  <si>
    <t>808.923.3340</t>
  </si>
  <si>
    <t>Waikiki Shopping Plaza</t>
  </si>
  <si>
    <t>Space #236B</t>
  </si>
  <si>
    <t>1450 ALA MOANA BLVD, HONOLULU, HI, 96814</t>
  </si>
  <si>
    <t>150030037001019</t>
  </si>
  <si>
    <t>ARMA-US-33</t>
  </si>
  <si>
    <t>1450 Ala Moana Boulevard</t>
  </si>
  <si>
    <t>808.942.8147</t>
  </si>
  <si>
    <t>Ala Moana</t>
  </si>
  <si>
    <t>5135 W ALABAMA ST, HOUSTON, TX, 77056</t>
  </si>
  <si>
    <t>482014319001007</t>
  </si>
  <si>
    <t>ARMA-US-34</t>
  </si>
  <si>
    <t>5135 W Alabama</t>
  </si>
  <si>
    <t>Houston</t>
  </si>
  <si>
    <t>713.850.1995</t>
  </si>
  <si>
    <t>Houston Galleria</t>
  </si>
  <si>
    <t>160 WALT WHITMAN RD, HUNTINGTON STATION, NY, 11746</t>
  </si>
  <si>
    <t>361031120012003</t>
  </si>
  <si>
    <t>ARMA-US-35</t>
  </si>
  <si>
    <t>160 Walt Whitman Road</t>
  </si>
  <si>
    <t>Huntington Station</t>
  </si>
  <si>
    <t>631.760.2811</t>
  </si>
  <si>
    <t>Walt Whitman Mall</t>
  </si>
  <si>
    <t>Space #164</t>
  </si>
  <si>
    <t>30 MALL DR W, JERSEY CITY, NJ, 07310</t>
  </si>
  <si>
    <t>340170016021001</t>
  </si>
  <si>
    <t>ARMA-US-36</t>
  </si>
  <si>
    <t>30 Mall Drive West</t>
  </si>
  <si>
    <t>Jersey City</t>
  </si>
  <si>
    <t>201.653.0657</t>
  </si>
  <si>
    <t>Newport Centre</t>
  </si>
  <si>
    <t>4700 BROADWAY BLVD, KANSAS CITY, MO, 64112</t>
  </si>
  <si>
    <t>290950073002018</t>
  </si>
  <si>
    <t>290950073002012</t>
  </si>
  <si>
    <t>ARMA-US-37</t>
  </si>
  <si>
    <t>4700 Broadway</t>
  </si>
  <si>
    <t>Kansas City</t>
  </si>
  <si>
    <t>MO</t>
  </si>
  <si>
    <t>816.531.2020</t>
  </si>
  <si>
    <t>Country Club Plaza</t>
  </si>
  <si>
    <t>160 N GULPH RD, KING OF PRUSSIA, PA, 19406</t>
  </si>
  <si>
    <t>420912058019049</t>
  </si>
  <si>
    <t>420912058019055</t>
  </si>
  <si>
    <t>ARMA-US-38</t>
  </si>
  <si>
    <t>160 North Gulph Road</t>
  </si>
  <si>
    <t>King Of Prussia</t>
  </si>
  <si>
    <t>PA</t>
  </si>
  <si>
    <t>610.354.9810</t>
  </si>
  <si>
    <t>7802 GIRARD AVE, LA JOLLA, CA, 92037</t>
  </si>
  <si>
    <t>060730082002000</t>
  </si>
  <si>
    <t>ARMA-US-39</t>
  </si>
  <si>
    <t>7802 Girard Avenue</t>
  </si>
  <si>
    <t>La Jolla</t>
  </si>
  <si>
    <t>858.551.8193</t>
  </si>
  <si>
    <t>Space #45</t>
  </si>
  <si>
    <t>5300 SAN DARIO AVE, LAREDO, TX, 78041</t>
  </si>
  <si>
    <t>484790017071008</t>
  </si>
  <si>
    <t>ARMA-US-40</t>
  </si>
  <si>
    <t>5300 San Dario Avenue</t>
  </si>
  <si>
    <t>Laredo</t>
  </si>
  <si>
    <t>956.795.1923</t>
  </si>
  <si>
    <t>89109</t>
  </si>
  <si>
    <t>ARMA-US-41</t>
  </si>
  <si>
    <t>6543 Las Vegas Boulevard South</t>
  </si>
  <si>
    <t>Las Vegas</t>
  </si>
  <si>
    <t>NV</t>
  </si>
  <si>
    <t>702.263.3393</t>
  </si>
  <si>
    <t>Town Square</t>
  </si>
  <si>
    <t>855 S GRAND CENTRAL PKWY, LAS VEGAS, NV, 89106</t>
  </si>
  <si>
    <t>320030003015028</t>
  </si>
  <si>
    <t>320030003015029</t>
  </si>
  <si>
    <t>ARMA-US-42</t>
  </si>
  <si>
    <t>855 South Grand Central Pkwy</t>
  </si>
  <si>
    <t>702.382.4235</t>
  </si>
  <si>
    <t>Las Vegas Premium Outlets - North Outlet</t>
  </si>
  <si>
    <t>3500 LAS VEGAS BLVD S, LAS VEGAS, NV, 89109</t>
  </si>
  <si>
    <t>320030023002011</t>
  </si>
  <si>
    <t>ARMA-US-43</t>
  </si>
  <si>
    <t>3500 Las Vegas Boulevard South</t>
  </si>
  <si>
    <t>702.733.1666</t>
  </si>
  <si>
    <t>The Forum Shops At Caesars</t>
  </si>
  <si>
    <t>Space #A-113</t>
  </si>
  <si>
    <t>8405 PARK MEADOWS CTR, LITTLETON, CO, 80124</t>
  </si>
  <si>
    <t>080350141161000</t>
  </si>
  <si>
    <t>ARMA-US-44</t>
  </si>
  <si>
    <t>8405 Park Meadows Center Dr.</t>
  </si>
  <si>
    <t>Littleton</t>
  </si>
  <si>
    <t>CO</t>
  </si>
  <si>
    <t>303.799.9060</t>
  </si>
  <si>
    <t>Park Meadows</t>
  </si>
  <si>
    <t>10250 SANTA MONICA BLVD, LOS ANGELES, CA, 90067</t>
  </si>
  <si>
    <t>060372671001003</t>
  </si>
  <si>
    <t>060372671001001</t>
  </si>
  <si>
    <t>ARMA-US-45</t>
  </si>
  <si>
    <t>10250 Santa Monica Blvd</t>
  </si>
  <si>
    <t>Los Angeles</t>
  </si>
  <si>
    <t>310.203.0867</t>
  </si>
  <si>
    <t>Century City</t>
  </si>
  <si>
    <t>131 N LA CIENEGA BLVD, LOS ANGELES, CA, 90048</t>
  </si>
  <si>
    <t>060372149001000</t>
  </si>
  <si>
    <t>060372148001004</t>
  </si>
  <si>
    <t>ARMA-US-46</t>
  </si>
  <si>
    <t>131 North La Cienega Blvd</t>
  </si>
  <si>
    <t>310.289.3610</t>
  </si>
  <si>
    <t>Beverly Center</t>
  </si>
  <si>
    <t>22102</t>
  </si>
  <si>
    <t>ARMA-US-47</t>
  </si>
  <si>
    <t>7862 Tyson'S Corner</t>
  </si>
  <si>
    <t>Mclean</t>
  </si>
  <si>
    <t>703.893.0198</t>
  </si>
  <si>
    <t>Tyson'S Corner</t>
  </si>
  <si>
    <t>3301 VETERANS MEMORIAL BLVD, METAIRIE, LA, 70002</t>
  </si>
  <si>
    <t>220510202012015</t>
  </si>
  <si>
    <t>ARMA-US-48</t>
  </si>
  <si>
    <t>3301 Veterans Memorial Blvd</t>
  </si>
  <si>
    <t>Metairie</t>
  </si>
  <si>
    <t>LA</t>
  </si>
  <si>
    <t>504.835.0239</t>
  </si>
  <si>
    <t>Space # W-116</t>
  </si>
  <si>
    <t>11401 NW 12TH ST, MIAMI, FL, 33172</t>
  </si>
  <si>
    <t>120860090102059</t>
  </si>
  <si>
    <t>ARMA-US-49</t>
  </si>
  <si>
    <t>11401 N.W. 12Th Street</t>
  </si>
  <si>
    <t>Miami</t>
  </si>
  <si>
    <t>305.392.9151</t>
  </si>
  <si>
    <t>760 COLLINS AVE, MIAMI BEACH, FL, 33139</t>
  </si>
  <si>
    <t>120860044022011</t>
  </si>
  <si>
    <t>ARMA-US-50</t>
  </si>
  <si>
    <t>760 Collins Avenue</t>
  </si>
  <si>
    <t>305.531.5900</t>
  </si>
  <si>
    <t>South Miami Beach</t>
  </si>
  <si>
    <t>7597 N KENDALL DR, MIAMI, FL, 33156</t>
  </si>
  <si>
    <t>120860078033014</t>
  </si>
  <si>
    <t>120860078033002</t>
  </si>
  <si>
    <t>ARMA-US-51</t>
  </si>
  <si>
    <t>7597 N. Kendall Dr.</t>
  </si>
  <si>
    <t>305.740.0192</t>
  </si>
  <si>
    <t>Dadeland</t>
  </si>
  <si>
    <t>447 GREAT MALL DR, MILPITAS, CA, 95035</t>
  </si>
  <si>
    <t>060855045042054</t>
  </si>
  <si>
    <t>060855045042057</t>
  </si>
  <si>
    <t>ARMA-US-52</t>
  </si>
  <si>
    <t>447 Great Mall Drive</t>
  </si>
  <si>
    <t>Milpitas</t>
  </si>
  <si>
    <t>408.586.8549</t>
  </si>
  <si>
    <t>129 5TH AVE, NEW YORK, NY, 10003</t>
  </si>
  <si>
    <t>360610052002001</t>
  </si>
  <si>
    <t>ARMA-US-53</t>
  </si>
  <si>
    <t>129 Fifth Avenue</t>
  </si>
  <si>
    <t>New York</t>
  </si>
  <si>
    <t>212.254.7230</t>
  </si>
  <si>
    <t>Flatiron</t>
  </si>
  <si>
    <t>568 BROADWAY, NEW YORK, NY, 10012</t>
  </si>
  <si>
    <t>360610049001000</t>
  </si>
  <si>
    <t>360610043003001</t>
  </si>
  <si>
    <t>ARMA-US-54</t>
  </si>
  <si>
    <t>568 Broadway</t>
  </si>
  <si>
    <t>212.431.6000</t>
  </si>
  <si>
    <t>Soho</t>
  </si>
  <si>
    <t>10 COLUMBUS CIR, NEW YORK, NY, 10023</t>
  </si>
  <si>
    <t>360610145002001</t>
  </si>
  <si>
    <t>ARMA-US-55</t>
  </si>
  <si>
    <t>10 Columbus Circle</t>
  </si>
  <si>
    <t>212.956.9301</t>
  </si>
  <si>
    <t>Columbus Circle</t>
  </si>
  <si>
    <t>645 5TH AVE, NEW YORK, NY, 10022</t>
  </si>
  <si>
    <t>360610104002002</t>
  </si>
  <si>
    <t>360610102002004</t>
  </si>
  <si>
    <t>ARMA-US-56</t>
  </si>
  <si>
    <t>645 Fifth Avenue</t>
  </si>
  <si>
    <t>212.980.3037</t>
  </si>
  <si>
    <t>Fifth Avenue</t>
  </si>
  <si>
    <t>132 CHRISTIANA MALL, NEWARK, DE, 19702</t>
  </si>
  <si>
    <t>100030138009024</t>
  </si>
  <si>
    <t>ARMA-US-57</t>
  </si>
  <si>
    <t>132 Christiana Mall</t>
  </si>
  <si>
    <t>Newark</t>
  </si>
  <si>
    <t>DE</t>
  </si>
  <si>
    <t>302.368.1044</t>
  </si>
  <si>
    <t>27738 NOVI RD, NOVI, MI, 48377</t>
  </si>
  <si>
    <t>261251361002019</t>
  </si>
  <si>
    <t>261251360001010</t>
  </si>
  <si>
    <t>ARMA-US-58</t>
  </si>
  <si>
    <t>27738 Novi Road</t>
  </si>
  <si>
    <t>Novi</t>
  </si>
  <si>
    <t>MI</t>
  </si>
  <si>
    <t>248.449.7075</t>
  </si>
  <si>
    <t>Twelve Oaks</t>
  </si>
  <si>
    <t>100 ORLAND SQUARE DR, ORLAND PARK, IL, 60462</t>
  </si>
  <si>
    <t>170318241127013</t>
  </si>
  <si>
    <t>170318241127012</t>
  </si>
  <si>
    <t>ARMA-US-59</t>
  </si>
  <si>
    <t>100 Orland Square Drive</t>
  </si>
  <si>
    <t>Orland Park</t>
  </si>
  <si>
    <t>708.675.3870</t>
  </si>
  <si>
    <t>Orland Square Mall</t>
  </si>
  <si>
    <t>9101 INTERNATIONAL DR, ORLANDO, FL, 32819</t>
  </si>
  <si>
    <t>120950170012036</t>
  </si>
  <si>
    <t>ARMA-US-60</t>
  </si>
  <si>
    <t>9101 International Dr.</t>
  </si>
  <si>
    <t>Orlando</t>
  </si>
  <si>
    <t>407.352.3311</t>
  </si>
  <si>
    <t>Pointe Orlando</t>
  </si>
  <si>
    <t>8001 S ORANGE BLOSSOM TRL, ORLANDO, FL, 32809</t>
  </si>
  <si>
    <t>120950142001042</t>
  </si>
  <si>
    <t>ARMA-US-61</t>
  </si>
  <si>
    <t>8001 South Orange Blossom Trail</t>
  </si>
  <si>
    <t>407.438.4183</t>
  </si>
  <si>
    <t>Florida Mall</t>
  </si>
  <si>
    <t>8200 VINELAND AVE, ORLANDO, FL, 32821</t>
  </si>
  <si>
    <t>120950170052003</t>
  </si>
  <si>
    <t>ARMA-US-62</t>
  </si>
  <si>
    <t>8200 Vineland Ave.</t>
  </si>
  <si>
    <t>407.550.4490</t>
  </si>
  <si>
    <t>Orlando Premium Outlets - Vineland Ave.</t>
  </si>
  <si>
    <t>3101 PGA BLVD, PALM BEACH GARDENS, FL, 33410</t>
  </si>
  <si>
    <t>120990003042031</t>
  </si>
  <si>
    <t>ARMA-US-63</t>
  </si>
  <si>
    <t>3101 Pga Boulevard</t>
  </si>
  <si>
    <t>Palm Beach</t>
  </si>
  <si>
    <t>561.691.4610</t>
  </si>
  <si>
    <t>122 STANFORD SHOPPING CTR, PALO ALTO, CA, 94304</t>
  </si>
  <si>
    <t>060855116041013</t>
  </si>
  <si>
    <t>ARMA-US-64</t>
  </si>
  <si>
    <t>122 Stanford Shopping Center</t>
  </si>
  <si>
    <t>Palo Alto</t>
  </si>
  <si>
    <t>650.326.3298</t>
  </si>
  <si>
    <t>8 GARDEN STATE PLZ, PARAMUS, NJ, 07652</t>
  </si>
  <si>
    <t>340030425002024</t>
  </si>
  <si>
    <t>ARMA-US-65</t>
  </si>
  <si>
    <t>D8 Garden State Plaza</t>
  </si>
  <si>
    <t>Paramus</t>
  </si>
  <si>
    <t>201.712.0136</t>
  </si>
  <si>
    <t>Garden State Plaza</t>
  </si>
  <si>
    <t>29 W COLORADO BLVD, PASADENA, CA, 91105</t>
  </si>
  <si>
    <t>060374619003033</t>
  </si>
  <si>
    <t>060374637001000</t>
  </si>
  <si>
    <t>ARMA-US-66</t>
  </si>
  <si>
    <t>29 West Colorado Boulevard</t>
  </si>
  <si>
    <t>Pasadena</t>
  </si>
  <si>
    <t>626.795.7527</t>
  </si>
  <si>
    <t>210 ANDOVER ST, PEABODY, MA, 01960</t>
  </si>
  <si>
    <t>250092103001012</t>
  </si>
  <si>
    <t>ARMA-US-67</t>
  </si>
  <si>
    <t>210 Andover Street</t>
  </si>
  <si>
    <t>Peabody</t>
  </si>
  <si>
    <t>978.532.2810</t>
  </si>
  <si>
    <t>Northshore Mall</t>
  </si>
  <si>
    <t>1429 WALNUT ST, PHILADELPHIA, PA, 19102</t>
  </si>
  <si>
    <t>421010007001007</t>
  </si>
  <si>
    <t>ARMA-US-68</t>
  </si>
  <si>
    <t>1429 Walnut Street</t>
  </si>
  <si>
    <t>Philadelphia</t>
  </si>
  <si>
    <t>215.563.5022</t>
  </si>
  <si>
    <t>Walnut Street</t>
  </si>
  <si>
    <t>1689 ARDEN WAY, SACRAMENTO, CA, 95815</t>
  </si>
  <si>
    <t>060670055024007</t>
  </si>
  <si>
    <t>ARMA-US-69</t>
  </si>
  <si>
    <t>1689 Arden Way</t>
  </si>
  <si>
    <t>Sacramento</t>
  </si>
  <si>
    <t>916.830.3273</t>
  </si>
  <si>
    <t>Arden Fair</t>
  </si>
  <si>
    <t>7400 SAN PEDRO AVE, SAN ANTONIO, TX, 78216</t>
  </si>
  <si>
    <t>480291909012001</t>
  </si>
  <si>
    <t>ARMA-US-70</t>
  </si>
  <si>
    <t>7400 San Pedro</t>
  </si>
  <si>
    <t>San Antonio</t>
  </si>
  <si>
    <t>210.541.0261</t>
  </si>
  <si>
    <t>Northstar Mall</t>
  </si>
  <si>
    <t>7007 FRIARS RD, SAN DIEGO, CA, 92108</t>
  </si>
  <si>
    <t>060730089021001</t>
  </si>
  <si>
    <t>ARMA-US-71</t>
  </si>
  <si>
    <t>7007 Friars Road</t>
  </si>
  <si>
    <t>San Diego</t>
  </si>
  <si>
    <t>619.543.0156</t>
  </si>
  <si>
    <t>Fashion Valley</t>
  </si>
  <si>
    <t>25 STOCKTON ST, SAN FRANCISCO, CA, 94108</t>
  </si>
  <si>
    <t>060750117002028</t>
  </si>
  <si>
    <t>060750117002029</t>
  </si>
  <si>
    <t>ARMA-US-72</t>
  </si>
  <si>
    <t>25 Stockton St.</t>
  </si>
  <si>
    <t>San Francisco</t>
  </si>
  <si>
    <t>415.296.1004</t>
  </si>
  <si>
    <t>Union Square</t>
  </si>
  <si>
    <t>3251 20TH AVE, SAN FRANCISCO, CA, 94132</t>
  </si>
  <si>
    <t>060750332011002</t>
  </si>
  <si>
    <t>ARMA-US-73</t>
  </si>
  <si>
    <t>3251 20Th Avenue</t>
  </si>
  <si>
    <t>415.753.2339</t>
  </si>
  <si>
    <t>78666</t>
  </si>
  <si>
    <t>ARMA-US-74</t>
  </si>
  <si>
    <t>3939 Interstate Hwy 35S</t>
  </si>
  <si>
    <t>San Marcos</t>
  </si>
  <si>
    <t>512.805.9330</t>
  </si>
  <si>
    <t>San Marcos Premium Outlets</t>
  </si>
  <si>
    <t>2855 STEVENS CREEK BLVD, SANTA CLARA, CA, 95050</t>
  </si>
  <si>
    <t>060855058002009</t>
  </si>
  <si>
    <t>ARMA-US-75</t>
  </si>
  <si>
    <t>2855 Steven'S Creek Blvd.</t>
  </si>
  <si>
    <t>Santa Clara</t>
  </si>
  <si>
    <t>408.423.9260</t>
  </si>
  <si>
    <t>Valley Fair</t>
  </si>
  <si>
    <t>90401</t>
  </si>
  <si>
    <t>ARMA-US-76</t>
  </si>
  <si>
    <t>1322-1 Third Street Promenade</t>
  </si>
  <si>
    <t>Santa Monica</t>
  </si>
  <si>
    <t>310.899.4474</t>
  </si>
  <si>
    <t>Third Street Promenade</t>
  </si>
  <si>
    <t>60173</t>
  </si>
  <si>
    <t>ARMA-US-77</t>
  </si>
  <si>
    <t>K-113 Woodfield Shopping Center</t>
  </si>
  <si>
    <t>Schaumburg</t>
  </si>
  <si>
    <t>847.517.9071</t>
  </si>
  <si>
    <t>Woodfield Center</t>
  </si>
  <si>
    <t>Space# F110</t>
  </si>
  <si>
    <t>15257 N SCOTTSDALE RD, SCOTTSDALE, AZ, 85254</t>
  </si>
  <si>
    <t>040132168161058</t>
  </si>
  <si>
    <t>ARMA-US-78</t>
  </si>
  <si>
    <t>15257 N. Scottsdale Road</t>
  </si>
  <si>
    <t>Scottsdale</t>
  </si>
  <si>
    <t>AZ</t>
  </si>
  <si>
    <t>480.922.4454</t>
  </si>
  <si>
    <t>Scottsdale Quarter</t>
  </si>
  <si>
    <t>7014 E CAMELBACK RD, SCOTTSDALE, AZ, 85251</t>
  </si>
  <si>
    <t>040132173001004</t>
  </si>
  <si>
    <t>040132173001005</t>
  </si>
  <si>
    <t>ARMA-US-79</t>
  </si>
  <si>
    <t>7014 E. Camelback Rd</t>
  </si>
  <si>
    <t>480.994.0216</t>
  </si>
  <si>
    <t>Fashion Square Mall</t>
  </si>
  <si>
    <t>4999 OLD ORCHARD RD, SKOKIE, IL, 60077</t>
  </si>
  <si>
    <t>170318069001012</t>
  </si>
  <si>
    <t>ARMA-US-80</t>
  </si>
  <si>
    <t>4999 Old Orchard Center</t>
  </si>
  <si>
    <t>Skokie</t>
  </si>
  <si>
    <t>847.679.1849</t>
  </si>
  <si>
    <t>Old Orchard</t>
  </si>
  <si>
    <t>5701 SUNSET DR, SOUTH MIAMI, FL, 33143</t>
  </si>
  <si>
    <t>120860076041001</t>
  </si>
  <si>
    <t>120860076034014</t>
  </si>
  <si>
    <t>ARMA-US-81</t>
  </si>
  <si>
    <t>5701 Sunset Drive</t>
  </si>
  <si>
    <t>South Miami</t>
  </si>
  <si>
    <t>305.663.0550</t>
  </si>
  <si>
    <t>Sunset Place</t>
  </si>
  <si>
    <t>100 GREYROCK PL, STAMFORD, CT, 06901</t>
  </si>
  <si>
    <t>090010201002000</t>
  </si>
  <si>
    <t>ARMA-US-82</t>
  </si>
  <si>
    <t>100 Greyrock Place</t>
  </si>
  <si>
    <t>Stamford</t>
  </si>
  <si>
    <t>CT</t>
  </si>
  <si>
    <t>203.358.4730</t>
  </si>
  <si>
    <t>Stamford Town Center</t>
  </si>
  <si>
    <t>2655 RICHMOND AVE, STATEN ISLAND, NY, 10314</t>
  </si>
  <si>
    <t>360850277021031</t>
  </si>
  <si>
    <t>ARMA-US-83</t>
  </si>
  <si>
    <t>2655 Richmond Avenue</t>
  </si>
  <si>
    <t>Staten Island</t>
  </si>
  <si>
    <t>718.355.6261</t>
  </si>
  <si>
    <t>Staten Island Mall</t>
  </si>
  <si>
    <t>12801 W SUNRISE BLVD, SUNRISE, FL, 33323</t>
  </si>
  <si>
    <t>120110601201007</t>
  </si>
  <si>
    <t>120110601201029</t>
  </si>
  <si>
    <t>ARMA-US-84</t>
  </si>
  <si>
    <t>12801 West Sunrise Blvd</t>
  </si>
  <si>
    <t>Sunrise</t>
  </si>
  <si>
    <t>954.846.0511</t>
  </si>
  <si>
    <t>2223 N WEST SHORE BLVD, TAMPA, FL, 33607</t>
  </si>
  <si>
    <t>120570026004031</t>
  </si>
  <si>
    <t>ARMA-US-85</t>
  </si>
  <si>
    <t>2223 N. West Shore Blvd.</t>
  </si>
  <si>
    <t>Tampa</t>
  </si>
  <si>
    <t>813.348.0768</t>
  </si>
  <si>
    <t>International Plaza</t>
  </si>
  <si>
    <t>2801 W BIG BEAVER RD, TROY, MI, 48084</t>
  </si>
  <si>
    <t>261251977002003</t>
  </si>
  <si>
    <t>ARMA-US-86</t>
  </si>
  <si>
    <t>2801 W. Big Beaver Road</t>
  </si>
  <si>
    <t>Troy</t>
  </si>
  <si>
    <t>248.637.0080</t>
  </si>
  <si>
    <t>Somerset Collection</t>
  </si>
  <si>
    <t>8700 W SUNSET BLVD, WEST HOLLYWOOD, CA, 90069</t>
  </si>
  <si>
    <t>060377005001003</t>
  </si>
  <si>
    <t>060377005001005</t>
  </si>
  <si>
    <t>ARMA-US-87</t>
  </si>
  <si>
    <t>8700 Sunset Blvd.</t>
  </si>
  <si>
    <t>W. Hollywood</t>
  </si>
  <si>
    <t>310.659.0171</t>
  </si>
  <si>
    <t>Sunset Plaza</t>
  </si>
  <si>
    <t>94790 LUMIAINA ST, WAIPAHU, HI, 96797</t>
  </si>
  <si>
    <t>150030089221008</t>
  </si>
  <si>
    <t>ARMA-US-88</t>
  </si>
  <si>
    <t>94-790 Lumiaina Street</t>
  </si>
  <si>
    <t>Waipahu</t>
  </si>
  <si>
    <t>808.677.6901</t>
  </si>
  <si>
    <t>Waikele Premium Outlets</t>
  </si>
  <si>
    <t>1400 WILLOWBROOK MALL, WAYNE, NJ, 07470</t>
  </si>
  <si>
    <t>340312463003034</t>
  </si>
  <si>
    <t>ARMA-US-89</t>
  </si>
  <si>
    <t>1400 Willowbrook Mall</t>
  </si>
  <si>
    <t>Wayne</t>
  </si>
  <si>
    <t>973.237.0244</t>
  </si>
  <si>
    <t>Willowbrook Mall</t>
  </si>
  <si>
    <t>Space #415</t>
  </si>
  <si>
    <t>1631 PALISADES CENTER DR, WEST NYACK, NY, 10994</t>
  </si>
  <si>
    <t>360870111023010</t>
  </si>
  <si>
    <t>ARMA-US-90</t>
  </si>
  <si>
    <t>16-31 Palisades Center Drive</t>
  </si>
  <si>
    <t>West Nyack</t>
  </si>
  <si>
    <t>845.348.1167</t>
  </si>
  <si>
    <t>Space #181</t>
  </si>
  <si>
    <t>700 S ROSEMARY AVE, WEST PALM BEACH, FL, 33401</t>
  </si>
  <si>
    <t>120990026001019</t>
  </si>
  <si>
    <t>ARMA-US-91</t>
  </si>
  <si>
    <t>700 S. Rosemary Ave.</t>
  </si>
  <si>
    <t>West Palm Beach</t>
  </si>
  <si>
    <t>561.659.2114</t>
  </si>
  <si>
    <t>125 WESTCHESTER AVE, WHITE PLAINS, NY, 10601</t>
  </si>
  <si>
    <t>361190094001001</t>
  </si>
  <si>
    <t>ARMA-US-92</t>
  </si>
  <si>
    <t>125 Westchester Avenue</t>
  </si>
  <si>
    <t>White Plains</t>
  </si>
  <si>
    <t>914.644.8113</t>
  </si>
  <si>
    <t>The Westchester</t>
  </si>
  <si>
    <t>10704</t>
  </si>
  <si>
    <t>ARMA-US-93</t>
  </si>
  <si>
    <t>2010 Mall Walk</t>
  </si>
  <si>
    <t>Yonkers</t>
  </si>
  <si>
    <t>914.375.7050</t>
  </si>
  <si>
    <t>Cross County Shopping Center</t>
  </si>
  <si>
    <t>Google Address</t>
  </si>
  <si>
    <t>Google City</t>
  </si>
  <si>
    <t>Google State</t>
  </si>
  <si>
    <t>Google ZipCode</t>
  </si>
  <si>
    <t>Google X</t>
  </si>
  <si>
    <t>Google Y</t>
  </si>
  <si>
    <t>X Difference</t>
  </si>
  <si>
    <t>Y Difference</t>
  </si>
  <si>
    <t>Combined XY Difference</t>
  </si>
  <si>
    <t>Accepted X</t>
  </si>
  <si>
    <t>Accepted Y</t>
  </si>
  <si>
    <t>Complete</t>
  </si>
  <si>
    <t>Type of stores</t>
  </si>
  <si>
    <t>Apparel</t>
  </si>
  <si>
    <t>Source for store count</t>
  </si>
  <si>
    <t>Counted on the store locator</t>
  </si>
  <si>
    <t>http://www.newswire.ca/en/story/1000073/media-alert-a-x-armani-exchange-continues-its-expansion-in-canada</t>
  </si>
  <si>
    <t>http://blogs.montrealgazette.com/2012/06/28/first-look-at-ax-armani-exchange-in-montreal/</t>
  </si>
  <si>
    <t>Store count</t>
  </si>
  <si>
    <t>less than 250 (worldwide)</t>
  </si>
  <si>
    <t>Date of store count</t>
  </si>
  <si>
    <t>Articles</t>
  </si>
  <si>
    <t>Nexus Data</t>
  </si>
  <si>
    <t>Location</t>
  </si>
  <si>
    <t>No. of Stores</t>
  </si>
  <si>
    <t>Stores found by encoders</t>
  </si>
  <si>
    <t>United States</t>
  </si>
  <si>
    <t>Europe &amp; Asia</t>
  </si>
  <si>
    <t>Total</t>
  </si>
  <si>
    <t>Canada</t>
  </si>
  <si>
    <t>Date encoding completed</t>
  </si>
  <si>
    <t>Quality control completed by:</t>
  </si>
  <si>
    <t>Peer review</t>
  </si>
  <si>
    <t>Supervisor review</t>
  </si>
  <si>
    <t>Stores missing</t>
  </si>
  <si>
    <t>Data Entered by:</t>
  </si>
  <si>
    <t>LG</t>
  </si>
  <si>
    <t>Store Locator:</t>
  </si>
  <si>
    <t>http://www.armaniexchange.com/storelocatorresults.do?method=view</t>
  </si>
  <si>
    <t>Note:</t>
  </si>
  <si>
    <t>Stores harvested are only retail stores ; outlet stores are not included in this file.</t>
  </si>
  <si>
    <t>Evidence</t>
  </si>
  <si>
    <t>Link</t>
  </si>
  <si>
    <t>Geocoded By</t>
  </si>
  <si>
    <t>located store using site map</t>
  </si>
  <si>
    <t>http://www.premiumoutlets.com/outlets/store_listing.asp?id=7 ; http://www.premiumoutlets.com/pdfs/Woodbury.pdf</t>
  </si>
  <si>
    <t>http://www.kingsplazaonline.com/Attachments/KPSCDirectory.pdf</t>
  </si>
  <si>
    <t>TC</t>
  </si>
  <si>
    <t>http://www.thepiershopsatcaesars.com/shop/directory</t>
  </si>
  <si>
    <t>http://www.premiumoutlets.com/pdfs/sanmarcos.pdf</t>
  </si>
  <si>
    <t>http://www.shoptysons.com/Map/</t>
  </si>
  <si>
    <t>http://www.shopwoodfield.com/directory/ax_armani_exchange#map</t>
  </si>
  <si>
    <t>http://www.premiumoutlets.com/pdfs/Houston.pdf</t>
  </si>
  <si>
    <t>http://www.westfield.com/shop/stores/axarmaniexchange/valleyfair?category_root=store&amp;retailer=15074</t>
  </si>
  <si>
    <t>http://crosscountycenter.com/Map/?tid=106219</t>
  </si>
  <si>
    <t>http://www.mallofamerica.com/shopping/directory</t>
  </si>
  <si>
    <t>saw store at street level view</t>
  </si>
  <si>
    <t>http://www.mytownsquarelasvegas.com/shopping-dining-a-entertainment/mall-map.html</t>
  </si>
  <si>
    <t>A</t>
  </si>
  <si>
    <t>C</t>
  </si>
  <si>
    <t>B</t>
  </si>
  <si>
    <t>D</t>
  </si>
  <si>
    <t>A|X ARMANI EXCHANGE</t>
  </si>
  <si>
    <t>Checked By</t>
  </si>
  <si>
    <t>AF</t>
  </si>
  <si>
    <t>http://www.freeholdracewaymall.com/Map/?tid=21976 ; (AF) http://www.macerich.com/FileManager/Property/LongTermLeasing/FreeholdRacewayMall/Lease/FREEHRAF02--04-24-12.pdf</t>
  </si>
  <si>
    <t>Deleted Address - Puerto Rico</t>
  </si>
  <si>
    <t>(AF)</t>
  </si>
  <si>
    <t>West Hollywood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</si>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</sst>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"/>
    <numFmt numFmtId="166" formatCode="[$-3409]dd\-mmm\-yy;@"/>
    <numFmt numFmtId="167" formatCode="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1" fontId="16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0" fontId="0" fillId="33" borderId="0" xfId="0" applyFill="1"/>
    <xf numFmtId="1" fontId="0" fillId="33" borderId="0" xfId="0" applyNumberFormat="1" applyFill="1"/>
    <xf numFmtId="164" fontId="0" fillId="33" borderId="0" xfId="0" applyNumberFormat="1" applyFill="1"/>
    <xf numFmtId="0" fontId="18" fillId="0" borderId="10" xfId="0" applyFont="1" applyBorder="1"/>
    <xf numFmtId="0" fontId="19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0" fillId="0" borderId="0" xfId="42"/>
    <xf numFmtId="1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166" fontId="0" fillId="0" borderId="0" xfId="0" applyNumberFormat="1" applyFont="1" applyAlignment="1">
      <alignment horizontal="left"/>
    </xf>
    <xf numFmtId="167" fontId="0" fillId="33" borderId="0" xfId="0" applyNumberFormat="1" applyFill="1"/>
    <xf numFmtId="167" fontId="0" fillId="0" borderId="0" xfId="0" applyNumberFormat="1"/>
    <xf numFmtId="165" fontId="0" fillId="33" borderId="0" xfId="0" applyNumberFormat="1" applyFill="1"/>
    <xf numFmtId="0" fontId="0" fillId="0" borderId="0" xfId="0" applyAlignment="1">
      <alignment horizontal="right"/>
    </xf>
    <xf numFmtId="0" fontId="20" fillId="0" borderId="13" xfId="42" applyBorder="1"/>
    <xf numFmtId="0" fontId="0" fillId="0" borderId="13" xfId="0" applyBorder="1"/>
    <xf numFmtId="0" fontId="21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4"/>
  <sheetViews>
    <sheetView tabSelected="1" workbookViewId="0"/>
  </sheetViews>
  <sheetFormatPr defaultRowHeight="15" x14ac:dyDescent="0.25"/>
  <cols>
    <col min="1" max="3" width="3.7109375" customWidth="1"/>
    <col min="5" max="5" width="30" customWidth="1"/>
    <col min="6" max="6" width="22.5703125" customWidth="1"/>
    <col min="8" max="8" width="6" bestFit="1" customWidth="1"/>
    <col min="9" max="9" width="13.7109375" bestFit="1" customWidth="1"/>
    <col min="10" max="10" width="3.7109375" customWidth="1"/>
    <col min="11" max="11" width="38.85546875" bestFit="1" customWidth="1"/>
    <col min="12" max="12" width="3.7109375" customWidth="1"/>
    <col min="13" max="13" width="13.7109375" bestFit="1" customWidth="1"/>
    <col min="14" max="16" width="3.7109375" customWidth="1"/>
    <col min="17" max="17" width="11.28515625" bestFit="1" customWidth="1"/>
    <col min="18" max="18" width="9.5703125" bestFit="1" customWidth="1"/>
  </cols>
  <sheetData>
    <row r="1" spans="2:18" x14ac:dyDescent="0.25">
      <c r="B1" t="s">
        <v>750</v>
      </c>
      <c r="C1" t="s">
        <v>751</v>
      </c>
      <c r="F1" t="s">
        <v>754</v>
      </c>
    </row>
    <row r="2" spans="2:18" x14ac:dyDescent="0.25">
      <c r="B2" t="s">
        <v>752</v>
      </c>
      <c r="C2" t="s">
        <v>751</v>
      </c>
      <c r="F2" t="s">
        <v>761</v>
      </c>
    </row>
    <row r="3" spans="2:18" x14ac:dyDescent="0.25">
      <c r="B3" t="s">
        <v>753</v>
      </c>
      <c r="C3" t="s">
        <v>751</v>
      </c>
      <c r="E3" t="s">
        <v>145</v>
      </c>
      <c r="F3" t="s">
        <v>146</v>
      </c>
      <c r="G3" t="s">
        <v>108</v>
      </c>
      <c r="H3" s="24">
        <v>10917</v>
      </c>
      <c r="I3" t="s">
        <v>147</v>
      </c>
      <c r="M3" t="s">
        <v>148</v>
      </c>
      <c r="Q3" s="3">
        <v>-74.126217999999994</v>
      </c>
      <c r="R3" s="3">
        <v>41.316509000000003</v>
      </c>
    </row>
    <row r="4" spans="2:18" x14ac:dyDescent="0.25">
      <c r="B4" t="s">
        <v>753</v>
      </c>
      <c r="C4" t="s">
        <v>751</v>
      </c>
      <c r="E4" t="s">
        <v>106</v>
      </c>
      <c r="F4" t="s">
        <v>107</v>
      </c>
      <c r="G4" t="s">
        <v>108</v>
      </c>
      <c r="H4" s="24">
        <v>11234</v>
      </c>
      <c r="I4" t="s">
        <v>109</v>
      </c>
      <c r="Q4" s="3">
        <v>-73.920080999999996</v>
      </c>
      <c r="R4" s="3">
        <v>40.610323999999999</v>
      </c>
    </row>
    <row r="5" spans="2:18" x14ac:dyDescent="0.25">
      <c r="B5" t="s">
        <v>753</v>
      </c>
      <c r="C5" t="s">
        <v>751</v>
      </c>
      <c r="E5" t="s">
        <v>44</v>
      </c>
      <c r="F5" t="s">
        <v>45</v>
      </c>
      <c r="G5" t="s">
        <v>46</v>
      </c>
      <c r="H5" s="24">
        <v>8401</v>
      </c>
      <c r="I5" t="s">
        <v>47</v>
      </c>
      <c r="K5" t="s">
        <v>48</v>
      </c>
      <c r="Q5" s="3">
        <v>-74.434295000000006</v>
      </c>
      <c r="R5" s="3">
        <v>39.354224000000002</v>
      </c>
    </row>
    <row r="6" spans="2:18" x14ac:dyDescent="0.25">
      <c r="B6" t="s">
        <v>753</v>
      </c>
      <c r="C6" t="s">
        <v>751</v>
      </c>
      <c r="E6" t="s">
        <v>553</v>
      </c>
      <c r="F6" t="s">
        <v>554</v>
      </c>
      <c r="G6" t="s">
        <v>189</v>
      </c>
      <c r="H6" s="24">
        <v>78666</v>
      </c>
      <c r="I6" t="s">
        <v>555</v>
      </c>
      <c r="K6" t="s">
        <v>556</v>
      </c>
      <c r="Q6" s="3">
        <v>-97.980569000000003</v>
      </c>
      <c r="R6" s="3">
        <v>29.828047999999999</v>
      </c>
    </row>
    <row r="7" spans="2:18" x14ac:dyDescent="0.25">
      <c r="B7" t="s">
        <v>753</v>
      </c>
      <c r="C7" t="s">
        <v>751</v>
      </c>
      <c r="E7" t="s">
        <v>325</v>
      </c>
      <c r="F7" t="s">
        <v>326</v>
      </c>
      <c r="G7" t="s">
        <v>327</v>
      </c>
      <c r="H7" s="24">
        <v>89109</v>
      </c>
      <c r="I7" t="s">
        <v>328</v>
      </c>
      <c r="K7" t="s">
        <v>329</v>
      </c>
      <c r="Q7" s="3">
        <v>-115.176287</v>
      </c>
      <c r="R7" s="3">
        <v>36.068582999999997</v>
      </c>
    </row>
    <row r="8" spans="2:18" x14ac:dyDescent="0.25">
      <c r="B8" t="s">
        <v>753</v>
      </c>
      <c r="C8" t="s">
        <v>751</v>
      </c>
      <c r="E8" t="s">
        <v>369</v>
      </c>
      <c r="F8" t="s">
        <v>370</v>
      </c>
      <c r="G8" t="s">
        <v>28</v>
      </c>
      <c r="H8" s="24">
        <v>22102</v>
      </c>
      <c r="I8" t="s">
        <v>371</v>
      </c>
      <c r="K8" t="s">
        <v>372</v>
      </c>
      <c r="Q8" s="3">
        <v>-77.219014999999999</v>
      </c>
      <c r="R8" s="3">
        <v>38.917662999999997</v>
      </c>
    </row>
    <row r="9" spans="2:18" x14ac:dyDescent="0.25">
      <c r="B9" t="s">
        <v>753</v>
      </c>
      <c r="C9" t="s">
        <v>751</v>
      </c>
      <c r="E9" t="s">
        <v>572</v>
      </c>
      <c r="F9" t="s">
        <v>573</v>
      </c>
      <c r="G9" t="s">
        <v>54</v>
      </c>
      <c r="H9" s="24">
        <v>60173</v>
      </c>
      <c r="I9" t="s">
        <v>574</v>
      </c>
      <c r="K9" t="s">
        <v>575</v>
      </c>
      <c r="M9" t="s">
        <v>576</v>
      </c>
      <c r="Q9" s="3">
        <v>-88.038666000000006</v>
      </c>
      <c r="R9" s="3">
        <v>42.045431000000001</v>
      </c>
    </row>
    <row r="10" spans="2:18" x14ac:dyDescent="0.25">
      <c r="B10" t="s">
        <v>753</v>
      </c>
      <c r="C10" t="s">
        <v>751</v>
      </c>
      <c r="E10" t="s">
        <v>233</v>
      </c>
      <c r="F10" t="s">
        <v>234</v>
      </c>
      <c r="G10" t="s">
        <v>46</v>
      </c>
      <c r="H10" s="24">
        <v>7728</v>
      </c>
      <c r="I10" t="s">
        <v>235</v>
      </c>
      <c r="K10" t="s">
        <v>236</v>
      </c>
      <c r="Q10" s="3">
        <v>-74.299783000000005</v>
      </c>
      <c r="R10" s="3">
        <v>40.254306999999997</v>
      </c>
    </row>
    <row r="11" spans="2:18" x14ac:dyDescent="0.25">
      <c r="B11" t="s">
        <v>753</v>
      </c>
      <c r="C11" t="s">
        <v>751</v>
      </c>
      <c r="E11" t="s">
        <v>187</v>
      </c>
      <c r="F11" t="s">
        <v>188</v>
      </c>
      <c r="G11" t="s">
        <v>189</v>
      </c>
      <c r="H11" s="24">
        <v>77433</v>
      </c>
      <c r="I11" t="s">
        <v>190</v>
      </c>
      <c r="Q11" s="3">
        <v>-95.756844999999998</v>
      </c>
      <c r="R11" s="3">
        <v>29.998213</v>
      </c>
    </row>
    <row r="12" spans="2:18" x14ac:dyDescent="0.25">
      <c r="B12" t="s">
        <v>753</v>
      </c>
      <c r="C12" t="s">
        <v>751</v>
      </c>
      <c r="E12" t="s">
        <v>560</v>
      </c>
      <c r="F12" t="s">
        <v>561</v>
      </c>
      <c r="G12" t="s">
        <v>124</v>
      </c>
      <c r="H12" s="24">
        <v>95050</v>
      </c>
      <c r="I12" t="s">
        <v>562</v>
      </c>
      <c r="K12" t="s">
        <v>563</v>
      </c>
      <c r="Q12" s="3">
        <v>-121.944926</v>
      </c>
      <c r="R12" s="3">
        <v>37.326191999999999</v>
      </c>
    </row>
    <row r="13" spans="2:18" x14ac:dyDescent="0.25">
      <c r="B13" t="s">
        <v>753</v>
      </c>
      <c r="C13" t="s">
        <v>751</v>
      </c>
      <c r="E13" t="s">
        <v>688</v>
      </c>
      <c r="F13" t="s">
        <v>689</v>
      </c>
      <c r="G13" t="s">
        <v>108</v>
      </c>
      <c r="H13" s="24">
        <v>10704</v>
      </c>
      <c r="I13" t="s">
        <v>690</v>
      </c>
      <c r="K13" t="s">
        <v>691</v>
      </c>
      <c r="Q13" s="3">
        <v>-73.853553000000005</v>
      </c>
      <c r="R13" s="3">
        <v>40.928333000000002</v>
      </c>
    </row>
    <row r="14" spans="2:18" x14ac:dyDescent="0.25">
      <c r="B14" t="s">
        <v>753</v>
      </c>
      <c r="C14" t="s">
        <v>751</v>
      </c>
      <c r="E14" t="s">
        <v>75</v>
      </c>
      <c r="F14" t="s">
        <v>76</v>
      </c>
      <c r="G14" t="s">
        <v>77</v>
      </c>
      <c r="H14" s="24">
        <v>55425</v>
      </c>
      <c r="I14" t="s">
        <v>78</v>
      </c>
      <c r="K14" t="s">
        <v>79</v>
      </c>
      <c r="Q14" s="3">
        <v>-93.242823000000001</v>
      </c>
      <c r="R14" s="3">
        <v>44.853516999999997</v>
      </c>
    </row>
    <row r="15" spans="2:18" x14ac:dyDescent="0.25">
      <c r="B15" t="s">
        <v>753</v>
      </c>
      <c r="C15" t="s">
        <v>751</v>
      </c>
      <c r="E15" t="s">
        <v>566</v>
      </c>
      <c r="F15" t="s">
        <v>567</v>
      </c>
      <c r="G15" t="s">
        <v>124</v>
      </c>
      <c r="H15" s="24">
        <v>90401</v>
      </c>
      <c r="I15" t="s">
        <v>568</v>
      </c>
      <c r="K15" t="s">
        <v>569</v>
      </c>
      <c r="Q15" s="3">
        <v>-118.497072</v>
      </c>
      <c r="R15" s="3">
        <v>34.016281999999997</v>
      </c>
    </row>
    <row r="16" spans="2:18" x14ac:dyDescent="0.25">
      <c r="B16" t="s">
        <v>753</v>
      </c>
      <c r="C16" t="s">
        <v>751</v>
      </c>
      <c r="E16" t="s">
        <v>67</v>
      </c>
      <c r="F16" t="s">
        <v>68</v>
      </c>
      <c r="G16" t="s">
        <v>69</v>
      </c>
      <c r="H16" s="24">
        <v>98004</v>
      </c>
      <c r="I16" t="s">
        <v>70</v>
      </c>
      <c r="K16" t="s">
        <v>71</v>
      </c>
      <c r="Q16" s="3">
        <v>-122.20535776</v>
      </c>
      <c r="R16" s="3">
        <v>47.615324600000001</v>
      </c>
    </row>
    <row r="17" spans="2:18" x14ac:dyDescent="0.25">
      <c r="B17" t="s">
        <v>753</v>
      </c>
      <c r="C17" t="s">
        <v>751</v>
      </c>
      <c r="E17" t="s">
        <v>580</v>
      </c>
      <c r="F17" t="s">
        <v>581</v>
      </c>
      <c r="G17" t="s">
        <v>582</v>
      </c>
      <c r="H17" s="24">
        <v>85254</v>
      </c>
      <c r="I17" t="s">
        <v>583</v>
      </c>
      <c r="K17" t="s">
        <v>584</v>
      </c>
      <c r="Q17" s="3">
        <v>-111.92548563</v>
      </c>
      <c r="R17" s="3">
        <v>33.626066629999997</v>
      </c>
    </row>
    <row r="18" spans="2:18" x14ac:dyDescent="0.25">
      <c r="B18" t="s">
        <v>753</v>
      </c>
      <c r="C18" t="s">
        <v>751</v>
      </c>
      <c r="E18" t="s">
        <v>83</v>
      </c>
      <c r="F18" t="s">
        <v>84</v>
      </c>
      <c r="G18" t="s">
        <v>62</v>
      </c>
      <c r="H18" s="24">
        <v>33431</v>
      </c>
      <c r="I18" t="s">
        <v>85</v>
      </c>
      <c r="K18" t="s">
        <v>86</v>
      </c>
      <c r="Q18" s="3">
        <v>-80.137153580000003</v>
      </c>
      <c r="R18" s="3">
        <v>26.368589109999998</v>
      </c>
    </row>
    <row r="19" spans="2:18" x14ac:dyDescent="0.25">
      <c r="B19" t="s">
        <v>753</v>
      </c>
      <c r="C19" t="s">
        <v>751</v>
      </c>
      <c r="E19" t="s">
        <v>486</v>
      </c>
      <c r="F19" t="s">
        <v>487</v>
      </c>
      <c r="G19" t="s">
        <v>124</v>
      </c>
      <c r="H19" s="24">
        <v>94304</v>
      </c>
      <c r="I19" t="s">
        <v>488</v>
      </c>
      <c r="K19" t="s">
        <v>487</v>
      </c>
      <c r="Q19" s="3">
        <v>-122.17387424</v>
      </c>
      <c r="R19" s="3">
        <v>37.439543620000002</v>
      </c>
    </row>
    <row r="20" spans="2:18" x14ac:dyDescent="0.25">
      <c r="B20" t="s">
        <v>753</v>
      </c>
      <c r="C20" t="s">
        <v>751</v>
      </c>
      <c r="E20" t="s">
        <v>114</v>
      </c>
      <c r="F20" t="s">
        <v>115</v>
      </c>
      <c r="G20" t="s">
        <v>39</v>
      </c>
      <c r="H20" s="24">
        <v>30519</v>
      </c>
      <c r="I20" t="s">
        <v>116</v>
      </c>
      <c r="K20" t="s">
        <v>117</v>
      </c>
      <c r="Q20" s="3">
        <v>-83.984249550000001</v>
      </c>
      <c r="R20" s="3">
        <v>34.071238190000003</v>
      </c>
    </row>
    <row r="21" spans="2:18" x14ac:dyDescent="0.25">
      <c r="B21" t="s">
        <v>753</v>
      </c>
      <c r="C21" t="s">
        <v>751</v>
      </c>
      <c r="E21" t="s">
        <v>468</v>
      </c>
      <c r="F21" t="s">
        <v>462</v>
      </c>
      <c r="G21" t="s">
        <v>62</v>
      </c>
      <c r="H21" s="24">
        <v>32809</v>
      </c>
      <c r="I21" t="s">
        <v>469</v>
      </c>
      <c r="K21" t="s">
        <v>470</v>
      </c>
      <c r="Q21" s="3">
        <v>-81.401125239999999</v>
      </c>
      <c r="R21" s="3">
        <v>28.448883469999998</v>
      </c>
    </row>
    <row r="22" spans="2:18" x14ac:dyDescent="0.25">
      <c r="B22" t="s">
        <v>753</v>
      </c>
      <c r="C22" t="s">
        <v>751</v>
      </c>
      <c r="E22" t="s">
        <v>404</v>
      </c>
      <c r="F22" t="s">
        <v>405</v>
      </c>
      <c r="G22" t="s">
        <v>124</v>
      </c>
      <c r="H22" s="24">
        <v>95035</v>
      </c>
      <c r="I22" t="s">
        <v>406</v>
      </c>
      <c r="Q22" s="3">
        <v>-121.89543025</v>
      </c>
      <c r="R22" s="3">
        <v>37.417763260000001</v>
      </c>
    </row>
    <row r="23" spans="2:18" x14ac:dyDescent="0.25">
      <c r="B23" t="s">
        <v>753</v>
      </c>
      <c r="C23" t="s">
        <v>751</v>
      </c>
      <c r="E23" t="s">
        <v>52</v>
      </c>
      <c r="F23" t="s">
        <v>53</v>
      </c>
      <c r="G23" t="s">
        <v>54</v>
      </c>
      <c r="H23" s="24">
        <v>60502</v>
      </c>
      <c r="I23" t="s">
        <v>55</v>
      </c>
      <c r="K23" t="s">
        <v>56</v>
      </c>
      <c r="Q23" s="3">
        <v>-88.275914389999997</v>
      </c>
      <c r="R23" s="3">
        <v>41.799376639999998</v>
      </c>
    </row>
    <row r="24" spans="2:18" x14ac:dyDescent="0.25">
      <c r="B24" t="s">
        <v>753</v>
      </c>
      <c r="C24" t="s">
        <v>751</v>
      </c>
      <c r="E24" t="s">
        <v>454</v>
      </c>
      <c r="F24" t="s">
        <v>455</v>
      </c>
      <c r="G24" t="s">
        <v>54</v>
      </c>
      <c r="H24" s="24">
        <v>60462</v>
      </c>
      <c r="I24" t="s">
        <v>456</v>
      </c>
      <c r="K24" t="s">
        <v>457</v>
      </c>
      <c r="Q24" s="3">
        <v>-87.84359216</v>
      </c>
      <c r="R24" s="3">
        <v>41.617972680000001</v>
      </c>
    </row>
    <row r="25" spans="2:18" x14ac:dyDescent="0.25">
      <c r="B25" t="s">
        <v>753</v>
      </c>
      <c r="C25" t="s">
        <v>751</v>
      </c>
      <c r="E25" t="s">
        <v>195</v>
      </c>
      <c r="F25" t="s">
        <v>196</v>
      </c>
      <c r="G25" t="s">
        <v>189</v>
      </c>
      <c r="H25" s="24">
        <v>75225</v>
      </c>
      <c r="I25" t="s">
        <v>197</v>
      </c>
      <c r="K25" t="s">
        <v>198</v>
      </c>
      <c r="Q25" s="3">
        <v>-96.770697859999999</v>
      </c>
      <c r="R25" s="3">
        <v>32.868822039999998</v>
      </c>
    </row>
    <row r="26" spans="2:18" x14ac:dyDescent="0.25">
      <c r="B26" t="s">
        <v>753</v>
      </c>
      <c r="C26" t="s">
        <v>751</v>
      </c>
      <c r="E26" t="s">
        <v>595</v>
      </c>
      <c r="F26" t="s">
        <v>596</v>
      </c>
      <c r="G26" t="s">
        <v>54</v>
      </c>
      <c r="H26" s="24">
        <v>60077</v>
      </c>
      <c r="I26" t="s">
        <v>597</v>
      </c>
      <c r="K26" t="s">
        <v>598</v>
      </c>
      <c r="Q26" s="3">
        <v>-87.751443219999999</v>
      </c>
      <c r="R26" s="3">
        <v>42.062408730000001</v>
      </c>
    </row>
    <row r="27" spans="2:18" x14ac:dyDescent="0.25">
      <c r="B27" t="s">
        <v>753</v>
      </c>
      <c r="C27" t="s">
        <v>751</v>
      </c>
      <c r="E27" t="s">
        <v>347</v>
      </c>
      <c r="F27" t="s">
        <v>348</v>
      </c>
      <c r="G27" t="s">
        <v>349</v>
      </c>
      <c r="H27" s="24">
        <v>80124</v>
      </c>
      <c r="I27" t="s">
        <v>350</v>
      </c>
      <c r="K27" t="s">
        <v>351</v>
      </c>
      <c r="Q27" s="3">
        <v>-104.87274382</v>
      </c>
      <c r="R27" s="3">
        <v>39.563550530000001</v>
      </c>
    </row>
    <row r="28" spans="2:18" x14ac:dyDescent="0.25">
      <c r="B28" t="s">
        <v>753</v>
      </c>
      <c r="C28" t="s">
        <v>751</v>
      </c>
      <c r="E28" t="s">
        <v>60</v>
      </c>
      <c r="F28" t="s">
        <v>61</v>
      </c>
      <c r="G28" t="s">
        <v>62</v>
      </c>
      <c r="H28" s="24">
        <v>33180</v>
      </c>
      <c r="I28" t="s">
        <v>63</v>
      </c>
      <c r="K28" t="s">
        <v>61</v>
      </c>
      <c r="Q28" s="3">
        <v>-80.146786399999996</v>
      </c>
      <c r="R28" s="3">
        <v>25.957059529999999</v>
      </c>
    </row>
    <row r="29" spans="2:18" x14ac:dyDescent="0.25">
      <c r="B29" t="s">
        <v>753</v>
      </c>
      <c r="C29" t="s">
        <v>751</v>
      </c>
      <c r="E29" t="s">
        <v>506</v>
      </c>
      <c r="F29" t="s">
        <v>507</v>
      </c>
      <c r="G29" t="s">
        <v>92</v>
      </c>
      <c r="H29" s="24">
        <v>1960</v>
      </c>
      <c r="I29" t="s">
        <v>508</v>
      </c>
      <c r="K29" t="s">
        <v>509</v>
      </c>
      <c r="Q29" s="3">
        <v>-70.944504129999999</v>
      </c>
      <c r="R29" s="3">
        <v>42.545299960000001</v>
      </c>
    </row>
    <row r="30" spans="2:18" x14ac:dyDescent="0.25">
      <c r="B30" t="s">
        <v>753</v>
      </c>
      <c r="C30" t="s">
        <v>751</v>
      </c>
      <c r="E30" t="s">
        <v>492</v>
      </c>
      <c r="F30" t="s">
        <v>493</v>
      </c>
      <c r="G30" t="s">
        <v>46</v>
      </c>
      <c r="H30" s="24">
        <v>7652</v>
      </c>
      <c r="I30" t="s">
        <v>494</v>
      </c>
      <c r="K30" t="s">
        <v>495</v>
      </c>
      <c r="Q30" s="3">
        <v>-74.073848260000005</v>
      </c>
      <c r="R30" s="3">
        <v>40.915747000000003</v>
      </c>
    </row>
    <row r="31" spans="2:18" x14ac:dyDescent="0.25">
      <c r="B31" t="s">
        <v>753</v>
      </c>
      <c r="C31" t="s">
        <v>751</v>
      </c>
      <c r="E31" t="s">
        <v>626</v>
      </c>
      <c r="F31" t="s">
        <v>627</v>
      </c>
      <c r="G31" t="s">
        <v>62</v>
      </c>
      <c r="H31" s="24">
        <v>33323</v>
      </c>
      <c r="I31" t="s">
        <v>628</v>
      </c>
      <c r="Q31" s="3">
        <v>-80.322772290000003</v>
      </c>
      <c r="R31" s="3">
        <v>26.144644190000001</v>
      </c>
    </row>
    <row r="32" spans="2:18" x14ac:dyDescent="0.25">
      <c r="B32" t="s">
        <v>753</v>
      </c>
      <c r="C32" t="s">
        <v>751</v>
      </c>
      <c r="E32" t="s">
        <v>208</v>
      </c>
      <c r="F32" t="s">
        <v>209</v>
      </c>
      <c r="G32" t="s">
        <v>46</v>
      </c>
      <c r="H32" s="24">
        <v>8837</v>
      </c>
      <c r="I32" t="s">
        <v>210</v>
      </c>
      <c r="K32" t="s">
        <v>211</v>
      </c>
      <c r="Q32" s="3">
        <v>-74.332662119999995</v>
      </c>
      <c r="R32" s="3">
        <v>40.545949399999998</v>
      </c>
    </row>
    <row r="33" spans="2:18" x14ac:dyDescent="0.25">
      <c r="B33" t="s">
        <v>753</v>
      </c>
      <c r="C33" t="s">
        <v>751</v>
      </c>
      <c r="E33" t="s">
        <v>306</v>
      </c>
      <c r="F33" t="s">
        <v>307</v>
      </c>
      <c r="G33" t="s">
        <v>308</v>
      </c>
      <c r="H33" s="24">
        <v>19406</v>
      </c>
      <c r="I33" t="s">
        <v>309</v>
      </c>
      <c r="K33" t="s">
        <v>307</v>
      </c>
      <c r="Q33" s="3">
        <v>-75.394441139999998</v>
      </c>
      <c r="R33" s="3">
        <v>40.08538034</v>
      </c>
    </row>
    <row r="34" spans="2:18" x14ac:dyDescent="0.25">
      <c r="B34" t="s">
        <v>753</v>
      </c>
      <c r="C34" t="s">
        <v>751</v>
      </c>
      <c r="E34" t="s">
        <v>240</v>
      </c>
      <c r="F34" t="s">
        <v>241</v>
      </c>
      <c r="G34" t="s">
        <v>108</v>
      </c>
      <c r="H34" s="24">
        <v>11530</v>
      </c>
      <c r="I34" t="s">
        <v>242</v>
      </c>
      <c r="K34" t="s">
        <v>243</v>
      </c>
      <c r="Q34" s="3">
        <v>-73.614325989999998</v>
      </c>
      <c r="R34" s="3">
        <v>40.743134529999999</v>
      </c>
    </row>
    <row r="35" spans="2:18" x14ac:dyDescent="0.25">
      <c r="B35" t="s">
        <v>753</v>
      </c>
      <c r="C35" t="s">
        <v>751</v>
      </c>
      <c r="E35" t="s">
        <v>445</v>
      </c>
      <c r="F35" t="s">
        <v>446</v>
      </c>
      <c r="G35" t="s">
        <v>447</v>
      </c>
      <c r="H35" s="24">
        <v>48377</v>
      </c>
      <c r="I35" t="s">
        <v>448</v>
      </c>
      <c r="K35" t="s">
        <v>449</v>
      </c>
      <c r="Q35" s="3">
        <v>-83.476001350000004</v>
      </c>
      <c r="R35" s="3">
        <v>42.48970593</v>
      </c>
    </row>
    <row r="36" spans="2:18" x14ac:dyDescent="0.25">
      <c r="B36" t="s">
        <v>753</v>
      </c>
      <c r="C36" t="s">
        <v>751</v>
      </c>
      <c r="E36" t="s">
        <v>669</v>
      </c>
      <c r="F36" t="s">
        <v>670</v>
      </c>
      <c r="G36" t="s">
        <v>108</v>
      </c>
      <c r="H36" s="24">
        <v>10994</v>
      </c>
      <c r="I36" t="s">
        <v>671</v>
      </c>
      <c r="M36" t="s">
        <v>672</v>
      </c>
      <c r="Q36" s="3">
        <v>-73.954981189999998</v>
      </c>
      <c r="R36" s="3">
        <v>41.098945659999998</v>
      </c>
    </row>
    <row r="37" spans="2:18" x14ac:dyDescent="0.25">
      <c r="B37" t="s">
        <v>753</v>
      </c>
      <c r="C37" t="s">
        <v>751</v>
      </c>
      <c r="E37" t="s">
        <v>216</v>
      </c>
      <c r="F37" t="s">
        <v>217</v>
      </c>
      <c r="G37" t="s">
        <v>46</v>
      </c>
      <c r="H37" s="24">
        <v>7201</v>
      </c>
      <c r="I37" t="s">
        <v>218</v>
      </c>
      <c r="K37" t="s">
        <v>219</v>
      </c>
      <c r="Q37" s="3">
        <v>-74.174584760000002</v>
      </c>
      <c r="R37" s="3">
        <v>40.662846350000002</v>
      </c>
    </row>
    <row r="38" spans="2:18" x14ac:dyDescent="0.25">
      <c r="B38" t="s">
        <v>753</v>
      </c>
      <c r="C38" t="s">
        <v>751</v>
      </c>
      <c r="E38" t="s">
        <v>356</v>
      </c>
      <c r="F38" t="s">
        <v>357</v>
      </c>
      <c r="G38" t="s">
        <v>124</v>
      </c>
      <c r="H38" s="24">
        <v>90067</v>
      </c>
      <c r="I38" t="s">
        <v>358</v>
      </c>
      <c r="K38" t="s">
        <v>359</v>
      </c>
      <c r="Q38" s="3">
        <v>-118.42076625999999</v>
      </c>
      <c r="R38" s="3">
        <v>34.059495779999999</v>
      </c>
    </row>
    <row r="39" spans="2:18" x14ac:dyDescent="0.25">
      <c r="B39" t="s">
        <v>753</v>
      </c>
      <c r="C39" t="s">
        <v>751</v>
      </c>
      <c r="E39" t="s">
        <v>122</v>
      </c>
      <c r="F39" t="s">
        <v>123</v>
      </c>
      <c r="G39" t="s">
        <v>124</v>
      </c>
      <c r="H39" s="24">
        <v>92230</v>
      </c>
      <c r="I39" t="s">
        <v>125</v>
      </c>
      <c r="K39" t="s">
        <v>126</v>
      </c>
      <c r="M39" t="s">
        <v>127</v>
      </c>
      <c r="Q39" s="3">
        <v>-116.81723</v>
      </c>
      <c r="R39" s="3">
        <v>33.929488800000001</v>
      </c>
    </row>
    <row r="40" spans="2:18" x14ac:dyDescent="0.25">
      <c r="B40" t="s">
        <v>753</v>
      </c>
      <c r="C40" t="s">
        <v>751</v>
      </c>
      <c r="E40" t="s">
        <v>152</v>
      </c>
      <c r="F40" t="s">
        <v>153</v>
      </c>
      <c r="G40" t="s">
        <v>124</v>
      </c>
      <c r="H40" s="24">
        <v>90703</v>
      </c>
      <c r="I40" t="s">
        <v>154</v>
      </c>
      <c r="K40" t="s">
        <v>155</v>
      </c>
      <c r="Q40" s="3">
        <v>-118.09471972</v>
      </c>
      <c r="R40" s="3">
        <v>33.864829559999997</v>
      </c>
    </row>
    <row r="41" spans="2:18" x14ac:dyDescent="0.25">
      <c r="B41" t="s">
        <v>753</v>
      </c>
      <c r="C41" t="s">
        <v>751</v>
      </c>
      <c r="E41" t="s">
        <v>527</v>
      </c>
      <c r="F41" t="s">
        <v>528</v>
      </c>
      <c r="G41" t="s">
        <v>189</v>
      </c>
      <c r="H41" s="24">
        <v>78216</v>
      </c>
      <c r="I41" t="s">
        <v>529</v>
      </c>
      <c r="K41" t="s">
        <v>530</v>
      </c>
      <c r="Q41" s="3">
        <v>-98.499196010000006</v>
      </c>
      <c r="R41" s="3">
        <v>29.517906579999998</v>
      </c>
    </row>
    <row r="42" spans="2:18" x14ac:dyDescent="0.25">
      <c r="B42" t="s">
        <v>753</v>
      </c>
      <c r="C42" t="s">
        <v>751</v>
      </c>
      <c r="E42" t="s">
        <v>397</v>
      </c>
      <c r="F42" t="s">
        <v>385</v>
      </c>
      <c r="G42" t="s">
        <v>62</v>
      </c>
      <c r="H42" s="24">
        <v>33156</v>
      </c>
      <c r="I42" t="s">
        <v>398</v>
      </c>
      <c r="K42" t="s">
        <v>399</v>
      </c>
      <c r="Q42" s="3">
        <v>-80.314447220000005</v>
      </c>
      <c r="R42" s="3">
        <v>25.688699</v>
      </c>
    </row>
    <row r="43" spans="2:18" x14ac:dyDescent="0.25">
      <c r="B43" t="s">
        <v>753</v>
      </c>
      <c r="C43" t="s">
        <v>751</v>
      </c>
      <c r="E43" t="s">
        <v>364</v>
      </c>
      <c r="F43" t="s">
        <v>357</v>
      </c>
      <c r="G43" t="s">
        <v>124</v>
      </c>
      <c r="H43" s="24">
        <v>90048</v>
      </c>
      <c r="I43" t="s">
        <v>365</v>
      </c>
      <c r="K43" t="s">
        <v>366</v>
      </c>
      <c r="Q43" s="3">
        <v>-118.37646420999999</v>
      </c>
      <c r="R43" s="3">
        <v>34.073812050000001</v>
      </c>
    </row>
    <row r="44" spans="2:18" x14ac:dyDescent="0.25">
      <c r="B44" t="s">
        <v>753</v>
      </c>
      <c r="C44" t="s">
        <v>751</v>
      </c>
      <c r="E44" t="s">
        <v>37</v>
      </c>
      <c r="F44" t="s">
        <v>38</v>
      </c>
      <c r="G44" t="s">
        <v>39</v>
      </c>
      <c r="H44" s="24">
        <v>30326</v>
      </c>
      <c r="I44" t="s">
        <v>40</v>
      </c>
      <c r="K44" t="s">
        <v>41</v>
      </c>
      <c r="Q44" s="3">
        <v>-84.364507180000004</v>
      </c>
      <c r="R44" s="3">
        <v>33.848931929999999</v>
      </c>
    </row>
    <row r="45" spans="2:18" x14ac:dyDescent="0.25">
      <c r="B45" t="s">
        <v>753</v>
      </c>
      <c r="C45" t="s">
        <v>751</v>
      </c>
      <c r="E45" t="s">
        <v>589</v>
      </c>
      <c r="F45" t="s">
        <v>581</v>
      </c>
      <c r="G45" t="s">
        <v>582</v>
      </c>
      <c r="H45" s="24">
        <v>85251</v>
      </c>
      <c r="I45" t="s">
        <v>590</v>
      </c>
      <c r="K45" t="s">
        <v>591</v>
      </c>
      <c r="Q45" s="3">
        <v>-111.93038568</v>
      </c>
      <c r="R45" s="3">
        <v>33.50227924</v>
      </c>
    </row>
    <row r="46" spans="2:18" x14ac:dyDescent="0.25">
      <c r="B46" t="s">
        <v>753</v>
      </c>
      <c r="C46" t="s">
        <v>751</v>
      </c>
      <c r="E46" t="s">
        <v>661</v>
      </c>
      <c r="F46" t="s">
        <v>662</v>
      </c>
      <c r="G46" t="s">
        <v>46</v>
      </c>
      <c r="H46" s="24">
        <v>7470</v>
      </c>
      <c r="I46" t="s">
        <v>663</v>
      </c>
      <c r="K46" t="s">
        <v>664</v>
      </c>
      <c r="M46" t="s">
        <v>665</v>
      </c>
      <c r="Q46" s="3">
        <v>-74.261178909999998</v>
      </c>
      <c r="R46" s="3">
        <v>40.890779330000001</v>
      </c>
    </row>
    <row r="47" spans="2:18" x14ac:dyDescent="0.25">
      <c r="B47" t="s">
        <v>753</v>
      </c>
      <c r="C47" t="s">
        <v>751</v>
      </c>
      <c r="E47" t="s">
        <v>248</v>
      </c>
      <c r="F47" t="s">
        <v>249</v>
      </c>
      <c r="G47" t="s">
        <v>124</v>
      </c>
      <c r="H47" s="24">
        <v>91210</v>
      </c>
      <c r="I47" t="s">
        <v>250</v>
      </c>
      <c r="K47" t="s">
        <v>251</v>
      </c>
      <c r="Q47" s="3">
        <v>-118.2577512</v>
      </c>
      <c r="R47" s="3">
        <v>34.144382149999998</v>
      </c>
    </row>
    <row r="48" spans="2:18" x14ac:dyDescent="0.25">
      <c r="B48" t="s">
        <v>753</v>
      </c>
      <c r="C48" t="s">
        <v>751</v>
      </c>
      <c r="E48" t="s">
        <v>334</v>
      </c>
      <c r="F48" t="s">
        <v>326</v>
      </c>
      <c r="G48" t="s">
        <v>327</v>
      </c>
      <c r="H48" s="24">
        <v>89106</v>
      </c>
      <c r="I48" t="s">
        <v>335</v>
      </c>
      <c r="K48" t="s">
        <v>336</v>
      </c>
      <c r="Q48" s="3">
        <v>-115.15770274</v>
      </c>
      <c r="R48" s="3">
        <v>36.162101219999997</v>
      </c>
    </row>
    <row r="49" spans="2:18" x14ac:dyDescent="0.25">
      <c r="B49" t="s">
        <v>753</v>
      </c>
      <c r="C49" t="s">
        <v>751</v>
      </c>
      <c r="E49" t="s">
        <v>166</v>
      </c>
      <c r="F49" t="s">
        <v>167</v>
      </c>
      <c r="G49" t="s">
        <v>54</v>
      </c>
      <c r="H49" s="24">
        <v>60611</v>
      </c>
      <c r="I49" t="s">
        <v>168</v>
      </c>
      <c r="K49" t="s">
        <v>169</v>
      </c>
      <c r="Q49" s="3">
        <v>-87.624024800000001</v>
      </c>
      <c r="R49" s="3">
        <v>41.897796409999998</v>
      </c>
    </row>
    <row r="50" spans="2:18" x14ac:dyDescent="0.25">
      <c r="B50" t="s">
        <v>753</v>
      </c>
      <c r="C50" t="s">
        <v>751</v>
      </c>
      <c r="E50" t="s">
        <v>647</v>
      </c>
      <c r="F50" s="1" t="s">
        <v>760</v>
      </c>
      <c r="G50" t="s">
        <v>124</v>
      </c>
      <c r="H50" s="24">
        <v>90069</v>
      </c>
      <c r="I50" t="s">
        <v>649</v>
      </c>
      <c r="K50" t="s">
        <v>650</v>
      </c>
      <c r="Q50" s="3">
        <v>-118.3811152</v>
      </c>
      <c r="R50" s="3">
        <v>34.091717090000003</v>
      </c>
    </row>
    <row r="51" spans="2:18" x14ac:dyDescent="0.25">
      <c r="B51" t="s">
        <v>753</v>
      </c>
      <c r="C51" t="s">
        <v>751</v>
      </c>
      <c r="E51" t="s">
        <v>224</v>
      </c>
      <c r="F51" t="s">
        <v>225</v>
      </c>
      <c r="G51" t="s">
        <v>108</v>
      </c>
      <c r="H51" s="24">
        <v>11373</v>
      </c>
      <c r="I51" t="s">
        <v>226</v>
      </c>
      <c r="K51" t="s">
        <v>227</v>
      </c>
      <c r="Q51" s="3">
        <v>-73.871280260000006</v>
      </c>
      <c r="R51" s="3">
        <v>40.73397859</v>
      </c>
    </row>
    <row r="52" spans="2:18" x14ac:dyDescent="0.25">
      <c r="B52" t="s">
        <v>753</v>
      </c>
      <c r="C52" t="s">
        <v>751</v>
      </c>
      <c r="E52" t="s">
        <v>542</v>
      </c>
      <c r="F52" t="s">
        <v>543</v>
      </c>
      <c r="G52" t="s">
        <v>124</v>
      </c>
      <c r="H52" s="24">
        <v>94108</v>
      </c>
      <c r="I52" t="s">
        <v>544</v>
      </c>
      <c r="K52" t="s">
        <v>545</v>
      </c>
      <c r="Q52" s="3">
        <v>-122.40632909</v>
      </c>
      <c r="R52" s="3">
        <v>37.786223550000003</v>
      </c>
    </row>
    <row r="53" spans="2:18" x14ac:dyDescent="0.25">
      <c r="B53" t="s">
        <v>753</v>
      </c>
      <c r="C53" t="s">
        <v>751</v>
      </c>
      <c r="E53" t="s">
        <v>297</v>
      </c>
      <c r="F53" t="s">
        <v>298</v>
      </c>
      <c r="G53" t="s">
        <v>299</v>
      </c>
      <c r="H53" s="24">
        <v>64112</v>
      </c>
      <c r="I53" t="s">
        <v>300</v>
      </c>
      <c r="K53" t="s">
        <v>301</v>
      </c>
      <c r="Q53" s="3">
        <v>-94.591563550000004</v>
      </c>
      <c r="R53" s="3">
        <v>39.042213400000001</v>
      </c>
    </row>
    <row r="54" spans="2:18" x14ac:dyDescent="0.25">
      <c r="B54" t="s">
        <v>753</v>
      </c>
      <c r="C54" t="s">
        <v>751</v>
      </c>
      <c r="E54" t="s">
        <v>618</v>
      </c>
      <c r="F54" t="s">
        <v>619</v>
      </c>
      <c r="G54" t="s">
        <v>108</v>
      </c>
      <c r="H54" s="24">
        <v>10314</v>
      </c>
      <c r="I54" t="s">
        <v>620</v>
      </c>
      <c r="K54" t="s">
        <v>621</v>
      </c>
      <c r="Q54" s="3">
        <v>-74.169151650000003</v>
      </c>
      <c r="R54" s="3">
        <v>40.580916670000001</v>
      </c>
    </row>
    <row r="55" spans="2:18" x14ac:dyDescent="0.25">
      <c r="B55" t="s">
        <v>753</v>
      </c>
      <c r="C55" t="s">
        <v>751</v>
      </c>
      <c r="E55" t="s">
        <v>431</v>
      </c>
      <c r="F55" t="s">
        <v>411</v>
      </c>
      <c r="G55" t="s">
        <v>108</v>
      </c>
      <c r="H55" s="24">
        <v>10022</v>
      </c>
      <c r="I55" t="s">
        <v>432</v>
      </c>
      <c r="K55" t="s">
        <v>433</v>
      </c>
      <c r="Q55" s="3">
        <v>-73.976618310000006</v>
      </c>
      <c r="R55" s="3">
        <v>40.759309020000003</v>
      </c>
    </row>
    <row r="56" spans="2:18" x14ac:dyDescent="0.25">
      <c r="B56" t="s">
        <v>753</v>
      </c>
      <c r="C56" t="s">
        <v>751</v>
      </c>
      <c r="E56" t="s">
        <v>500</v>
      </c>
      <c r="F56" t="s">
        <v>501</v>
      </c>
      <c r="G56" t="s">
        <v>124</v>
      </c>
      <c r="H56" s="24">
        <v>91105</v>
      </c>
      <c r="I56" t="s">
        <v>502</v>
      </c>
      <c r="K56" t="s">
        <v>501</v>
      </c>
      <c r="Q56" s="3">
        <v>-118.15108758</v>
      </c>
      <c r="R56" s="3">
        <v>34.145767110000001</v>
      </c>
    </row>
    <row r="57" spans="2:18" x14ac:dyDescent="0.25">
      <c r="B57" t="s">
        <v>753</v>
      </c>
      <c r="C57" t="s">
        <v>751</v>
      </c>
      <c r="E57" t="s">
        <v>603</v>
      </c>
      <c r="F57" t="s">
        <v>604</v>
      </c>
      <c r="G57" t="s">
        <v>62</v>
      </c>
      <c r="H57" s="24">
        <v>33143</v>
      </c>
      <c r="I57" t="s">
        <v>605</v>
      </c>
      <c r="K57" t="s">
        <v>606</v>
      </c>
      <c r="Q57" s="3">
        <v>-80.286407760000003</v>
      </c>
      <c r="R57" s="3">
        <v>25.704396169999999</v>
      </c>
    </row>
    <row r="58" spans="2:18" x14ac:dyDescent="0.25">
      <c r="B58" t="s">
        <v>753</v>
      </c>
      <c r="C58" t="s">
        <v>751</v>
      </c>
      <c r="E58" t="s">
        <v>418</v>
      </c>
      <c r="F58" t="s">
        <v>411</v>
      </c>
      <c r="G58" t="s">
        <v>108</v>
      </c>
      <c r="H58" s="24">
        <v>10012</v>
      </c>
      <c r="I58" t="s">
        <v>419</v>
      </c>
      <c r="K58" t="s">
        <v>420</v>
      </c>
      <c r="Q58" s="3">
        <v>-73.997748549999997</v>
      </c>
      <c r="R58" s="3">
        <v>40.724252450000002</v>
      </c>
    </row>
    <row r="59" spans="2:18" x14ac:dyDescent="0.25">
      <c r="B59" t="s">
        <v>753</v>
      </c>
      <c r="C59" t="s">
        <v>751</v>
      </c>
      <c r="E59" t="s">
        <v>461</v>
      </c>
      <c r="F59" t="s">
        <v>462</v>
      </c>
      <c r="G59" t="s">
        <v>62</v>
      </c>
      <c r="H59" s="24">
        <v>32819</v>
      </c>
      <c r="I59" t="s">
        <v>463</v>
      </c>
      <c r="K59" t="s">
        <v>464</v>
      </c>
      <c r="Q59" s="3">
        <v>-81.470229099999997</v>
      </c>
      <c r="R59" s="3">
        <v>28.43239779</v>
      </c>
    </row>
    <row r="60" spans="2:18" x14ac:dyDescent="0.25">
      <c r="B60" t="s">
        <v>753</v>
      </c>
      <c r="C60" t="s">
        <v>751</v>
      </c>
      <c r="E60" t="s">
        <v>632</v>
      </c>
      <c r="F60" t="s">
        <v>633</v>
      </c>
      <c r="G60" t="s">
        <v>62</v>
      </c>
      <c r="H60" s="24">
        <v>33607</v>
      </c>
      <c r="I60" t="s">
        <v>634</v>
      </c>
      <c r="K60" t="s">
        <v>635</v>
      </c>
      <c r="Q60" s="3">
        <v>-82.523847810000007</v>
      </c>
      <c r="R60" s="3">
        <v>27.96516402</v>
      </c>
    </row>
    <row r="61" spans="2:18" x14ac:dyDescent="0.25">
      <c r="B61" t="s">
        <v>753</v>
      </c>
      <c r="C61" t="s">
        <v>751</v>
      </c>
      <c r="E61" t="s">
        <v>281</v>
      </c>
      <c r="F61" t="s">
        <v>282</v>
      </c>
      <c r="G61" t="s">
        <v>108</v>
      </c>
      <c r="H61" s="24">
        <v>11746</v>
      </c>
      <c r="I61" t="s">
        <v>283</v>
      </c>
      <c r="K61" t="s">
        <v>284</v>
      </c>
      <c r="M61" t="s">
        <v>285</v>
      </c>
      <c r="Q61" s="3">
        <v>-73.409506820000004</v>
      </c>
      <c r="R61" s="3">
        <v>40.822816039999999</v>
      </c>
    </row>
    <row r="62" spans="2:18" x14ac:dyDescent="0.25">
      <c r="B62" t="s">
        <v>753</v>
      </c>
      <c r="C62" t="s">
        <v>751</v>
      </c>
      <c r="E62" t="s">
        <v>534</v>
      </c>
      <c r="F62" t="s">
        <v>535</v>
      </c>
      <c r="G62" t="s">
        <v>124</v>
      </c>
      <c r="H62" s="24">
        <v>92108</v>
      </c>
      <c r="I62" t="s">
        <v>536</v>
      </c>
      <c r="K62" t="s">
        <v>537</v>
      </c>
      <c r="Q62" s="3">
        <v>-117.16601117</v>
      </c>
      <c r="R62" s="3">
        <v>32.767921370000003</v>
      </c>
    </row>
    <row r="63" spans="2:18" x14ac:dyDescent="0.25">
      <c r="B63" t="s">
        <v>753</v>
      </c>
      <c r="C63" t="s">
        <v>751</v>
      </c>
      <c r="E63" t="s">
        <v>320</v>
      </c>
      <c r="F63" t="s">
        <v>321</v>
      </c>
      <c r="G63" t="s">
        <v>189</v>
      </c>
      <c r="H63" s="24">
        <v>78041</v>
      </c>
      <c r="I63" t="s">
        <v>322</v>
      </c>
      <c r="Q63" s="3">
        <v>-99.502912820000006</v>
      </c>
      <c r="R63" s="3">
        <v>27.553328489999998</v>
      </c>
    </row>
    <row r="64" spans="2:18" x14ac:dyDescent="0.25">
      <c r="B64" t="s">
        <v>753</v>
      </c>
      <c r="C64" t="s">
        <v>751</v>
      </c>
      <c r="E64" t="s">
        <v>179</v>
      </c>
      <c r="F64" t="s">
        <v>180</v>
      </c>
      <c r="G64" t="s">
        <v>124</v>
      </c>
      <c r="H64" s="24">
        <v>92626</v>
      </c>
      <c r="I64" t="s">
        <v>181</v>
      </c>
      <c r="K64" t="s">
        <v>182</v>
      </c>
      <c r="Q64" s="3">
        <v>-117.88988446</v>
      </c>
      <c r="R64" s="3">
        <v>33.69025705</v>
      </c>
    </row>
    <row r="65" spans="2:18" x14ac:dyDescent="0.25">
      <c r="B65" t="s">
        <v>753</v>
      </c>
      <c r="C65" t="s">
        <v>751</v>
      </c>
      <c r="E65" t="s">
        <v>682</v>
      </c>
      <c r="F65" t="s">
        <v>683</v>
      </c>
      <c r="G65" t="s">
        <v>108</v>
      </c>
      <c r="H65" s="24">
        <v>10601</v>
      </c>
      <c r="I65" t="s">
        <v>684</v>
      </c>
      <c r="K65" t="s">
        <v>685</v>
      </c>
      <c r="Q65" s="3">
        <v>-73.760925900000004</v>
      </c>
      <c r="R65" s="3">
        <v>41.031692579999998</v>
      </c>
    </row>
    <row r="66" spans="2:18" x14ac:dyDescent="0.25">
      <c r="B66" t="s">
        <v>753</v>
      </c>
      <c r="C66" t="s">
        <v>751</v>
      </c>
      <c r="E66" t="s">
        <v>384</v>
      </c>
      <c r="F66" t="s">
        <v>385</v>
      </c>
      <c r="G66" t="s">
        <v>62</v>
      </c>
      <c r="H66" s="24">
        <v>33172</v>
      </c>
      <c r="I66" t="s">
        <v>386</v>
      </c>
      <c r="Q66" s="3">
        <v>-80.380043950000001</v>
      </c>
      <c r="R66" s="3">
        <v>25.786727280000001</v>
      </c>
    </row>
    <row r="67" spans="2:18" x14ac:dyDescent="0.25">
      <c r="B67" t="s">
        <v>753</v>
      </c>
      <c r="C67" t="s">
        <v>751</v>
      </c>
      <c r="E67" t="s">
        <v>340</v>
      </c>
      <c r="F67" t="s">
        <v>326</v>
      </c>
      <c r="G67" t="s">
        <v>327</v>
      </c>
      <c r="H67" s="24">
        <v>89109</v>
      </c>
      <c r="I67" t="s">
        <v>341</v>
      </c>
      <c r="K67" t="s">
        <v>342</v>
      </c>
      <c r="M67" t="s">
        <v>343</v>
      </c>
      <c r="Q67" s="3">
        <v>-115.17320348</v>
      </c>
      <c r="R67" s="3">
        <v>36.117734059999997</v>
      </c>
    </row>
    <row r="68" spans="2:18" x14ac:dyDescent="0.25">
      <c r="B68" t="s">
        <v>753</v>
      </c>
      <c r="C68" t="s">
        <v>751</v>
      </c>
      <c r="E68" t="s">
        <v>98</v>
      </c>
      <c r="F68" t="s">
        <v>99</v>
      </c>
      <c r="G68" t="s">
        <v>92</v>
      </c>
      <c r="H68" s="24">
        <v>2184</v>
      </c>
      <c r="I68" t="s">
        <v>100</v>
      </c>
      <c r="K68" t="s">
        <v>101</v>
      </c>
      <c r="Q68" s="3">
        <v>-71.023695410000002</v>
      </c>
      <c r="R68" s="3">
        <v>42.218689740000002</v>
      </c>
    </row>
    <row r="69" spans="2:18" x14ac:dyDescent="0.25">
      <c r="B69" t="s">
        <v>753</v>
      </c>
      <c r="C69" t="s">
        <v>751</v>
      </c>
      <c r="E69" t="s">
        <v>26</v>
      </c>
      <c r="F69" t="s">
        <v>27</v>
      </c>
      <c r="G69" t="s">
        <v>28</v>
      </c>
      <c r="H69" s="24">
        <v>22202</v>
      </c>
      <c r="I69" t="s">
        <v>29</v>
      </c>
      <c r="K69" t="s">
        <v>30</v>
      </c>
      <c r="Q69" s="3">
        <v>-77.060007819999996</v>
      </c>
      <c r="R69" s="3">
        <v>38.863175349999999</v>
      </c>
    </row>
    <row r="70" spans="2:18" x14ac:dyDescent="0.25">
      <c r="B70" t="s">
        <v>753</v>
      </c>
      <c r="C70" t="s">
        <v>751</v>
      </c>
      <c r="E70" t="s">
        <v>654</v>
      </c>
      <c r="F70" t="s">
        <v>655</v>
      </c>
      <c r="G70" t="s">
        <v>261</v>
      </c>
      <c r="H70" s="24">
        <v>96797</v>
      </c>
      <c r="I70" t="s">
        <v>656</v>
      </c>
      <c r="K70" t="s">
        <v>657</v>
      </c>
      <c r="Q70" s="3">
        <v>-158.00681456000001</v>
      </c>
      <c r="R70" s="3">
        <v>21.40222662</v>
      </c>
    </row>
    <row r="71" spans="2:18" x14ac:dyDescent="0.25">
      <c r="B71" t="s">
        <v>753</v>
      </c>
      <c r="C71" t="s">
        <v>751</v>
      </c>
      <c r="E71" t="s">
        <v>520</v>
      </c>
      <c r="F71" t="s">
        <v>521</v>
      </c>
      <c r="G71" t="s">
        <v>124</v>
      </c>
      <c r="H71" s="24">
        <v>95815</v>
      </c>
      <c r="I71" t="s">
        <v>522</v>
      </c>
      <c r="K71" t="s">
        <v>523</v>
      </c>
      <c r="Q71" s="3">
        <v>-121.42831194999999</v>
      </c>
      <c r="R71" s="3">
        <v>38.602147129999999</v>
      </c>
    </row>
    <row r="72" spans="2:18" x14ac:dyDescent="0.25">
      <c r="B72" t="s">
        <v>753</v>
      </c>
      <c r="C72" t="s">
        <v>751</v>
      </c>
      <c r="E72" t="s">
        <v>480</v>
      </c>
      <c r="F72" t="s">
        <v>481</v>
      </c>
      <c r="G72" t="s">
        <v>62</v>
      </c>
      <c r="H72" s="24">
        <v>33410</v>
      </c>
      <c r="I72" t="s">
        <v>482</v>
      </c>
      <c r="Q72" s="3">
        <v>-80.085390079999996</v>
      </c>
      <c r="R72" s="3">
        <v>26.848179080000001</v>
      </c>
    </row>
    <row r="73" spans="2:18" x14ac:dyDescent="0.25">
      <c r="B73" t="s">
        <v>753</v>
      </c>
      <c r="C73" t="s">
        <v>751</v>
      </c>
      <c r="E73" t="s">
        <v>376</v>
      </c>
      <c r="F73" t="s">
        <v>377</v>
      </c>
      <c r="G73" t="s">
        <v>378</v>
      </c>
      <c r="H73" s="24">
        <v>70002</v>
      </c>
      <c r="I73" t="s">
        <v>379</v>
      </c>
      <c r="M73" t="s">
        <v>380</v>
      </c>
      <c r="Q73" s="3">
        <v>-90.158687139999998</v>
      </c>
      <c r="R73" s="3">
        <v>30.00421485</v>
      </c>
    </row>
    <row r="74" spans="2:18" x14ac:dyDescent="0.25">
      <c r="B74" t="s">
        <v>753</v>
      </c>
      <c r="C74" t="s">
        <v>751</v>
      </c>
      <c r="E74" t="s">
        <v>289</v>
      </c>
      <c r="F74" t="s">
        <v>290</v>
      </c>
      <c r="G74" t="s">
        <v>46</v>
      </c>
      <c r="H74" s="24">
        <v>7310</v>
      </c>
      <c r="I74" t="s">
        <v>291</v>
      </c>
      <c r="K74" t="s">
        <v>292</v>
      </c>
      <c r="Q74" s="3">
        <v>-74.038285810000005</v>
      </c>
      <c r="R74" s="3">
        <v>40.726858380000003</v>
      </c>
    </row>
    <row r="75" spans="2:18" x14ac:dyDescent="0.25">
      <c r="B75" t="s">
        <v>753</v>
      </c>
      <c r="C75" t="s">
        <v>751</v>
      </c>
      <c r="E75" t="s">
        <v>90</v>
      </c>
      <c r="F75" t="s">
        <v>91</v>
      </c>
      <c r="G75" t="s">
        <v>92</v>
      </c>
      <c r="H75" s="24">
        <v>2116</v>
      </c>
      <c r="I75" t="s">
        <v>93</v>
      </c>
      <c r="K75" t="s">
        <v>94</v>
      </c>
      <c r="Q75" s="3">
        <v>-71.077825599999997</v>
      </c>
      <c r="R75" s="3">
        <v>42.347040980000003</v>
      </c>
    </row>
    <row r="76" spans="2:18" x14ac:dyDescent="0.25">
      <c r="B76" t="s">
        <v>753</v>
      </c>
      <c r="C76" t="s">
        <v>751</v>
      </c>
      <c r="E76" t="s">
        <v>268</v>
      </c>
      <c r="F76" t="s">
        <v>260</v>
      </c>
      <c r="G76" t="s">
        <v>261</v>
      </c>
      <c r="H76" s="24">
        <v>96814</v>
      </c>
      <c r="I76" t="s">
        <v>269</v>
      </c>
      <c r="K76" t="s">
        <v>270</v>
      </c>
      <c r="M76" t="s">
        <v>264</v>
      </c>
      <c r="Q76" s="3">
        <v>-157.84389338</v>
      </c>
      <c r="R76" s="3">
        <v>21.291142359999998</v>
      </c>
    </row>
    <row r="77" spans="2:18" x14ac:dyDescent="0.25">
      <c r="B77" t="s">
        <v>753</v>
      </c>
      <c r="C77" t="s">
        <v>751</v>
      </c>
      <c r="E77" t="s">
        <v>131</v>
      </c>
      <c r="F77" t="s">
        <v>132</v>
      </c>
      <c r="G77" t="s">
        <v>92</v>
      </c>
      <c r="H77" s="24">
        <v>2141</v>
      </c>
      <c r="I77" t="s">
        <v>133</v>
      </c>
      <c r="M77" t="s">
        <v>134</v>
      </c>
      <c r="Q77" s="3">
        <v>-71.075766160000001</v>
      </c>
      <c r="R77" s="3">
        <v>42.3678423</v>
      </c>
    </row>
    <row r="78" spans="2:18" x14ac:dyDescent="0.25">
      <c r="B78" t="s">
        <v>753</v>
      </c>
      <c r="C78" t="s">
        <v>751</v>
      </c>
      <c r="E78" t="s">
        <v>474</v>
      </c>
      <c r="F78" t="s">
        <v>462</v>
      </c>
      <c r="G78" t="s">
        <v>62</v>
      </c>
      <c r="H78" s="24">
        <v>32821</v>
      </c>
      <c r="I78" t="s">
        <v>475</v>
      </c>
      <c r="K78" t="s">
        <v>476</v>
      </c>
      <c r="Q78" s="3">
        <v>-81.492748120000002</v>
      </c>
      <c r="R78" s="3">
        <v>28.38744968</v>
      </c>
    </row>
    <row r="79" spans="2:18" x14ac:dyDescent="0.25">
      <c r="B79" t="s">
        <v>753</v>
      </c>
      <c r="C79" t="s">
        <v>751</v>
      </c>
      <c r="E79" t="s">
        <v>274</v>
      </c>
      <c r="F79" t="s">
        <v>275</v>
      </c>
      <c r="G79" t="s">
        <v>189</v>
      </c>
      <c r="H79" s="24">
        <v>77056</v>
      </c>
      <c r="I79" t="s">
        <v>276</v>
      </c>
      <c r="K79" t="s">
        <v>277</v>
      </c>
      <c r="Q79" s="3">
        <v>-95.463437060000004</v>
      </c>
      <c r="R79" s="3">
        <v>29.737412979999998</v>
      </c>
    </row>
    <row r="80" spans="2:18" x14ac:dyDescent="0.25">
      <c r="B80" t="s">
        <v>753</v>
      </c>
      <c r="C80" t="s">
        <v>751</v>
      </c>
      <c r="E80" t="s">
        <v>437</v>
      </c>
      <c r="F80" t="s">
        <v>438</v>
      </c>
      <c r="G80" t="s">
        <v>439</v>
      </c>
      <c r="H80" s="24">
        <v>19702</v>
      </c>
      <c r="I80" t="s">
        <v>440</v>
      </c>
      <c r="Q80" s="3">
        <v>-75.652272069999995</v>
      </c>
      <c r="R80" s="3">
        <v>39.67779024</v>
      </c>
    </row>
    <row r="81" spans="2:18" x14ac:dyDescent="0.25">
      <c r="B81" t="s">
        <v>753</v>
      </c>
      <c r="C81" t="s">
        <v>751</v>
      </c>
      <c r="E81" t="s">
        <v>259</v>
      </c>
      <c r="F81" t="s">
        <v>260</v>
      </c>
      <c r="G81" t="s">
        <v>261</v>
      </c>
      <c r="H81" s="24">
        <v>96815</v>
      </c>
      <c r="I81" t="s">
        <v>262</v>
      </c>
      <c r="K81" t="s">
        <v>263</v>
      </c>
      <c r="M81" t="s">
        <v>264</v>
      </c>
      <c r="Q81" s="3">
        <v>-157.82855993999999</v>
      </c>
      <c r="R81" s="3">
        <v>21.27962204</v>
      </c>
    </row>
    <row r="82" spans="2:18" x14ac:dyDescent="0.25">
      <c r="B82" t="s">
        <v>753</v>
      </c>
      <c r="C82" t="s">
        <v>751</v>
      </c>
      <c r="E82" t="s">
        <v>173</v>
      </c>
      <c r="F82" t="s">
        <v>167</v>
      </c>
      <c r="G82" t="s">
        <v>54</v>
      </c>
      <c r="H82" s="24">
        <v>60611</v>
      </c>
      <c r="I82" t="s">
        <v>174</v>
      </c>
      <c r="K82" t="s">
        <v>175</v>
      </c>
      <c r="Q82" s="3">
        <v>-87.624667459999998</v>
      </c>
      <c r="R82" s="3">
        <v>41.891561350000003</v>
      </c>
    </row>
    <row r="83" spans="2:18" x14ac:dyDescent="0.25">
      <c r="B83" t="s">
        <v>753</v>
      </c>
      <c r="C83" t="s">
        <v>751</v>
      </c>
      <c r="E83" t="s">
        <v>549</v>
      </c>
      <c r="F83" t="s">
        <v>543</v>
      </c>
      <c r="G83" t="s">
        <v>124</v>
      </c>
      <c r="H83" s="24">
        <v>94132</v>
      </c>
      <c r="I83" t="s">
        <v>550</v>
      </c>
      <c r="Q83" s="3">
        <v>-122.47676855</v>
      </c>
      <c r="R83" s="3">
        <v>37.728554709999997</v>
      </c>
    </row>
    <row r="84" spans="2:18" x14ac:dyDescent="0.25">
      <c r="B84" t="s">
        <v>753</v>
      </c>
      <c r="C84" t="s">
        <v>751</v>
      </c>
      <c r="E84" t="s">
        <v>159</v>
      </c>
      <c r="F84" t="s">
        <v>160</v>
      </c>
      <c r="G84" t="s">
        <v>46</v>
      </c>
      <c r="H84" s="24">
        <v>8002</v>
      </c>
      <c r="I84" t="s">
        <v>161</v>
      </c>
      <c r="K84" t="s">
        <v>162</v>
      </c>
      <c r="Q84" s="3">
        <v>-75.025408650000003</v>
      </c>
      <c r="R84" s="3">
        <v>39.941165689999998</v>
      </c>
    </row>
    <row r="85" spans="2:18" x14ac:dyDescent="0.25">
      <c r="B85" t="s">
        <v>753</v>
      </c>
      <c r="C85" t="s">
        <v>751</v>
      </c>
      <c r="E85" t="s">
        <v>639</v>
      </c>
      <c r="F85" t="s">
        <v>640</v>
      </c>
      <c r="G85" t="s">
        <v>447</v>
      </c>
      <c r="H85" s="24">
        <v>48084</v>
      </c>
      <c r="I85" t="s">
        <v>641</v>
      </c>
      <c r="K85" t="s">
        <v>642</v>
      </c>
      <c r="Q85" s="3">
        <v>-83.183815280000005</v>
      </c>
      <c r="R85" s="3">
        <v>42.559658689999999</v>
      </c>
    </row>
    <row r="86" spans="2:18" x14ac:dyDescent="0.25">
      <c r="B86" t="s">
        <v>753</v>
      </c>
      <c r="C86" t="s">
        <v>751</v>
      </c>
      <c r="E86" t="s">
        <v>610</v>
      </c>
      <c r="F86" t="s">
        <v>611</v>
      </c>
      <c r="G86" t="s">
        <v>612</v>
      </c>
      <c r="H86" s="24">
        <v>6901</v>
      </c>
      <c r="I86" t="s">
        <v>613</v>
      </c>
      <c r="K86" t="s">
        <v>614</v>
      </c>
      <c r="Q86" s="3">
        <v>-73.536239280000004</v>
      </c>
      <c r="R86" s="3">
        <v>41.053240330000001</v>
      </c>
    </row>
    <row r="87" spans="2:18" x14ac:dyDescent="0.25">
      <c r="B87" t="s">
        <v>753</v>
      </c>
      <c r="C87" t="s">
        <v>751</v>
      </c>
      <c r="E87" t="s">
        <v>424</v>
      </c>
      <c r="F87" t="s">
        <v>411</v>
      </c>
      <c r="G87" t="s">
        <v>108</v>
      </c>
      <c r="H87" s="24">
        <v>10019</v>
      </c>
      <c r="I87" t="s">
        <v>425</v>
      </c>
      <c r="K87" t="s">
        <v>426</v>
      </c>
      <c r="Q87" s="3">
        <v>-73.983076429999997</v>
      </c>
      <c r="R87" s="3">
        <v>40.768425049999998</v>
      </c>
    </row>
    <row r="88" spans="2:18" x14ac:dyDescent="0.25">
      <c r="B88" t="s">
        <v>753</v>
      </c>
      <c r="C88" t="s">
        <v>751</v>
      </c>
      <c r="E88" t="s">
        <v>410</v>
      </c>
      <c r="F88" t="s">
        <v>411</v>
      </c>
      <c r="G88" t="s">
        <v>108</v>
      </c>
      <c r="H88" s="24">
        <v>10003</v>
      </c>
      <c r="I88" t="s">
        <v>412</v>
      </c>
      <c r="K88" t="s">
        <v>413</v>
      </c>
      <c r="Q88" s="3">
        <v>-73.990738649999997</v>
      </c>
      <c r="R88" s="3">
        <v>40.739296009999997</v>
      </c>
    </row>
    <row r="89" spans="2:18" x14ac:dyDescent="0.25">
      <c r="B89" t="s">
        <v>753</v>
      </c>
      <c r="C89" t="s">
        <v>751</v>
      </c>
      <c r="E89" t="s">
        <v>202</v>
      </c>
      <c r="F89" t="s">
        <v>196</v>
      </c>
      <c r="G89" t="s">
        <v>189</v>
      </c>
      <c r="H89" s="24">
        <v>75240</v>
      </c>
      <c r="I89" t="s">
        <v>203</v>
      </c>
      <c r="K89" t="s">
        <v>204</v>
      </c>
      <c r="Q89" s="3">
        <v>-96.819425820000006</v>
      </c>
      <c r="R89" s="3">
        <v>32.929880279999999</v>
      </c>
    </row>
    <row r="90" spans="2:18" x14ac:dyDescent="0.25">
      <c r="B90" t="s">
        <v>753</v>
      </c>
      <c r="C90" t="s">
        <v>751</v>
      </c>
      <c r="E90" t="s">
        <v>513</v>
      </c>
      <c r="F90" t="s">
        <v>514</v>
      </c>
      <c r="G90" t="s">
        <v>308</v>
      </c>
      <c r="H90" s="24">
        <v>19102</v>
      </c>
      <c r="I90" t="s">
        <v>515</v>
      </c>
      <c r="K90" t="s">
        <v>516</v>
      </c>
      <c r="Q90" s="3">
        <v>-75.165361140000002</v>
      </c>
      <c r="R90" s="3">
        <v>39.949565360000001</v>
      </c>
    </row>
    <row r="91" spans="2:18" x14ac:dyDescent="0.25">
      <c r="B91" t="s">
        <v>753</v>
      </c>
      <c r="C91" t="s">
        <v>751</v>
      </c>
      <c r="E91" t="s">
        <v>138</v>
      </c>
      <c r="F91" t="s">
        <v>139</v>
      </c>
      <c r="G91" t="s">
        <v>124</v>
      </c>
      <c r="H91" s="24">
        <v>91303</v>
      </c>
      <c r="I91" t="s">
        <v>140</v>
      </c>
      <c r="K91" t="s">
        <v>141</v>
      </c>
      <c r="Q91" s="3">
        <v>-118.60476453</v>
      </c>
      <c r="R91" s="3">
        <v>34.190406009999997</v>
      </c>
    </row>
    <row r="92" spans="2:18" x14ac:dyDescent="0.25">
      <c r="B92" t="s">
        <v>753</v>
      </c>
      <c r="C92" t="s">
        <v>751</v>
      </c>
      <c r="E92" t="s">
        <v>390</v>
      </c>
      <c r="F92" t="s">
        <v>385</v>
      </c>
      <c r="G92" t="s">
        <v>62</v>
      </c>
      <c r="H92" s="24">
        <v>33139</v>
      </c>
      <c r="I92" t="s">
        <v>391</v>
      </c>
      <c r="K92" t="s">
        <v>392</v>
      </c>
      <c r="Q92" s="3">
        <v>-80.132550530000003</v>
      </c>
      <c r="R92" s="3">
        <v>25.778084790000001</v>
      </c>
    </row>
    <row r="93" spans="2:18" x14ac:dyDescent="0.25">
      <c r="B93" t="s">
        <v>753</v>
      </c>
      <c r="C93" t="s">
        <v>751</v>
      </c>
      <c r="E93" t="s">
        <v>313</v>
      </c>
      <c r="F93" t="s">
        <v>314</v>
      </c>
      <c r="G93" t="s">
        <v>124</v>
      </c>
      <c r="H93" s="24">
        <v>92037</v>
      </c>
      <c r="I93" t="s">
        <v>315</v>
      </c>
      <c r="K93" t="s">
        <v>314</v>
      </c>
      <c r="M93" t="s">
        <v>316</v>
      </c>
      <c r="Q93" s="3">
        <v>-117.27442444</v>
      </c>
      <c r="R93" s="3">
        <v>32.845218099999997</v>
      </c>
    </row>
    <row r="94" spans="2:18" x14ac:dyDescent="0.25">
      <c r="B94" t="s">
        <v>753</v>
      </c>
      <c r="C94" t="s">
        <v>751</v>
      </c>
      <c r="E94" t="s">
        <v>676</v>
      </c>
      <c r="F94" t="s">
        <v>677</v>
      </c>
      <c r="G94" t="s">
        <v>62</v>
      </c>
      <c r="H94" s="24">
        <v>33401</v>
      </c>
      <c r="I94" t="s">
        <v>678</v>
      </c>
      <c r="K94" t="s">
        <v>677</v>
      </c>
      <c r="Q94" s="3">
        <v>-80.055874329999995</v>
      </c>
      <c r="R94" s="3">
        <v>26.70766901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workbookViewId="0"/>
  </sheetViews>
  <sheetFormatPr defaultRowHeight="15" x14ac:dyDescent="0.25"/>
  <cols>
    <col min="1" max="1" width="12.7109375" style="1" customWidth="1"/>
    <col min="2" max="2" width="31.5703125" style="1" bestFit="1" customWidth="1"/>
    <col min="3" max="3" width="18" style="1" bestFit="1" customWidth="1"/>
    <col min="4" max="4" width="5.5703125" style="1" bestFit="1" customWidth="1"/>
    <col min="5" max="5" width="12.7109375" style="3" customWidth="1"/>
    <col min="6" max="7" width="12.7109375" style="1" customWidth="1"/>
    <col min="8" max="8" width="38.85546875" style="1" bestFit="1" customWidth="1"/>
    <col min="9" max="10" width="12.7109375" style="1" customWidth="1"/>
    <col min="14" max="14" width="11.7109375" bestFit="1" customWidth="1"/>
    <col min="15" max="15" width="10" bestFit="1" customWidth="1"/>
    <col min="16" max="16" width="13.42578125" style="2" bestFit="1" customWidth="1"/>
    <col min="17" max="17" width="12.7109375" style="2" customWidth="1"/>
    <col min="18" max="18" width="10" customWidth="1"/>
    <col min="19" max="19" width="13.42578125" bestFit="1" customWidth="1"/>
    <col min="20" max="20" width="11.5703125" customWidth="1"/>
    <col min="21" max="21" width="9" customWidth="1"/>
    <col min="22" max="22" width="4.5703125" customWidth="1"/>
    <col min="23" max="24" width="12.7109375" customWidth="1"/>
    <col min="25" max="25" width="14.7109375" style="1" customWidth="1"/>
    <col min="26" max="26" width="1.7109375" style="1" customWidth="1"/>
    <col min="27" max="27" width="4.7109375" style="1" customWidth="1"/>
    <col min="28" max="28" width="1.7109375" style="1" customWidth="1"/>
    <col min="29" max="32" width="12.7109375" style="1" customWidth="1"/>
    <col min="33" max="33" width="31.5703125" bestFit="1" customWidth="1"/>
    <col min="34" max="34" width="18" bestFit="1" customWidth="1"/>
    <col min="35" max="35" width="12.28515625" bestFit="1" customWidth="1"/>
    <col min="36" max="36" width="15.140625" bestFit="1" customWidth="1"/>
    <col min="37" max="38" width="10" customWidth="1"/>
  </cols>
  <sheetData>
    <row r="1" spans="1:38" s="4" customFormat="1" x14ac:dyDescent="0.25">
      <c r="A1" s="5" t="s">
        <v>10</v>
      </c>
      <c r="B1" s="5" t="s">
        <v>11</v>
      </c>
      <c r="C1" s="5" t="s">
        <v>12</v>
      </c>
      <c r="D1" s="5" t="s">
        <v>13</v>
      </c>
      <c r="E1" s="7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N1" s="4" t="s">
        <v>696</v>
      </c>
      <c r="O1" s="4" t="s">
        <v>697</v>
      </c>
      <c r="P1" s="6" t="s">
        <v>4</v>
      </c>
      <c r="Q1" s="6" t="s">
        <v>5</v>
      </c>
      <c r="R1" s="4" t="s">
        <v>700</v>
      </c>
      <c r="S1" s="4" t="s">
        <v>701</v>
      </c>
      <c r="T1" s="4" t="s">
        <v>702</v>
      </c>
      <c r="U1" s="4" t="s">
        <v>733</v>
      </c>
      <c r="V1" s="4" t="s">
        <v>734</v>
      </c>
      <c r="W1" s="4" t="s">
        <v>735</v>
      </c>
      <c r="X1" s="4" t="s">
        <v>755</v>
      </c>
      <c r="Y1" s="5" t="s">
        <v>0</v>
      </c>
      <c r="Z1" s="5" t="s">
        <v>1</v>
      </c>
      <c r="AA1" s="5" t="s">
        <v>2</v>
      </c>
      <c r="AB1" s="5" t="s">
        <v>3</v>
      </c>
      <c r="AC1" s="5" t="s">
        <v>6</v>
      </c>
      <c r="AD1" s="5" t="s">
        <v>7</v>
      </c>
      <c r="AE1" s="5" t="s">
        <v>8</v>
      </c>
      <c r="AF1" s="5" t="s">
        <v>9</v>
      </c>
      <c r="AG1" s="4" t="s">
        <v>692</v>
      </c>
      <c r="AH1" s="4" t="s">
        <v>693</v>
      </c>
      <c r="AI1" s="4" t="s">
        <v>694</v>
      </c>
      <c r="AJ1" s="4" t="s">
        <v>695</v>
      </c>
      <c r="AK1" s="4" t="s">
        <v>698</v>
      </c>
      <c r="AL1" s="4" t="s">
        <v>699</v>
      </c>
    </row>
    <row r="2" spans="1:38" s="8" customFormat="1" x14ac:dyDescent="0.25">
      <c r="A2" s="9" t="s">
        <v>144</v>
      </c>
      <c r="B2" s="9" t="s">
        <v>145</v>
      </c>
      <c r="C2" s="9" t="s">
        <v>146</v>
      </c>
      <c r="D2" s="9" t="s">
        <v>108</v>
      </c>
      <c r="E2" s="23">
        <v>10917</v>
      </c>
      <c r="F2" s="9" t="s">
        <v>147</v>
      </c>
      <c r="G2" s="9"/>
      <c r="H2" s="9"/>
      <c r="I2" s="9"/>
      <c r="J2" s="9" t="s">
        <v>148</v>
      </c>
      <c r="N2" s="8">
        <v>0</v>
      </c>
      <c r="O2" s="8">
        <v>0</v>
      </c>
      <c r="P2" s="10">
        <v>-74.125969659999996</v>
      </c>
      <c r="Q2" s="10">
        <v>41.316310039999998</v>
      </c>
      <c r="R2" s="8">
        <f t="shared" ref="R2:R33" si="0">SUM(AK2:AL2)</f>
        <v>115.4422797</v>
      </c>
      <c r="S2" s="25">
        <v>-74.126217999999994</v>
      </c>
      <c r="T2" s="25">
        <v>41.316509000000003</v>
      </c>
      <c r="U2" s="8" t="s">
        <v>736</v>
      </c>
      <c r="V2" s="8" t="s">
        <v>737</v>
      </c>
      <c r="W2" s="8" t="s">
        <v>739</v>
      </c>
      <c r="X2" s="8" t="s">
        <v>756</v>
      </c>
      <c r="Y2" s="9" t="s">
        <v>31</v>
      </c>
      <c r="Z2" s="9" t="s">
        <v>21</v>
      </c>
      <c r="AA2" s="9">
        <v>100</v>
      </c>
      <c r="AB2" s="9" t="s">
        <v>22</v>
      </c>
      <c r="AC2" s="9" t="s">
        <v>142</v>
      </c>
      <c r="AD2" s="9"/>
      <c r="AE2" s="9" t="s">
        <v>143</v>
      </c>
      <c r="AF2" s="9" t="s">
        <v>143</v>
      </c>
      <c r="AG2" s="8" t="s">
        <v>145</v>
      </c>
      <c r="AH2" s="8" t="s">
        <v>146</v>
      </c>
      <c r="AI2" s="8" t="s">
        <v>108</v>
      </c>
      <c r="AJ2" s="9">
        <v>10917</v>
      </c>
      <c r="AK2" s="8">
        <f t="shared" ref="AK2:AK33" si="1">ABS(N2-P2)</f>
        <v>74.125969659999996</v>
      </c>
      <c r="AL2" s="8">
        <f t="shared" ref="AL2:AL33" si="2">ABS(O2-Q2)</f>
        <v>41.316310039999998</v>
      </c>
    </row>
    <row r="3" spans="1:38" s="8" customFormat="1" x14ac:dyDescent="0.25">
      <c r="A3" s="9" t="s">
        <v>105</v>
      </c>
      <c r="B3" s="9" t="s">
        <v>106</v>
      </c>
      <c r="C3" s="9" t="s">
        <v>107</v>
      </c>
      <c r="D3" s="9" t="s">
        <v>108</v>
      </c>
      <c r="E3" s="23">
        <v>11234</v>
      </c>
      <c r="F3" s="9" t="s">
        <v>109</v>
      </c>
      <c r="G3" s="9"/>
      <c r="H3" s="9"/>
      <c r="I3" s="9"/>
      <c r="J3" s="9"/>
      <c r="N3" s="8">
        <v>0</v>
      </c>
      <c r="O3" s="8">
        <v>0</v>
      </c>
      <c r="P3" s="10">
        <v>-73.920657070000004</v>
      </c>
      <c r="Q3" s="10">
        <v>40.611077770000001</v>
      </c>
      <c r="R3" s="8">
        <f t="shared" si="0"/>
        <v>114.53173484000001</v>
      </c>
      <c r="S3" s="25">
        <v>-73.920080999999996</v>
      </c>
      <c r="T3" s="25">
        <v>40.610323999999999</v>
      </c>
      <c r="U3" s="8" t="s">
        <v>736</v>
      </c>
      <c r="V3" s="8" t="s">
        <v>738</v>
      </c>
      <c r="W3" s="8" t="s">
        <v>739</v>
      </c>
      <c r="Y3" s="9" t="s">
        <v>31</v>
      </c>
      <c r="Z3" s="9" t="s">
        <v>21</v>
      </c>
      <c r="AA3" s="9">
        <v>100</v>
      </c>
      <c r="AB3" s="9" t="s">
        <v>22</v>
      </c>
      <c r="AC3" s="9" t="s">
        <v>102</v>
      </c>
      <c r="AD3" s="9"/>
      <c r="AE3" s="9" t="s">
        <v>103</v>
      </c>
      <c r="AF3" s="9" t="s">
        <v>104</v>
      </c>
      <c r="AG3" s="8" t="s">
        <v>106</v>
      </c>
      <c r="AH3" s="8" t="s">
        <v>107</v>
      </c>
      <c r="AI3" s="8" t="s">
        <v>108</v>
      </c>
      <c r="AJ3" s="9">
        <v>11234</v>
      </c>
      <c r="AK3" s="8">
        <f t="shared" si="1"/>
        <v>73.920657070000004</v>
      </c>
      <c r="AL3" s="8">
        <f t="shared" si="2"/>
        <v>40.611077770000001</v>
      </c>
    </row>
    <row r="4" spans="1:38" s="8" customFormat="1" x14ac:dyDescent="0.25">
      <c r="A4" s="9" t="s">
        <v>43</v>
      </c>
      <c r="B4" s="9" t="s">
        <v>44</v>
      </c>
      <c r="C4" s="9" t="s">
        <v>45</v>
      </c>
      <c r="D4" s="9" t="s">
        <v>46</v>
      </c>
      <c r="E4" s="23">
        <v>8401</v>
      </c>
      <c r="F4" s="9" t="s">
        <v>47</v>
      </c>
      <c r="G4" s="9"/>
      <c r="H4" s="9" t="s">
        <v>48</v>
      </c>
      <c r="I4" s="9"/>
      <c r="J4" s="9"/>
      <c r="N4" s="8">
        <v>-74.433903999999998</v>
      </c>
      <c r="O4" s="8">
        <v>39.353383000000008</v>
      </c>
      <c r="P4" s="10">
        <v>0</v>
      </c>
      <c r="Q4" s="10">
        <v>0</v>
      </c>
      <c r="R4" s="8">
        <f t="shared" si="0"/>
        <v>113.78728700000001</v>
      </c>
      <c r="S4" s="25">
        <v>-74.434295000000006</v>
      </c>
      <c r="T4" s="25">
        <v>39.354224000000002</v>
      </c>
      <c r="U4" s="8" t="s">
        <v>736</v>
      </c>
      <c r="V4" s="8" t="s">
        <v>740</v>
      </c>
      <c r="W4" s="8" t="s">
        <v>739</v>
      </c>
      <c r="Y4" s="9"/>
      <c r="Z4" s="9" t="s">
        <v>42</v>
      </c>
      <c r="AA4" s="9">
        <v>0</v>
      </c>
      <c r="AB4" s="9"/>
      <c r="AC4" s="9"/>
      <c r="AD4" s="9"/>
      <c r="AE4" s="9"/>
      <c r="AF4" s="9"/>
      <c r="AG4" s="8" t="s">
        <v>44</v>
      </c>
      <c r="AH4" s="8" t="s">
        <v>45</v>
      </c>
      <c r="AI4" s="8" t="s">
        <v>46</v>
      </c>
      <c r="AJ4" s="9">
        <v>8401</v>
      </c>
      <c r="AK4" s="8">
        <f t="shared" si="1"/>
        <v>74.433903999999998</v>
      </c>
      <c r="AL4" s="8">
        <f t="shared" si="2"/>
        <v>39.353383000000008</v>
      </c>
    </row>
    <row r="5" spans="1:38" s="8" customFormat="1" x14ac:dyDescent="0.25">
      <c r="A5" s="9" t="s">
        <v>552</v>
      </c>
      <c r="B5" s="9" t="s">
        <v>553</v>
      </c>
      <c r="C5" s="9" t="s">
        <v>554</v>
      </c>
      <c r="D5" s="9" t="s">
        <v>189</v>
      </c>
      <c r="E5" s="23">
        <v>78666</v>
      </c>
      <c r="F5" s="9" t="s">
        <v>555</v>
      </c>
      <c r="G5" s="9"/>
      <c r="H5" s="9" t="s">
        <v>556</v>
      </c>
      <c r="I5" s="9"/>
      <c r="J5" s="9"/>
      <c r="N5" s="8">
        <v>-97.897758999999979</v>
      </c>
      <c r="O5" s="8">
        <v>29.916326999999981</v>
      </c>
      <c r="P5" s="10">
        <v>-97.958179000000001</v>
      </c>
      <c r="Q5" s="10">
        <v>29.880841</v>
      </c>
      <c r="R5" s="8">
        <f t="shared" si="0"/>
        <v>9.5906000000002933E-2</v>
      </c>
      <c r="S5" s="25">
        <v>-97.980569000000003</v>
      </c>
      <c r="T5" s="25">
        <v>29.828047999999999</v>
      </c>
      <c r="U5" s="8" t="s">
        <v>736</v>
      </c>
      <c r="V5" s="8" t="s">
        <v>741</v>
      </c>
      <c r="W5" s="8" t="s">
        <v>739</v>
      </c>
      <c r="X5" s="8" t="s">
        <v>756</v>
      </c>
      <c r="Y5" s="9" t="s">
        <v>72</v>
      </c>
      <c r="Z5" s="9" t="s">
        <v>21</v>
      </c>
      <c r="AA5" s="9">
        <v>100</v>
      </c>
      <c r="AB5" s="9"/>
      <c r="AC5" s="9" t="s">
        <v>551</v>
      </c>
      <c r="AD5" s="9"/>
      <c r="AE5" s="9"/>
      <c r="AF5" s="9"/>
      <c r="AG5" s="8" t="s">
        <v>553</v>
      </c>
      <c r="AH5" s="8" t="s">
        <v>554</v>
      </c>
      <c r="AI5" s="8" t="s">
        <v>189</v>
      </c>
      <c r="AJ5" s="9">
        <v>78666</v>
      </c>
      <c r="AK5" s="8">
        <f t="shared" si="1"/>
        <v>6.0420000000021901E-2</v>
      </c>
      <c r="AL5" s="8">
        <f t="shared" si="2"/>
        <v>3.5485999999981033E-2</v>
      </c>
    </row>
    <row r="6" spans="1:38" s="8" customFormat="1" x14ac:dyDescent="0.25">
      <c r="A6" s="9" t="s">
        <v>324</v>
      </c>
      <c r="B6" s="9" t="s">
        <v>325</v>
      </c>
      <c r="C6" s="9" t="s">
        <v>326</v>
      </c>
      <c r="D6" s="9" t="s">
        <v>327</v>
      </c>
      <c r="E6" s="23">
        <v>89109</v>
      </c>
      <c r="F6" s="9" t="s">
        <v>328</v>
      </c>
      <c r="G6" s="9"/>
      <c r="H6" s="9" t="s">
        <v>329</v>
      </c>
      <c r="I6" s="9"/>
      <c r="J6" s="9"/>
      <c r="N6" s="8">
        <v>-115.172765</v>
      </c>
      <c r="O6" s="8">
        <v>36.106203999999977</v>
      </c>
      <c r="P6" s="10">
        <v>-115.157623</v>
      </c>
      <c r="Q6" s="10">
        <v>36.129728</v>
      </c>
      <c r="R6" s="8">
        <f t="shared" si="0"/>
        <v>3.8666000000020517E-2</v>
      </c>
      <c r="S6" s="25">
        <v>-115.176287</v>
      </c>
      <c r="T6" s="25">
        <v>36.068582999999997</v>
      </c>
      <c r="U6" s="8" t="s">
        <v>736</v>
      </c>
      <c r="V6" s="8" t="s">
        <v>749</v>
      </c>
      <c r="W6" s="8" t="s">
        <v>739</v>
      </c>
      <c r="Y6" s="9" t="s">
        <v>72</v>
      </c>
      <c r="Z6" s="9" t="s">
        <v>21</v>
      </c>
      <c r="AA6" s="9">
        <v>100</v>
      </c>
      <c r="AB6" s="9"/>
      <c r="AC6" s="9" t="s">
        <v>323</v>
      </c>
      <c r="AD6" s="9"/>
      <c r="AE6" s="9"/>
      <c r="AF6" s="9"/>
      <c r="AG6" s="8" t="s">
        <v>325</v>
      </c>
      <c r="AH6" s="8" t="s">
        <v>326</v>
      </c>
      <c r="AI6" s="8" t="s">
        <v>327</v>
      </c>
      <c r="AJ6" s="9">
        <v>89109</v>
      </c>
      <c r="AK6" s="8">
        <f t="shared" si="1"/>
        <v>1.5141999999997324E-2</v>
      </c>
      <c r="AL6" s="8">
        <f t="shared" si="2"/>
        <v>2.3524000000023193E-2</v>
      </c>
    </row>
    <row r="7" spans="1:38" s="8" customFormat="1" x14ac:dyDescent="0.25">
      <c r="A7" s="9" t="s">
        <v>368</v>
      </c>
      <c r="B7" s="9" t="s">
        <v>369</v>
      </c>
      <c r="C7" s="9" t="s">
        <v>370</v>
      </c>
      <c r="D7" s="9" t="s">
        <v>28</v>
      </c>
      <c r="E7" s="23">
        <v>22102</v>
      </c>
      <c r="F7" s="9" t="s">
        <v>371</v>
      </c>
      <c r="G7" s="9"/>
      <c r="H7" s="9" t="s">
        <v>372</v>
      </c>
      <c r="I7" s="9"/>
      <c r="J7" s="9"/>
      <c r="N7" s="8">
        <v>-77.218838000000005</v>
      </c>
      <c r="O7" s="8">
        <v>38.918992999999993</v>
      </c>
      <c r="P7" s="10">
        <v>-77.223445999999996</v>
      </c>
      <c r="Q7" s="10">
        <v>38.940327000000003</v>
      </c>
      <c r="R7" s="8">
        <f t="shared" si="0"/>
        <v>2.5942000000000576E-2</v>
      </c>
      <c r="S7" s="25">
        <v>-77.219014999999999</v>
      </c>
      <c r="T7" s="25">
        <v>38.917662999999997</v>
      </c>
      <c r="U7" s="8" t="s">
        <v>736</v>
      </c>
      <c r="V7" s="8" t="s">
        <v>742</v>
      </c>
      <c r="W7" s="8" t="s">
        <v>739</v>
      </c>
      <c r="Y7" s="9" t="s">
        <v>72</v>
      </c>
      <c r="Z7" s="9" t="s">
        <v>21</v>
      </c>
      <c r="AA7" s="9">
        <v>100</v>
      </c>
      <c r="AB7" s="9"/>
      <c r="AC7" s="9" t="s">
        <v>367</v>
      </c>
      <c r="AD7" s="9"/>
      <c r="AE7" s="9"/>
      <c r="AF7" s="9"/>
      <c r="AG7" s="8" t="s">
        <v>369</v>
      </c>
      <c r="AH7" s="8" t="s">
        <v>370</v>
      </c>
      <c r="AI7" s="8" t="s">
        <v>28</v>
      </c>
      <c r="AJ7" s="9">
        <v>22102</v>
      </c>
      <c r="AK7" s="8">
        <f t="shared" si="1"/>
        <v>4.6079999999903976E-3</v>
      </c>
      <c r="AL7" s="8">
        <f t="shared" si="2"/>
        <v>2.1334000000010178E-2</v>
      </c>
    </row>
    <row r="8" spans="1:38" s="8" customFormat="1" x14ac:dyDescent="0.25">
      <c r="A8" s="9" t="s">
        <v>571</v>
      </c>
      <c r="B8" s="9" t="s">
        <v>572</v>
      </c>
      <c r="C8" s="9" t="s">
        <v>573</v>
      </c>
      <c r="D8" s="9" t="s">
        <v>54</v>
      </c>
      <c r="E8" s="23">
        <v>60173</v>
      </c>
      <c r="F8" s="9" t="s">
        <v>574</v>
      </c>
      <c r="G8" s="9"/>
      <c r="H8" s="9" t="s">
        <v>575</v>
      </c>
      <c r="I8" s="9"/>
      <c r="J8" s="9" t="s">
        <v>576</v>
      </c>
      <c r="N8" s="8">
        <v>-88.036893000000006</v>
      </c>
      <c r="O8" s="8">
        <v>42.045417999999998</v>
      </c>
      <c r="P8" s="10">
        <v>-88.053393999999997</v>
      </c>
      <c r="Q8" s="10">
        <v>42.052931000000001</v>
      </c>
      <c r="R8" s="8">
        <f t="shared" si="0"/>
        <v>2.4013999999993985E-2</v>
      </c>
      <c r="S8" s="25">
        <v>-88.038666000000006</v>
      </c>
      <c r="T8" s="25">
        <v>42.045431000000001</v>
      </c>
      <c r="U8" s="8" t="s">
        <v>736</v>
      </c>
      <c r="V8" s="8" t="s">
        <v>743</v>
      </c>
      <c r="W8" s="8" t="s">
        <v>739</v>
      </c>
      <c r="Y8" s="9" t="s">
        <v>72</v>
      </c>
      <c r="Z8" s="9" t="s">
        <v>21</v>
      </c>
      <c r="AA8" s="9">
        <v>100</v>
      </c>
      <c r="AB8" s="9"/>
      <c r="AC8" s="9" t="s">
        <v>570</v>
      </c>
      <c r="AD8" s="9"/>
      <c r="AE8" s="9"/>
      <c r="AF8" s="9"/>
      <c r="AG8" s="8" t="s">
        <v>572</v>
      </c>
      <c r="AH8" s="8" t="s">
        <v>573</v>
      </c>
      <c r="AI8" s="8" t="s">
        <v>54</v>
      </c>
      <c r="AJ8" s="9">
        <v>60173</v>
      </c>
      <c r="AK8" s="8">
        <f t="shared" si="1"/>
        <v>1.6500999999990995E-2</v>
      </c>
      <c r="AL8" s="8">
        <f t="shared" si="2"/>
        <v>7.5130000000029895E-3</v>
      </c>
    </row>
    <row r="9" spans="1:38" s="8" customFormat="1" x14ac:dyDescent="0.25">
      <c r="A9" s="9" t="s">
        <v>232</v>
      </c>
      <c r="B9" s="9" t="s">
        <v>233</v>
      </c>
      <c r="C9" s="9" t="s">
        <v>234</v>
      </c>
      <c r="D9" s="9" t="s">
        <v>46</v>
      </c>
      <c r="E9" s="23">
        <v>7728</v>
      </c>
      <c r="F9" s="9" t="s">
        <v>235</v>
      </c>
      <c r="G9" s="9"/>
      <c r="H9" s="9" t="s">
        <v>236</v>
      </c>
      <c r="I9" s="9"/>
      <c r="J9" s="9"/>
      <c r="N9" s="8">
        <v>-74.300098000000006</v>
      </c>
      <c r="O9" s="8">
        <v>40.255376000000027</v>
      </c>
      <c r="P9" s="10">
        <v>-74.284471839999995</v>
      </c>
      <c r="Q9" s="10">
        <v>40.248082140000001</v>
      </c>
      <c r="R9" s="8">
        <f t="shared" si="0"/>
        <v>2.2920020000036345E-2</v>
      </c>
      <c r="S9" s="25">
        <v>-74.299783000000005</v>
      </c>
      <c r="T9" s="25">
        <v>40.254306999999997</v>
      </c>
      <c r="U9" s="8" t="s">
        <v>736</v>
      </c>
      <c r="V9" s="8" t="s">
        <v>757</v>
      </c>
      <c r="W9" s="8" t="s">
        <v>739</v>
      </c>
      <c r="X9" s="8" t="s">
        <v>756</v>
      </c>
      <c r="Y9" s="9" t="s">
        <v>31</v>
      </c>
      <c r="Z9" s="9" t="s">
        <v>228</v>
      </c>
      <c r="AA9" s="9">
        <v>91</v>
      </c>
      <c r="AB9" s="9" t="s">
        <v>32</v>
      </c>
      <c r="AC9" s="9" t="s">
        <v>229</v>
      </c>
      <c r="AD9" s="9"/>
      <c r="AE9" s="9" t="s">
        <v>230</v>
      </c>
      <c r="AF9" s="9" t="s">
        <v>231</v>
      </c>
      <c r="AG9" s="8" t="s">
        <v>233</v>
      </c>
      <c r="AH9" s="8" t="s">
        <v>234</v>
      </c>
      <c r="AI9" s="8" t="s">
        <v>46</v>
      </c>
      <c r="AJ9" s="9">
        <v>7728</v>
      </c>
      <c r="AK9" s="8">
        <f t="shared" si="1"/>
        <v>1.5626160000010714E-2</v>
      </c>
      <c r="AL9" s="8">
        <f t="shared" si="2"/>
        <v>7.2938600000256315E-3</v>
      </c>
    </row>
    <row r="10" spans="1:38" s="8" customFormat="1" x14ac:dyDescent="0.25">
      <c r="A10" s="9" t="s">
        <v>186</v>
      </c>
      <c r="B10" s="9" t="s">
        <v>187</v>
      </c>
      <c r="C10" s="9" t="s">
        <v>188</v>
      </c>
      <c r="D10" s="9" t="s">
        <v>189</v>
      </c>
      <c r="E10" s="23">
        <v>77433</v>
      </c>
      <c r="F10" s="9" t="s">
        <v>190</v>
      </c>
      <c r="G10" s="9"/>
      <c r="H10" s="9"/>
      <c r="I10" s="9"/>
      <c r="J10" s="9"/>
      <c r="N10" s="8">
        <v>-95.756702000000004</v>
      </c>
      <c r="O10" s="8">
        <v>29.996390000000002</v>
      </c>
      <c r="P10" s="10">
        <v>-95.748454319999993</v>
      </c>
      <c r="Q10" s="10">
        <v>29.991471629999999</v>
      </c>
      <c r="R10" s="8">
        <f t="shared" si="0"/>
        <v>1.316605000001303E-2</v>
      </c>
      <c r="S10" s="25">
        <v>-95.756844999999998</v>
      </c>
      <c r="T10" s="25">
        <v>29.998213</v>
      </c>
      <c r="U10" s="8" t="s">
        <v>736</v>
      </c>
      <c r="V10" s="8" t="s">
        <v>744</v>
      </c>
      <c r="W10" s="8" t="s">
        <v>739</v>
      </c>
      <c r="Y10" s="9" t="s">
        <v>31</v>
      </c>
      <c r="Z10" s="9" t="s">
        <v>21</v>
      </c>
      <c r="AA10" s="9">
        <v>89</v>
      </c>
      <c r="AB10" s="9" t="s">
        <v>32</v>
      </c>
      <c r="AC10" s="9" t="s">
        <v>183</v>
      </c>
      <c r="AD10" s="9"/>
      <c r="AE10" s="9" t="s">
        <v>184</v>
      </c>
      <c r="AF10" s="9" t="s">
        <v>185</v>
      </c>
      <c r="AG10" s="8" t="s">
        <v>187</v>
      </c>
      <c r="AH10" s="8" t="s">
        <v>188</v>
      </c>
      <c r="AI10" s="8" t="s">
        <v>189</v>
      </c>
      <c r="AJ10" s="9">
        <v>77433</v>
      </c>
      <c r="AK10" s="8">
        <f t="shared" si="1"/>
        <v>8.2476800000108597E-3</v>
      </c>
      <c r="AL10" s="8">
        <f t="shared" si="2"/>
        <v>4.9183700000021702E-3</v>
      </c>
    </row>
    <row r="11" spans="1:38" s="8" customFormat="1" x14ac:dyDescent="0.25">
      <c r="A11" s="9" t="s">
        <v>559</v>
      </c>
      <c r="B11" s="9" t="s">
        <v>560</v>
      </c>
      <c r="C11" s="9" t="s">
        <v>561</v>
      </c>
      <c r="D11" s="9" t="s">
        <v>124</v>
      </c>
      <c r="E11" s="23">
        <v>95050</v>
      </c>
      <c r="F11" s="9" t="s">
        <v>562</v>
      </c>
      <c r="G11" s="9"/>
      <c r="H11" s="9" t="s">
        <v>563</v>
      </c>
      <c r="I11" s="9"/>
      <c r="J11" s="9"/>
      <c r="N11" s="8">
        <v>-121.953469</v>
      </c>
      <c r="O11" s="8">
        <v>37.323305000000012</v>
      </c>
      <c r="P11" s="10">
        <v>-121.94250830999999</v>
      </c>
      <c r="Q11" s="10">
        <v>37.325091870000001</v>
      </c>
      <c r="R11" s="8">
        <f t="shared" si="0"/>
        <v>1.2747559999993996E-2</v>
      </c>
      <c r="S11" s="25">
        <v>-121.944926</v>
      </c>
      <c r="T11" s="25">
        <v>37.326191999999999</v>
      </c>
      <c r="U11" s="8" t="s">
        <v>736</v>
      </c>
      <c r="V11" s="8" t="s">
        <v>745</v>
      </c>
      <c r="W11" s="8" t="s">
        <v>739</v>
      </c>
      <c r="Y11" s="9" t="s">
        <v>20</v>
      </c>
      <c r="Z11" s="9" t="s">
        <v>21</v>
      </c>
      <c r="AA11" s="9">
        <v>96</v>
      </c>
      <c r="AB11" s="9" t="s">
        <v>22</v>
      </c>
      <c r="AC11" s="9" t="s">
        <v>557</v>
      </c>
      <c r="AD11" s="9" t="s">
        <v>558</v>
      </c>
      <c r="AE11" s="9"/>
      <c r="AF11" s="9"/>
      <c r="AG11" s="8" t="s">
        <v>560</v>
      </c>
      <c r="AH11" s="8" t="s">
        <v>561</v>
      </c>
      <c r="AI11" s="8" t="s">
        <v>124</v>
      </c>
      <c r="AJ11" s="9">
        <v>95050</v>
      </c>
      <c r="AK11" s="8">
        <f t="shared" si="1"/>
        <v>1.0960690000004547E-2</v>
      </c>
      <c r="AL11" s="8">
        <f t="shared" si="2"/>
        <v>1.7868699999894488E-3</v>
      </c>
    </row>
    <row r="12" spans="1:38" s="8" customFormat="1" x14ac:dyDescent="0.25">
      <c r="A12" s="9" t="s">
        <v>687</v>
      </c>
      <c r="B12" s="9" t="s">
        <v>688</v>
      </c>
      <c r="C12" s="9" t="s">
        <v>689</v>
      </c>
      <c r="D12" s="9" t="s">
        <v>108</v>
      </c>
      <c r="E12" s="23">
        <v>10704</v>
      </c>
      <c r="F12" s="9" t="s">
        <v>690</v>
      </c>
      <c r="G12" s="9"/>
      <c r="H12" s="9" t="s">
        <v>691</v>
      </c>
      <c r="I12" s="9"/>
      <c r="J12" s="9"/>
      <c r="N12" s="8">
        <v>-73.856902000000005</v>
      </c>
      <c r="O12" s="8">
        <v>40.927944999999987</v>
      </c>
      <c r="P12" s="10">
        <v>-73.854764000000003</v>
      </c>
      <c r="Q12" s="10">
        <v>40.917841000000003</v>
      </c>
      <c r="R12" s="8">
        <f t="shared" si="0"/>
        <v>1.2241999999986319E-2</v>
      </c>
      <c r="S12" s="25">
        <v>-73.853553000000005</v>
      </c>
      <c r="T12" s="25">
        <v>40.928333000000002</v>
      </c>
      <c r="U12" s="8" t="s">
        <v>736</v>
      </c>
      <c r="V12" s="8" t="s">
        <v>746</v>
      </c>
      <c r="W12" s="8" t="s">
        <v>739</v>
      </c>
      <c r="Y12" s="9" t="s">
        <v>72</v>
      </c>
      <c r="Z12" s="9" t="s">
        <v>21</v>
      </c>
      <c r="AA12" s="9">
        <v>100</v>
      </c>
      <c r="AB12" s="9"/>
      <c r="AC12" s="9" t="s">
        <v>686</v>
      </c>
      <c r="AD12" s="9"/>
      <c r="AE12" s="9"/>
      <c r="AF12" s="9"/>
      <c r="AG12" s="8" t="s">
        <v>688</v>
      </c>
      <c r="AH12" s="8" t="s">
        <v>689</v>
      </c>
      <c r="AI12" s="8" t="s">
        <v>108</v>
      </c>
      <c r="AJ12" s="9">
        <v>10704</v>
      </c>
      <c r="AK12" s="8">
        <f t="shared" si="1"/>
        <v>2.1380000000021937E-3</v>
      </c>
      <c r="AL12" s="8">
        <f t="shared" si="2"/>
        <v>1.0103999999984126E-2</v>
      </c>
    </row>
    <row r="13" spans="1:38" s="8" customFormat="1" x14ac:dyDescent="0.25">
      <c r="A13" s="9" t="s">
        <v>74</v>
      </c>
      <c r="B13" s="9" t="s">
        <v>75</v>
      </c>
      <c r="C13" s="9" t="s">
        <v>76</v>
      </c>
      <c r="D13" s="9" t="s">
        <v>77</v>
      </c>
      <c r="E13" s="23">
        <v>55425</v>
      </c>
      <c r="F13" s="9" t="s">
        <v>78</v>
      </c>
      <c r="G13" s="9"/>
      <c r="H13" s="9" t="s">
        <v>79</v>
      </c>
      <c r="I13" s="9"/>
      <c r="J13" s="9"/>
      <c r="N13" s="8">
        <v>-93.242013999999998</v>
      </c>
      <c r="O13" s="8">
        <v>44.853684999999999</v>
      </c>
      <c r="P13" s="10">
        <v>-93.247906</v>
      </c>
      <c r="Q13" s="10">
        <v>44.847960999999998</v>
      </c>
      <c r="R13" s="8">
        <f t="shared" si="0"/>
        <v>1.1616000000003623E-2</v>
      </c>
      <c r="S13" s="25">
        <v>-93.242823000000001</v>
      </c>
      <c r="T13" s="25">
        <v>44.853516999999997</v>
      </c>
      <c r="U13" s="8" t="s">
        <v>736</v>
      </c>
      <c r="V13" s="8" t="s">
        <v>747</v>
      </c>
      <c r="W13" s="8" t="s">
        <v>739</v>
      </c>
      <c r="X13" s="8" t="s">
        <v>756</v>
      </c>
      <c r="Y13" s="9" t="s">
        <v>72</v>
      </c>
      <c r="Z13" s="9" t="s">
        <v>21</v>
      </c>
      <c r="AA13" s="9">
        <v>100</v>
      </c>
      <c r="AB13" s="9"/>
      <c r="AC13" s="9" t="s">
        <v>73</v>
      </c>
      <c r="AD13" s="9"/>
      <c r="AE13" s="9"/>
      <c r="AF13" s="9"/>
      <c r="AG13" s="8" t="s">
        <v>75</v>
      </c>
      <c r="AH13" s="8" t="s">
        <v>76</v>
      </c>
      <c r="AI13" s="8" t="s">
        <v>77</v>
      </c>
      <c r="AJ13" s="9">
        <v>55425</v>
      </c>
      <c r="AK13" s="8">
        <f t="shared" si="1"/>
        <v>5.8920000000028949E-3</v>
      </c>
      <c r="AL13" s="8">
        <f t="shared" si="2"/>
        <v>5.7240000000007285E-3</v>
      </c>
    </row>
    <row r="14" spans="1:38" s="8" customFormat="1" x14ac:dyDescent="0.25">
      <c r="A14" s="9" t="s">
        <v>565</v>
      </c>
      <c r="B14" s="9" t="s">
        <v>566</v>
      </c>
      <c r="C14" s="9" t="s">
        <v>567</v>
      </c>
      <c r="D14" s="9" t="s">
        <v>124</v>
      </c>
      <c r="E14" s="23">
        <v>90401</v>
      </c>
      <c r="F14" s="9" t="s">
        <v>568</v>
      </c>
      <c r="G14" s="9"/>
      <c r="H14" s="9" t="s">
        <v>569</v>
      </c>
      <c r="I14" s="9"/>
      <c r="J14" s="9"/>
      <c r="N14" s="8">
        <v>-118.497024</v>
      </c>
      <c r="O14" s="8">
        <v>34.016327999999987</v>
      </c>
      <c r="P14" s="10">
        <v>-118.49378</v>
      </c>
      <c r="Q14" s="10">
        <v>34.015231</v>
      </c>
      <c r="R14" s="8">
        <f t="shared" si="0"/>
        <v>4.3409999999823867E-3</v>
      </c>
      <c r="S14" s="25">
        <v>-118.497072</v>
      </c>
      <c r="T14" s="25">
        <v>34.016281999999997</v>
      </c>
      <c r="U14" s="8" t="s">
        <v>748</v>
      </c>
      <c r="W14" s="8" t="s">
        <v>739</v>
      </c>
      <c r="Y14" s="9" t="s">
        <v>72</v>
      </c>
      <c r="Z14" s="9" t="s">
        <v>21</v>
      </c>
      <c r="AA14" s="9">
        <v>100</v>
      </c>
      <c r="AB14" s="9"/>
      <c r="AC14" s="9" t="s">
        <v>564</v>
      </c>
      <c r="AD14" s="9"/>
      <c r="AE14" s="9"/>
      <c r="AF14" s="9"/>
      <c r="AG14" s="8" t="s">
        <v>566</v>
      </c>
      <c r="AH14" s="8" t="s">
        <v>567</v>
      </c>
      <c r="AI14" s="8" t="s">
        <v>124</v>
      </c>
      <c r="AJ14" s="9">
        <v>90401</v>
      </c>
      <c r="AK14" s="8">
        <f t="shared" si="1"/>
        <v>3.2439999999951397E-3</v>
      </c>
      <c r="AL14" s="8">
        <f t="shared" si="2"/>
        <v>1.0969999999872471E-3</v>
      </c>
    </row>
    <row r="15" spans="1:38" x14ac:dyDescent="0.25">
      <c r="A15" s="1" t="s">
        <v>66</v>
      </c>
      <c r="B15" s="1" t="s">
        <v>67</v>
      </c>
      <c r="C15" s="1" t="s">
        <v>68</v>
      </c>
      <c r="D15" s="1" t="s">
        <v>69</v>
      </c>
      <c r="E15" s="24">
        <v>98004</v>
      </c>
      <c r="F15" s="1" t="s">
        <v>70</v>
      </c>
      <c r="H15" s="1" t="s">
        <v>71</v>
      </c>
      <c r="N15">
        <v>-122.199533</v>
      </c>
      <c r="O15">
        <v>47.618972999999983</v>
      </c>
      <c r="P15" s="2">
        <v>-122.20535776</v>
      </c>
      <c r="Q15" s="2">
        <v>47.615324600000001</v>
      </c>
      <c r="R15">
        <f t="shared" si="0"/>
        <v>9.473159999977554E-3</v>
      </c>
      <c r="S15" s="3">
        <v>-122.20535776</v>
      </c>
      <c r="T15" s="3">
        <v>47.615324600000001</v>
      </c>
      <c r="Y15" s="1" t="s">
        <v>31</v>
      </c>
      <c r="Z15" s="1" t="s">
        <v>21</v>
      </c>
      <c r="AA15" s="1">
        <v>100</v>
      </c>
      <c r="AB15" s="1" t="s">
        <v>32</v>
      </c>
      <c r="AC15" s="1" t="s">
        <v>64</v>
      </c>
      <c r="AE15" s="1" t="s">
        <v>65</v>
      </c>
      <c r="AF15" s="1" t="s">
        <v>65</v>
      </c>
      <c r="AG15" t="s">
        <v>67</v>
      </c>
      <c r="AH15" t="s">
        <v>68</v>
      </c>
      <c r="AI15" t="s">
        <v>69</v>
      </c>
      <c r="AK15">
        <f t="shared" si="1"/>
        <v>5.8247599999958766E-3</v>
      </c>
      <c r="AL15">
        <f t="shared" si="2"/>
        <v>3.6483999999816774E-3</v>
      </c>
    </row>
    <row r="16" spans="1:38" x14ac:dyDescent="0.25">
      <c r="A16" s="1" t="s">
        <v>579</v>
      </c>
      <c r="B16" s="1" t="s">
        <v>580</v>
      </c>
      <c r="C16" s="1" t="s">
        <v>581</v>
      </c>
      <c r="D16" s="1" t="s">
        <v>582</v>
      </c>
      <c r="E16" s="24">
        <v>85254</v>
      </c>
      <c r="F16" s="1" t="s">
        <v>583</v>
      </c>
      <c r="H16" s="1" t="s">
        <v>584</v>
      </c>
      <c r="N16">
        <v>-111.925884</v>
      </c>
      <c r="O16">
        <v>33.617780000000003</v>
      </c>
      <c r="P16" s="2">
        <v>-111.92548563</v>
      </c>
      <c r="Q16" s="2">
        <v>33.626066629999997</v>
      </c>
      <c r="R16">
        <f t="shared" si="0"/>
        <v>8.6849999999927263E-3</v>
      </c>
      <c r="S16" s="3">
        <v>-111.92548563</v>
      </c>
      <c r="T16" s="3">
        <v>33.626066629999997</v>
      </c>
      <c r="Y16" s="1" t="s">
        <v>31</v>
      </c>
      <c r="Z16" s="1" t="s">
        <v>21</v>
      </c>
      <c r="AA16" s="1">
        <v>100</v>
      </c>
      <c r="AB16" s="1" t="s">
        <v>32</v>
      </c>
      <c r="AC16" s="1" t="s">
        <v>577</v>
      </c>
      <c r="AE16" s="1" t="s">
        <v>578</v>
      </c>
      <c r="AF16" s="1" t="s">
        <v>578</v>
      </c>
      <c r="AG16" t="s">
        <v>580</v>
      </c>
      <c r="AH16" t="s">
        <v>581</v>
      </c>
      <c r="AI16" t="s">
        <v>582</v>
      </c>
      <c r="AK16">
        <f t="shared" si="1"/>
        <v>3.9836999999920408E-4</v>
      </c>
      <c r="AL16">
        <f t="shared" si="2"/>
        <v>8.2866299999935222E-3</v>
      </c>
    </row>
    <row r="17" spans="1:38" x14ac:dyDescent="0.25">
      <c r="A17" s="1" t="s">
        <v>82</v>
      </c>
      <c r="B17" s="1" t="s">
        <v>83</v>
      </c>
      <c r="C17" s="1" t="s">
        <v>84</v>
      </c>
      <c r="D17" s="1" t="s">
        <v>62</v>
      </c>
      <c r="E17" s="24">
        <v>33431</v>
      </c>
      <c r="F17" s="1" t="s">
        <v>85</v>
      </c>
      <c r="H17" s="1" t="s">
        <v>86</v>
      </c>
      <c r="N17">
        <v>-80.132744999999986</v>
      </c>
      <c r="O17">
        <v>26.364795000000001</v>
      </c>
      <c r="P17" s="2">
        <v>-80.137153580000003</v>
      </c>
      <c r="Q17" s="2">
        <v>26.368589109999998</v>
      </c>
      <c r="R17">
        <f t="shared" si="0"/>
        <v>8.202690000015167E-3</v>
      </c>
      <c r="S17" s="3">
        <v>-80.137153580000003</v>
      </c>
      <c r="T17" s="3">
        <v>26.368589109999998</v>
      </c>
      <c r="Y17" s="1" t="s">
        <v>31</v>
      </c>
      <c r="Z17" s="1" t="s">
        <v>21</v>
      </c>
      <c r="AA17" s="1">
        <v>90</v>
      </c>
      <c r="AB17" s="1" t="s">
        <v>32</v>
      </c>
      <c r="AC17" s="1" t="s">
        <v>80</v>
      </c>
      <c r="AE17" s="1" t="s">
        <v>81</v>
      </c>
      <c r="AF17" s="1" t="s">
        <v>81</v>
      </c>
      <c r="AG17" t="s">
        <v>83</v>
      </c>
      <c r="AH17" t="s">
        <v>84</v>
      </c>
      <c r="AI17" t="s">
        <v>62</v>
      </c>
      <c r="AK17">
        <f t="shared" si="1"/>
        <v>4.4085800000175368E-3</v>
      </c>
      <c r="AL17">
        <f t="shared" si="2"/>
        <v>3.7941099999976302E-3</v>
      </c>
    </row>
    <row r="18" spans="1:38" x14ac:dyDescent="0.25">
      <c r="A18" s="1" t="s">
        <v>485</v>
      </c>
      <c r="B18" s="1" t="s">
        <v>486</v>
      </c>
      <c r="C18" s="1" t="s">
        <v>487</v>
      </c>
      <c r="D18" s="1" t="s">
        <v>124</v>
      </c>
      <c r="E18" s="24">
        <v>94304</v>
      </c>
      <c r="F18" s="1" t="s">
        <v>488</v>
      </c>
      <c r="H18" s="1" t="s">
        <v>487</v>
      </c>
      <c r="N18">
        <v>-122.170556</v>
      </c>
      <c r="O18">
        <v>37.444353000000007</v>
      </c>
      <c r="P18" s="2">
        <v>-122.17387424</v>
      </c>
      <c r="Q18" s="2">
        <v>37.439543620000002</v>
      </c>
      <c r="R18">
        <f t="shared" si="0"/>
        <v>8.1276200000033327E-3</v>
      </c>
      <c r="S18" s="3">
        <v>-122.17387424</v>
      </c>
      <c r="T18" s="3">
        <v>37.439543620000002</v>
      </c>
      <c r="Y18" s="1" t="s">
        <v>31</v>
      </c>
      <c r="Z18" s="1" t="s">
        <v>21</v>
      </c>
      <c r="AA18" s="1">
        <v>100</v>
      </c>
      <c r="AB18" s="1" t="s">
        <v>22</v>
      </c>
      <c r="AC18" s="1" t="s">
        <v>483</v>
      </c>
      <c r="AE18" s="1" t="s">
        <v>484</v>
      </c>
      <c r="AF18" s="1" t="s">
        <v>484</v>
      </c>
      <c r="AG18" t="s">
        <v>486</v>
      </c>
      <c r="AH18" t="s">
        <v>487</v>
      </c>
      <c r="AI18" t="s">
        <v>124</v>
      </c>
      <c r="AK18">
        <f t="shared" si="1"/>
        <v>3.3182399999986956E-3</v>
      </c>
      <c r="AL18">
        <f t="shared" si="2"/>
        <v>4.8093800000046372E-3</v>
      </c>
    </row>
    <row r="19" spans="1:38" x14ac:dyDescent="0.25">
      <c r="A19" s="1" t="s">
        <v>113</v>
      </c>
      <c r="B19" s="1" t="s">
        <v>114</v>
      </c>
      <c r="C19" s="1" t="s">
        <v>115</v>
      </c>
      <c r="D19" s="1" t="s">
        <v>39</v>
      </c>
      <c r="E19" s="24">
        <v>30519</v>
      </c>
      <c r="F19" s="1" t="s">
        <v>116</v>
      </c>
      <c r="H19" s="1" t="s">
        <v>117</v>
      </c>
      <c r="N19">
        <v>-83.987953000000005</v>
      </c>
      <c r="O19">
        <v>34.067048000000007</v>
      </c>
      <c r="P19" s="2">
        <v>-83.984249550000001</v>
      </c>
      <c r="Q19" s="2">
        <v>34.071238190000003</v>
      </c>
      <c r="R19">
        <f t="shared" si="0"/>
        <v>7.8936399999989248E-3</v>
      </c>
      <c r="S19" s="3">
        <v>-83.984249550000001</v>
      </c>
      <c r="T19" s="3">
        <v>34.071238190000003</v>
      </c>
      <c r="Y19" s="1" t="s">
        <v>31</v>
      </c>
      <c r="Z19" s="1" t="s">
        <v>21</v>
      </c>
      <c r="AA19" s="1">
        <v>100</v>
      </c>
      <c r="AB19" s="1" t="s">
        <v>32</v>
      </c>
      <c r="AC19" s="1" t="s">
        <v>110</v>
      </c>
      <c r="AE19" s="1" t="s">
        <v>111</v>
      </c>
      <c r="AF19" s="1" t="s">
        <v>112</v>
      </c>
      <c r="AG19" t="s">
        <v>114</v>
      </c>
      <c r="AH19" t="s">
        <v>115</v>
      </c>
      <c r="AI19" t="s">
        <v>39</v>
      </c>
      <c r="AK19">
        <f t="shared" si="1"/>
        <v>3.7034500000032722E-3</v>
      </c>
      <c r="AL19">
        <f t="shared" si="2"/>
        <v>4.1901899999956527E-3</v>
      </c>
    </row>
    <row r="20" spans="1:38" x14ac:dyDescent="0.25">
      <c r="A20" s="1" t="s">
        <v>467</v>
      </c>
      <c r="B20" s="1" t="s">
        <v>468</v>
      </c>
      <c r="C20" s="1" t="s">
        <v>462</v>
      </c>
      <c r="D20" s="1" t="s">
        <v>62</v>
      </c>
      <c r="E20" s="24">
        <v>32809</v>
      </c>
      <c r="F20" s="1" t="s">
        <v>469</v>
      </c>
      <c r="H20" s="1" t="s">
        <v>470</v>
      </c>
      <c r="N20">
        <v>-81.397318999999996</v>
      </c>
      <c r="O20">
        <v>28.44511000000001</v>
      </c>
      <c r="P20" s="2">
        <v>-81.401125239999999</v>
      </c>
      <c r="Q20" s="2">
        <v>28.448883469999998</v>
      </c>
      <c r="R20">
        <f t="shared" si="0"/>
        <v>7.5797099999910245E-3</v>
      </c>
      <c r="S20" s="3">
        <v>-81.401125239999999</v>
      </c>
      <c r="T20" s="3">
        <v>28.448883469999998</v>
      </c>
      <c r="Y20" s="1" t="s">
        <v>31</v>
      </c>
      <c r="Z20" s="1" t="s">
        <v>21</v>
      </c>
      <c r="AA20" s="1">
        <v>100</v>
      </c>
      <c r="AB20" s="1" t="s">
        <v>22</v>
      </c>
      <c r="AC20" s="1" t="s">
        <v>465</v>
      </c>
      <c r="AE20" s="1" t="s">
        <v>466</v>
      </c>
      <c r="AF20" s="1" t="s">
        <v>466</v>
      </c>
      <c r="AG20" t="s">
        <v>468</v>
      </c>
      <c r="AH20" t="s">
        <v>462</v>
      </c>
      <c r="AI20" t="s">
        <v>62</v>
      </c>
      <c r="AK20">
        <f t="shared" si="1"/>
        <v>3.8062400000029584E-3</v>
      </c>
      <c r="AL20">
        <f t="shared" si="2"/>
        <v>3.7734699999880661E-3</v>
      </c>
    </row>
    <row r="21" spans="1:38" x14ac:dyDescent="0.25">
      <c r="A21" s="1" t="s">
        <v>403</v>
      </c>
      <c r="B21" s="1" t="s">
        <v>404</v>
      </c>
      <c r="C21" s="1" t="s">
        <v>405</v>
      </c>
      <c r="D21" s="1" t="s">
        <v>124</v>
      </c>
      <c r="E21" s="24">
        <v>95035</v>
      </c>
      <c r="F21" s="1" t="s">
        <v>406</v>
      </c>
      <c r="N21">
        <v>-121.89745499999999</v>
      </c>
      <c r="O21">
        <v>37.412989999999994</v>
      </c>
      <c r="P21" s="2">
        <v>-121.89543025</v>
      </c>
      <c r="Q21" s="2">
        <v>37.417763260000001</v>
      </c>
      <c r="R21">
        <f t="shared" si="0"/>
        <v>6.7980099999971344E-3</v>
      </c>
      <c r="S21" s="3">
        <v>-121.89543025</v>
      </c>
      <c r="T21" s="3">
        <v>37.417763260000001</v>
      </c>
      <c r="Y21" s="1" t="s">
        <v>31</v>
      </c>
      <c r="Z21" s="1" t="s">
        <v>21</v>
      </c>
      <c r="AA21" s="1">
        <v>100</v>
      </c>
      <c r="AB21" s="1" t="s">
        <v>32</v>
      </c>
      <c r="AC21" s="1" t="s">
        <v>400</v>
      </c>
      <c r="AE21" s="1" t="s">
        <v>401</v>
      </c>
      <c r="AF21" s="1" t="s">
        <v>402</v>
      </c>
      <c r="AG21" t="s">
        <v>404</v>
      </c>
      <c r="AH21" t="s">
        <v>405</v>
      </c>
      <c r="AI21" t="s">
        <v>124</v>
      </c>
      <c r="AK21">
        <f t="shared" si="1"/>
        <v>2.0247499999896945E-3</v>
      </c>
      <c r="AL21">
        <f t="shared" si="2"/>
        <v>4.7732600000074399E-3</v>
      </c>
    </row>
    <row r="22" spans="1:38" x14ac:dyDescent="0.25">
      <c r="A22" s="1" t="s">
        <v>51</v>
      </c>
      <c r="B22" s="1" t="s">
        <v>52</v>
      </c>
      <c r="C22" s="1" t="s">
        <v>53</v>
      </c>
      <c r="D22" s="1" t="s">
        <v>54</v>
      </c>
      <c r="E22" s="24">
        <v>60502</v>
      </c>
      <c r="F22" s="1" t="s">
        <v>55</v>
      </c>
      <c r="H22" s="1" t="s">
        <v>56</v>
      </c>
      <c r="N22">
        <v>-88.271897999999979</v>
      </c>
      <c r="O22">
        <v>41.801912000000023</v>
      </c>
      <c r="P22" s="2">
        <v>-88.275914389999997</v>
      </c>
      <c r="Q22" s="2">
        <v>41.799376639999998</v>
      </c>
      <c r="R22">
        <f t="shared" si="0"/>
        <v>6.5517500000424889E-3</v>
      </c>
      <c r="S22" s="3">
        <v>-88.275914389999997</v>
      </c>
      <c r="T22" s="3">
        <v>41.799376639999998</v>
      </c>
      <c r="Y22" s="1" t="s">
        <v>31</v>
      </c>
      <c r="Z22" s="1" t="s">
        <v>21</v>
      </c>
      <c r="AA22" s="1">
        <v>100</v>
      </c>
      <c r="AB22" s="1" t="s">
        <v>22</v>
      </c>
      <c r="AC22" s="1" t="s">
        <v>49</v>
      </c>
      <c r="AE22" s="1" t="s">
        <v>50</v>
      </c>
      <c r="AF22" s="1" t="s">
        <v>50</v>
      </c>
      <c r="AG22" t="s">
        <v>52</v>
      </c>
      <c r="AH22" t="s">
        <v>53</v>
      </c>
      <c r="AI22" t="s">
        <v>54</v>
      </c>
      <c r="AK22">
        <f t="shared" si="1"/>
        <v>4.0163900000180774E-3</v>
      </c>
      <c r="AL22">
        <f t="shared" si="2"/>
        <v>2.5353600000244114E-3</v>
      </c>
    </row>
    <row r="23" spans="1:38" x14ac:dyDescent="0.25">
      <c r="A23" s="1" t="s">
        <v>453</v>
      </c>
      <c r="B23" s="1" t="s">
        <v>454</v>
      </c>
      <c r="C23" s="1" t="s">
        <v>455</v>
      </c>
      <c r="D23" s="1" t="s">
        <v>54</v>
      </c>
      <c r="E23" s="24">
        <v>60462</v>
      </c>
      <c r="F23" s="1" t="s">
        <v>456</v>
      </c>
      <c r="H23" s="1" t="s">
        <v>457</v>
      </c>
      <c r="N23">
        <v>-87.845226000000011</v>
      </c>
      <c r="O23">
        <v>41.622014000000007</v>
      </c>
      <c r="P23" s="2">
        <v>-87.84359216</v>
      </c>
      <c r="Q23" s="2">
        <v>41.617972680000001</v>
      </c>
      <c r="R23">
        <f t="shared" si="0"/>
        <v>5.6751600000168878E-3</v>
      </c>
      <c r="S23" s="3">
        <v>-87.84359216</v>
      </c>
      <c r="T23" s="3">
        <v>41.617972680000001</v>
      </c>
      <c r="Y23" s="1" t="s">
        <v>31</v>
      </c>
      <c r="Z23" s="1" t="s">
        <v>21</v>
      </c>
      <c r="AA23" s="1">
        <v>100</v>
      </c>
      <c r="AB23" s="1" t="s">
        <v>32</v>
      </c>
      <c r="AC23" s="1" t="s">
        <v>450</v>
      </c>
      <c r="AE23" s="1" t="s">
        <v>451</v>
      </c>
      <c r="AF23" s="1" t="s">
        <v>452</v>
      </c>
      <c r="AG23" t="s">
        <v>454</v>
      </c>
      <c r="AH23" t="s">
        <v>455</v>
      </c>
      <c r="AI23" t="s">
        <v>54</v>
      </c>
      <c r="AK23">
        <f t="shared" si="1"/>
        <v>1.6338400000108777E-3</v>
      </c>
      <c r="AL23">
        <f t="shared" si="2"/>
        <v>4.0413200000060101E-3</v>
      </c>
    </row>
    <row r="24" spans="1:38" x14ac:dyDescent="0.25">
      <c r="A24" s="1" t="s">
        <v>194</v>
      </c>
      <c r="B24" s="1" t="s">
        <v>195</v>
      </c>
      <c r="C24" s="1" t="s">
        <v>196</v>
      </c>
      <c r="D24" s="1" t="s">
        <v>189</v>
      </c>
      <c r="E24" s="24">
        <v>75225</v>
      </c>
      <c r="F24" s="1" t="s">
        <v>197</v>
      </c>
      <c r="H24" s="1" t="s">
        <v>198</v>
      </c>
      <c r="N24">
        <v>-96.775474000000031</v>
      </c>
      <c r="O24">
        <v>32.868017999999992</v>
      </c>
      <c r="P24" s="2">
        <v>-96.770697859999999</v>
      </c>
      <c r="Q24" s="2">
        <v>32.868822039999998</v>
      </c>
      <c r="R24">
        <f t="shared" si="0"/>
        <v>5.5801800000381263E-3</v>
      </c>
      <c r="S24" s="3">
        <v>-96.770697859999999</v>
      </c>
      <c r="T24" s="3">
        <v>32.868822039999998</v>
      </c>
      <c r="Y24" s="1" t="s">
        <v>31</v>
      </c>
      <c r="Z24" s="1" t="s">
        <v>21</v>
      </c>
      <c r="AA24" s="1">
        <v>100</v>
      </c>
      <c r="AB24" s="1" t="s">
        <v>22</v>
      </c>
      <c r="AC24" s="1" t="s">
        <v>191</v>
      </c>
      <c r="AE24" s="1" t="s">
        <v>192</v>
      </c>
      <c r="AF24" s="1" t="s">
        <v>193</v>
      </c>
      <c r="AG24" t="s">
        <v>195</v>
      </c>
      <c r="AH24" t="s">
        <v>196</v>
      </c>
      <c r="AI24" t="s">
        <v>189</v>
      </c>
      <c r="AK24">
        <f t="shared" si="1"/>
        <v>4.7761400000325693E-3</v>
      </c>
      <c r="AL24">
        <f t="shared" si="2"/>
        <v>8.0404000000555698E-4</v>
      </c>
    </row>
    <row r="25" spans="1:38" x14ac:dyDescent="0.25">
      <c r="A25" s="1" t="s">
        <v>594</v>
      </c>
      <c r="B25" s="1" t="s">
        <v>595</v>
      </c>
      <c r="C25" s="1" t="s">
        <v>596</v>
      </c>
      <c r="D25" s="1" t="s">
        <v>54</v>
      </c>
      <c r="E25" s="24">
        <v>60077</v>
      </c>
      <c r="F25" s="1" t="s">
        <v>597</v>
      </c>
      <c r="H25" s="1" t="s">
        <v>598</v>
      </c>
      <c r="N25">
        <v>-87.749080000000006</v>
      </c>
      <c r="O25">
        <v>42.059206000000017</v>
      </c>
      <c r="P25" s="2">
        <v>-87.751443219999999</v>
      </c>
      <c r="Q25" s="2">
        <v>42.062408730000001</v>
      </c>
      <c r="R25">
        <f t="shared" si="0"/>
        <v>5.5659499999762829E-3</v>
      </c>
      <c r="S25" s="3">
        <v>-87.751443219999999</v>
      </c>
      <c r="T25" s="3">
        <v>42.062408730000001</v>
      </c>
      <c r="Y25" s="1" t="s">
        <v>31</v>
      </c>
      <c r="Z25" s="1" t="s">
        <v>21</v>
      </c>
      <c r="AA25" s="1">
        <v>89</v>
      </c>
      <c r="AB25" s="1" t="s">
        <v>22</v>
      </c>
      <c r="AC25" s="1" t="s">
        <v>592</v>
      </c>
      <c r="AE25" s="1" t="s">
        <v>593</v>
      </c>
      <c r="AF25" s="1" t="s">
        <v>593</v>
      </c>
      <c r="AG25" t="s">
        <v>595</v>
      </c>
      <c r="AH25" t="s">
        <v>596</v>
      </c>
      <c r="AI25" t="s">
        <v>54</v>
      </c>
      <c r="AK25">
        <f t="shared" si="1"/>
        <v>2.3632199999923387E-3</v>
      </c>
      <c r="AL25">
        <f t="shared" si="2"/>
        <v>3.2027299999839443E-3</v>
      </c>
    </row>
    <row r="26" spans="1:38" x14ac:dyDescent="0.25">
      <c r="A26" s="1" t="s">
        <v>346</v>
      </c>
      <c r="B26" s="1" t="s">
        <v>347</v>
      </c>
      <c r="C26" s="1" t="s">
        <v>348</v>
      </c>
      <c r="D26" s="1" t="s">
        <v>349</v>
      </c>
      <c r="E26" s="24">
        <v>80124</v>
      </c>
      <c r="F26" s="1" t="s">
        <v>350</v>
      </c>
      <c r="H26" s="1" t="s">
        <v>351</v>
      </c>
      <c r="N26">
        <v>-104.87493000000001</v>
      </c>
      <c r="O26">
        <v>39.560375999999991</v>
      </c>
      <c r="P26" s="2">
        <v>-104.87274382</v>
      </c>
      <c r="Q26" s="2">
        <v>39.563550530000001</v>
      </c>
      <c r="R26">
        <f t="shared" si="0"/>
        <v>5.3607100000192531E-3</v>
      </c>
      <c r="S26" s="3">
        <v>-104.87274382</v>
      </c>
      <c r="T26" s="3">
        <v>39.563550530000001</v>
      </c>
      <c r="Y26" s="1" t="s">
        <v>31</v>
      </c>
      <c r="Z26" s="1" t="s">
        <v>21</v>
      </c>
      <c r="AA26" s="1">
        <v>100</v>
      </c>
      <c r="AB26" s="1" t="s">
        <v>32</v>
      </c>
      <c r="AC26" s="1" t="s">
        <v>344</v>
      </c>
      <c r="AE26" s="1" t="s">
        <v>345</v>
      </c>
      <c r="AF26" s="1" t="s">
        <v>345</v>
      </c>
      <c r="AG26" t="s">
        <v>347</v>
      </c>
      <c r="AH26" t="s">
        <v>348</v>
      </c>
      <c r="AI26" t="s">
        <v>349</v>
      </c>
      <c r="AK26">
        <f t="shared" si="1"/>
        <v>2.1861800000095855E-3</v>
      </c>
      <c r="AL26">
        <f t="shared" si="2"/>
        <v>3.1745300000096677E-3</v>
      </c>
    </row>
    <row r="27" spans="1:38" x14ac:dyDescent="0.25">
      <c r="A27" s="1" t="s">
        <v>59</v>
      </c>
      <c r="B27" s="1" t="s">
        <v>60</v>
      </c>
      <c r="C27" s="1" t="s">
        <v>61</v>
      </c>
      <c r="D27" s="1" t="s">
        <v>62</v>
      </c>
      <c r="E27" s="24">
        <v>33180</v>
      </c>
      <c r="F27" s="1" t="s">
        <v>63</v>
      </c>
      <c r="H27" s="1" t="s">
        <v>61</v>
      </c>
      <c r="N27">
        <v>-80.142242999999993</v>
      </c>
      <c r="O27">
        <v>25.956306999999999</v>
      </c>
      <c r="P27" s="2">
        <v>-80.146786399999996</v>
      </c>
      <c r="Q27" s="2">
        <v>25.957059529999999</v>
      </c>
      <c r="R27">
        <f t="shared" si="0"/>
        <v>5.2959300000026133E-3</v>
      </c>
      <c r="S27" s="3">
        <v>-80.146786399999996</v>
      </c>
      <c r="T27" s="3">
        <v>25.957059529999999</v>
      </c>
      <c r="Y27" s="1" t="s">
        <v>31</v>
      </c>
      <c r="Z27" s="1" t="s">
        <v>21</v>
      </c>
      <c r="AA27" s="1">
        <v>100</v>
      </c>
      <c r="AB27" s="1" t="s">
        <v>32</v>
      </c>
      <c r="AC27" s="1" t="s">
        <v>57</v>
      </c>
      <c r="AE27" s="1" t="s">
        <v>58</v>
      </c>
      <c r="AF27" s="1" t="s">
        <v>58</v>
      </c>
      <c r="AG27" t="s">
        <v>60</v>
      </c>
      <c r="AH27" t="s">
        <v>61</v>
      </c>
      <c r="AI27" t="s">
        <v>62</v>
      </c>
      <c r="AK27">
        <f t="shared" si="1"/>
        <v>4.5434000000028618E-3</v>
      </c>
      <c r="AL27">
        <f t="shared" si="2"/>
        <v>7.5252999999975145E-4</v>
      </c>
    </row>
    <row r="28" spans="1:38" x14ac:dyDescent="0.25">
      <c r="A28" s="1" t="s">
        <v>505</v>
      </c>
      <c r="B28" s="1" t="s">
        <v>506</v>
      </c>
      <c r="C28" s="1" t="s">
        <v>507</v>
      </c>
      <c r="D28" s="1" t="s">
        <v>92</v>
      </c>
      <c r="E28" s="24">
        <v>1960</v>
      </c>
      <c r="F28" s="1" t="s">
        <v>508</v>
      </c>
      <c r="H28" s="1" t="s">
        <v>509</v>
      </c>
      <c r="N28">
        <v>-70.941981999999996</v>
      </c>
      <c r="O28">
        <v>42.542867999999999</v>
      </c>
      <c r="P28" s="2">
        <v>-70.944504129999999</v>
      </c>
      <c r="Q28" s="2">
        <v>42.545299960000001</v>
      </c>
      <c r="R28">
        <f t="shared" si="0"/>
        <v>4.9540900000053512E-3</v>
      </c>
      <c r="S28" s="3">
        <v>-70.944504129999999</v>
      </c>
      <c r="T28" s="3">
        <v>42.545299960000001</v>
      </c>
      <c r="Y28" s="1" t="s">
        <v>31</v>
      </c>
      <c r="Z28" s="1" t="s">
        <v>21</v>
      </c>
      <c r="AA28" s="1">
        <v>100</v>
      </c>
      <c r="AB28" s="1" t="s">
        <v>32</v>
      </c>
      <c r="AC28" s="1" t="s">
        <v>503</v>
      </c>
      <c r="AE28" s="1" t="s">
        <v>504</v>
      </c>
      <c r="AF28" s="1" t="s">
        <v>504</v>
      </c>
      <c r="AG28" t="s">
        <v>506</v>
      </c>
      <c r="AH28" t="s">
        <v>507</v>
      </c>
      <c r="AI28" t="s">
        <v>92</v>
      </c>
      <c r="AK28">
        <f t="shared" si="1"/>
        <v>2.5221300000026758E-3</v>
      </c>
      <c r="AL28">
        <f t="shared" si="2"/>
        <v>2.4319600000026753E-3</v>
      </c>
    </row>
    <row r="29" spans="1:38" x14ac:dyDescent="0.25">
      <c r="A29" s="1" t="s">
        <v>491</v>
      </c>
      <c r="B29" s="1" t="s">
        <v>492</v>
      </c>
      <c r="C29" s="1" t="s">
        <v>493</v>
      </c>
      <c r="D29" s="1" t="s">
        <v>46</v>
      </c>
      <c r="E29" s="24">
        <v>7652</v>
      </c>
      <c r="F29" s="1" t="s">
        <v>494</v>
      </c>
      <c r="H29" s="1" t="s">
        <v>495</v>
      </c>
      <c r="N29">
        <v>-74.076363000000001</v>
      </c>
      <c r="O29">
        <v>40.918116000000012</v>
      </c>
      <c r="P29" s="2">
        <v>-74.073848260000005</v>
      </c>
      <c r="Q29" s="2">
        <v>40.915747000000003</v>
      </c>
      <c r="R29">
        <f t="shared" si="0"/>
        <v>4.8837400000039111E-3</v>
      </c>
      <c r="S29" s="3">
        <v>-74.073848260000005</v>
      </c>
      <c r="T29" s="3">
        <v>40.915747000000003</v>
      </c>
      <c r="Y29" s="1" t="s">
        <v>31</v>
      </c>
      <c r="Z29" s="1" t="s">
        <v>21</v>
      </c>
      <c r="AA29" s="1">
        <v>100</v>
      </c>
      <c r="AB29" s="1" t="s">
        <v>32</v>
      </c>
      <c r="AC29" s="1" t="s">
        <v>489</v>
      </c>
      <c r="AE29" s="1" t="s">
        <v>490</v>
      </c>
      <c r="AF29" s="1" t="s">
        <v>490</v>
      </c>
      <c r="AG29" t="s">
        <v>492</v>
      </c>
      <c r="AH29" t="s">
        <v>493</v>
      </c>
      <c r="AI29" t="s">
        <v>46</v>
      </c>
      <c r="AK29">
        <f t="shared" si="1"/>
        <v>2.5147399999951858E-3</v>
      </c>
      <c r="AL29">
        <f t="shared" si="2"/>
        <v>2.3690000000087252E-3</v>
      </c>
    </row>
    <row r="30" spans="1:38" x14ac:dyDescent="0.25">
      <c r="A30" s="1" t="s">
        <v>625</v>
      </c>
      <c r="B30" s="1" t="s">
        <v>626</v>
      </c>
      <c r="C30" s="1" t="s">
        <v>627</v>
      </c>
      <c r="D30" s="1" t="s">
        <v>62</v>
      </c>
      <c r="E30" s="24">
        <v>33323</v>
      </c>
      <c r="F30" s="1" t="s">
        <v>628</v>
      </c>
      <c r="N30">
        <v>-80.326002000000003</v>
      </c>
      <c r="O30">
        <v>26.146218999999999</v>
      </c>
      <c r="P30" s="2">
        <v>-80.322772290000003</v>
      </c>
      <c r="Q30" s="2">
        <v>26.144644190000001</v>
      </c>
      <c r="R30">
        <f t="shared" si="0"/>
        <v>4.8045199999968702E-3</v>
      </c>
      <c r="S30" s="3">
        <v>-80.322772290000003</v>
      </c>
      <c r="T30" s="3">
        <v>26.144644190000001</v>
      </c>
      <c r="Y30" s="1" t="s">
        <v>31</v>
      </c>
      <c r="Z30" s="1" t="s">
        <v>21</v>
      </c>
      <c r="AA30" s="1">
        <v>100</v>
      </c>
      <c r="AB30" s="1" t="s">
        <v>22</v>
      </c>
      <c r="AC30" s="1" t="s">
        <v>622</v>
      </c>
      <c r="AE30" s="1" t="s">
        <v>623</v>
      </c>
      <c r="AF30" s="1" t="s">
        <v>624</v>
      </c>
      <c r="AG30" t="s">
        <v>626</v>
      </c>
      <c r="AH30" t="s">
        <v>627</v>
      </c>
      <c r="AI30" t="s">
        <v>62</v>
      </c>
      <c r="AK30">
        <f t="shared" si="1"/>
        <v>3.2297099999993861E-3</v>
      </c>
      <c r="AL30">
        <f t="shared" si="2"/>
        <v>1.5748099999974841E-3</v>
      </c>
    </row>
    <row r="31" spans="1:38" x14ac:dyDescent="0.25">
      <c r="A31" s="1" t="s">
        <v>207</v>
      </c>
      <c r="B31" s="1" t="s">
        <v>208</v>
      </c>
      <c r="C31" s="1" t="s">
        <v>209</v>
      </c>
      <c r="D31" s="1" t="s">
        <v>46</v>
      </c>
      <c r="E31" s="24">
        <v>8837</v>
      </c>
      <c r="F31" s="1" t="s">
        <v>210</v>
      </c>
      <c r="H31" s="1" t="s">
        <v>211</v>
      </c>
      <c r="N31">
        <v>-74.335668999999996</v>
      </c>
      <c r="O31">
        <v>40.547552000000003</v>
      </c>
      <c r="P31" s="2">
        <v>-74.332662119999995</v>
      </c>
      <c r="Q31" s="2">
        <v>40.545949399999998</v>
      </c>
      <c r="R31">
        <f t="shared" si="0"/>
        <v>4.6094800000062719E-3</v>
      </c>
      <c r="S31" s="3">
        <v>-74.332662119999995</v>
      </c>
      <c r="T31" s="3">
        <v>40.545949399999998</v>
      </c>
      <c r="Y31" s="1" t="s">
        <v>31</v>
      </c>
      <c r="Z31" s="1" t="s">
        <v>21</v>
      </c>
      <c r="AA31" s="1">
        <v>89</v>
      </c>
      <c r="AB31" s="1" t="s">
        <v>22</v>
      </c>
      <c r="AC31" s="1" t="s">
        <v>205</v>
      </c>
      <c r="AE31" s="1" t="s">
        <v>206</v>
      </c>
      <c r="AF31" s="1" t="s">
        <v>206</v>
      </c>
      <c r="AG31" t="s">
        <v>208</v>
      </c>
      <c r="AH31" t="s">
        <v>209</v>
      </c>
      <c r="AI31" t="s">
        <v>46</v>
      </c>
      <c r="AK31">
        <f t="shared" si="1"/>
        <v>3.0068800000009333E-3</v>
      </c>
      <c r="AL31">
        <f t="shared" si="2"/>
        <v>1.6026000000053386E-3</v>
      </c>
    </row>
    <row r="32" spans="1:38" x14ac:dyDescent="0.25">
      <c r="A32" s="1" t="s">
        <v>305</v>
      </c>
      <c r="B32" s="1" t="s">
        <v>306</v>
      </c>
      <c r="C32" s="1" t="s">
        <v>307</v>
      </c>
      <c r="D32" s="1" t="s">
        <v>308</v>
      </c>
      <c r="E32" s="24">
        <v>19406</v>
      </c>
      <c r="F32" s="1" t="s">
        <v>309</v>
      </c>
      <c r="H32" s="1" t="s">
        <v>307</v>
      </c>
      <c r="N32">
        <v>-75.394773999999984</v>
      </c>
      <c r="O32">
        <v>40.089261999999977</v>
      </c>
      <c r="P32" s="2">
        <v>-75.394441139999998</v>
      </c>
      <c r="Q32" s="2">
        <v>40.08538034</v>
      </c>
      <c r="R32">
        <f t="shared" si="0"/>
        <v>4.2145199999623628E-3</v>
      </c>
      <c r="S32" s="3">
        <v>-75.394441139999998</v>
      </c>
      <c r="T32" s="3">
        <v>40.08538034</v>
      </c>
      <c r="Y32" s="1" t="s">
        <v>31</v>
      </c>
      <c r="Z32" s="1" t="s">
        <v>21</v>
      </c>
      <c r="AA32" s="1">
        <v>100</v>
      </c>
      <c r="AB32" s="1" t="s">
        <v>22</v>
      </c>
      <c r="AC32" s="1" t="s">
        <v>302</v>
      </c>
      <c r="AE32" s="1" t="s">
        <v>303</v>
      </c>
      <c r="AF32" s="1" t="s">
        <v>304</v>
      </c>
      <c r="AG32" t="s">
        <v>306</v>
      </c>
      <c r="AH32" t="s">
        <v>307</v>
      </c>
      <c r="AI32" t="s">
        <v>308</v>
      </c>
      <c r="AK32">
        <f t="shared" si="1"/>
        <v>3.328599999861126E-4</v>
      </c>
      <c r="AL32">
        <f t="shared" si="2"/>
        <v>3.8816599999762502E-3</v>
      </c>
    </row>
    <row r="33" spans="1:38" x14ac:dyDescent="0.25">
      <c r="A33" s="1" t="s">
        <v>239</v>
      </c>
      <c r="B33" s="1" t="s">
        <v>240</v>
      </c>
      <c r="C33" s="1" t="s">
        <v>241</v>
      </c>
      <c r="D33" s="1" t="s">
        <v>108</v>
      </c>
      <c r="E33" s="24">
        <v>11530</v>
      </c>
      <c r="F33" s="1" t="s">
        <v>242</v>
      </c>
      <c r="H33" s="1" t="s">
        <v>243</v>
      </c>
      <c r="N33">
        <v>-73.613575999999995</v>
      </c>
      <c r="O33">
        <v>40.73997099999999</v>
      </c>
      <c r="P33" s="2">
        <v>-73.614325989999998</v>
      </c>
      <c r="Q33" s="2">
        <v>40.743134529999999</v>
      </c>
      <c r="R33">
        <f t="shared" si="0"/>
        <v>3.913520000011772E-3</v>
      </c>
      <c r="S33" s="3">
        <v>-73.614325989999998</v>
      </c>
      <c r="T33" s="3">
        <v>40.743134529999999</v>
      </c>
      <c r="Y33" s="1" t="s">
        <v>31</v>
      </c>
      <c r="Z33" s="1" t="s">
        <v>21</v>
      </c>
      <c r="AA33" s="1">
        <v>100</v>
      </c>
      <c r="AB33" s="1" t="s">
        <v>32</v>
      </c>
      <c r="AC33" s="1" t="s">
        <v>237</v>
      </c>
      <c r="AE33" s="1" t="s">
        <v>238</v>
      </c>
      <c r="AF33" s="1" t="s">
        <v>238</v>
      </c>
      <c r="AG33" t="s">
        <v>240</v>
      </c>
      <c r="AH33" t="s">
        <v>241</v>
      </c>
      <c r="AI33" t="s">
        <v>108</v>
      </c>
      <c r="AK33">
        <f t="shared" si="1"/>
        <v>7.4999000000275373E-4</v>
      </c>
      <c r="AL33">
        <f t="shared" si="2"/>
        <v>3.1635300000090183E-3</v>
      </c>
    </row>
    <row r="34" spans="1:38" x14ac:dyDescent="0.25">
      <c r="A34" s="1" t="s">
        <v>444</v>
      </c>
      <c r="B34" s="1" t="s">
        <v>445</v>
      </c>
      <c r="C34" s="1" t="s">
        <v>446</v>
      </c>
      <c r="D34" s="1" t="s">
        <v>447</v>
      </c>
      <c r="E34" s="24">
        <v>48377</v>
      </c>
      <c r="F34" s="1" t="s">
        <v>448</v>
      </c>
      <c r="H34" s="1" t="s">
        <v>449</v>
      </c>
      <c r="N34">
        <v>-83.476136999999994</v>
      </c>
      <c r="O34">
        <v>42.493340000000003</v>
      </c>
      <c r="P34" s="2">
        <v>-83.476001350000004</v>
      </c>
      <c r="Q34" s="2">
        <v>42.48970593</v>
      </c>
      <c r="R34">
        <f t="shared" ref="R34:R65" si="3">SUM(AK34:AL34)</f>
        <v>3.7697199999939812E-3</v>
      </c>
      <c r="S34" s="3">
        <v>-83.476001350000004</v>
      </c>
      <c r="T34" s="3">
        <v>42.48970593</v>
      </c>
      <c r="Y34" s="1" t="s">
        <v>31</v>
      </c>
      <c r="Z34" s="1" t="s">
        <v>21</v>
      </c>
      <c r="AA34" s="1">
        <v>100</v>
      </c>
      <c r="AB34" s="1" t="s">
        <v>32</v>
      </c>
      <c r="AC34" s="1" t="s">
        <v>441</v>
      </c>
      <c r="AE34" s="1" t="s">
        <v>442</v>
      </c>
      <c r="AF34" s="1" t="s">
        <v>443</v>
      </c>
      <c r="AG34" t="s">
        <v>445</v>
      </c>
      <c r="AH34" t="s">
        <v>446</v>
      </c>
      <c r="AI34" t="s">
        <v>447</v>
      </c>
      <c r="AK34">
        <f t="shared" ref="AK34:AK65" si="4">ABS(N34-P34)</f>
        <v>1.3564999999005067E-4</v>
      </c>
      <c r="AL34">
        <f t="shared" ref="AL34:AL65" si="5">ABS(O34-Q34)</f>
        <v>3.6340700000039305E-3</v>
      </c>
    </row>
    <row r="35" spans="1:38" x14ac:dyDescent="0.25">
      <c r="A35" s="1" t="s">
        <v>668</v>
      </c>
      <c r="B35" s="1" t="s">
        <v>669</v>
      </c>
      <c r="C35" s="1" t="s">
        <v>670</v>
      </c>
      <c r="D35" s="1" t="s">
        <v>108</v>
      </c>
      <c r="E35" s="24">
        <v>10994</v>
      </c>
      <c r="F35" s="1" t="s">
        <v>671</v>
      </c>
      <c r="J35" s="1" t="s">
        <v>672</v>
      </c>
      <c r="N35">
        <v>-73.956097999999997</v>
      </c>
      <c r="O35">
        <v>41.101109000000022</v>
      </c>
      <c r="P35" s="2">
        <v>-73.954981189999998</v>
      </c>
      <c r="Q35" s="2">
        <v>41.098945659999998</v>
      </c>
      <c r="R35">
        <f t="shared" si="3"/>
        <v>3.2801500000232409E-3</v>
      </c>
      <c r="S35" s="3">
        <v>-73.954981189999998</v>
      </c>
      <c r="T35" s="3">
        <v>41.098945659999998</v>
      </c>
      <c r="Y35" s="1" t="s">
        <v>31</v>
      </c>
      <c r="Z35" s="1" t="s">
        <v>21</v>
      </c>
      <c r="AA35" s="1">
        <v>100</v>
      </c>
      <c r="AB35" s="1" t="s">
        <v>22</v>
      </c>
      <c r="AC35" s="1" t="s">
        <v>666</v>
      </c>
      <c r="AE35" s="1" t="s">
        <v>667</v>
      </c>
      <c r="AF35" s="1" t="s">
        <v>667</v>
      </c>
      <c r="AG35" t="s">
        <v>669</v>
      </c>
      <c r="AH35" t="s">
        <v>670</v>
      </c>
      <c r="AI35" t="s">
        <v>108</v>
      </c>
      <c r="AK35">
        <f t="shared" si="4"/>
        <v>1.1168099999991909E-3</v>
      </c>
      <c r="AL35">
        <f t="shared" si="5"/>
        <v>2.1633400000240499E-3</v>
      </c>
    </row>
    <row r="36" spans="1:38" x14ac:dyDescent="0.25">
      <c r="A36" s="1" t="s">
        <v>215</v>
      </c>
      <c r="B36" s="1" t="s">
        <v>216</v>
      </c>
      <c r="C36" s="1" t="s">
        <v>217</v>
      </c>
      <c r="D36" s="1" t="s">
        <v>46</v>
      </c>
      <c r="E36" s="24">
        <v>7201</v>
      </c>
      <c r="F36" s="1" t="s">
        <v>218</v>
      </c>
      <c r="H36" s="1" t="s">
        <v>219</v>
      </c>
      <c r="N36">
        <v>-74.173269000000005</v>
      </c>
      <c r="O36">
        <v>40.660892000000011</v>
      </c>
      <c r="P36" s="2">
        <v>-74.174584760000002</v>
      </c>
      <c r="Q36" s="2">
        <v>40.662846350000002</v>
      </c>
      <c r="R36">
        <f t="shared" si="3"/>
        <v>3.2701099999883354E-3</v>
      </c>
      <c r="S36" s="3">
        <v>-74.174584760000002</v>
      </c>
      <c r="T36" s="3">
        <v>40.662846350000002</v>
      </c>
      <c r="Y36" s="1" t="s">
        <v>31</v>
      </c>
      <c r="Z36" s="1" t="s">
        <v>21</v>
      </c>
      <c r="AA36" s="1">
        <v>100</v>
      </c>
      <c r="AB36" s="1" t="s">
        <v>32</v>
      </c>
      <c r="AC36" s="1" t="s">
        <v>212</v>
      </c>
      <c r="AE36" s="1" t="s">
        <v>213</v>
      </c>
      <c r="AF36" s="1" t="s">
        <v>214</v>
      </c>
      <c r="AG36" t="s">
        <v>216</v>
      </c>
      <c r="AH36" t="s">
        <v>217</v>
      </c>
      <c r="AI36" t="s">
        <v>46</v>
      </c>
      <c r="AK36">
        <f t="shared" si="4"/>
        <v>1.3157599999971126E-3</v>
      </c>
      <c r="AL36">
        <f t="shared" si="5"/>
        <v>1.9543499999912228E-3</v>
      </c>
    </row>
    <row r="37" spans="1:38" x14ac:dyDescent="0.25">
      <c r="A37" s="1" t="s">
        <v>355</v>
      </c>
      <c r="B37" s="1" t="s">
        <v>356</v>
      </c>
      <c r="C37" s="1" t="s">
        <v>357</v>
      </c>
      <c r="D37" s="1" t="s">
        <v>124</v>
      </c>
      <c r="E37" s="24">
        <v>90067</v>
      </c>
      <c r="F37" s="1" t="s">
        <v>358</v>
      </c>
      <c r="H37" s="1" t="s">
        <v>359</v>
      </c>
      <c r="N37">
        <v>-118.418674</v>
      </c>
      <c r="O37">
        <v>34.060464000000017</v>
      </c>
      <c r="P37" s="2">
        <v>-118.42076625999999</v>
      </c>
      <c r="Q37" s="2">
        <v>34.059495779999999</v>
      </c>
      <c r="R37">
        <f t="shared" si="3"/>
        <v>3.0604800000162413E-3</v>
      </c>
      <c r="S37" s="3">
        <v>-118.42076625999999</v>
      </c>
      <c r="T37" s="3">
        <v>34.059495779999999</v>
      </c>
      <c r="Y37" s="1" t="s">
        <v>31</v>
      </c>
      <c r="Z37" s="1" t="s">
        <v>21</v>
      </c>
      <c r="AA37" s="1">
        <v>100</v>
      </c>
      <c r="AB37" s="1" t="s">
        <v>22</v>
      </c>
      <c r="AC37" s="1" t="s">
        <v>352</v>
      </c>
      <c r="AE37" s="1" t="s">
        <v>353</v>
      </c>
      <c r="AF37" s="1" t="s">
        <v>354</v>
      </c>
      <c r="AG37" t="s">
        <v>356</v>
      </c>
      <c r="AH37" t="s">
        <v>357</v>
      </c>
      <c r="AI37" t="s">
        <v>124</v>
      </c>
      <c r="AK37">
        <f t="shared" si="4"/>
        <v>2.0922599999977365E-3</v>
      </c>
      <c r="AL37">
        <f t="shared" si="5"/>
        <v>9.6822000001850483E-4</v>
      </c>
    </row>
    <row r="38" spans="1:38" x14ac:dyDescent="0.25">
      <c r="A38" s="1" t="s">
        <v>121</v>
      </c>
      <c r="B38" s="1" t="s">
        <v>122</v>
      </c>
      <c r="C38" s="1" t="s">
        <v>123</v>
      </c>
      <c r="D38" s="1" t="s">
        <v>124</v>
      </c>
      <c r="E38" s="24">
        <v>92230</v>
      </c>
      <c r="F38" s="1" t="s">
        <v>125</v>
      </c>
      <c r="H38" s="1" t="s">
        <v>126</v>
      </c>
      <c r="J38" s="1" t="s">
        <v>127</v>
      </c>
      <c r="N38">
        <v>-116.81907699999999</v>
      </c>
      <c r="O38">
        <v>33.930664000000007</v>
      </c>
      <c r="P38" s="2">
        <v>-116.81723</v>
      </c>
      <c r="Q38" s="2">
        <v>33.929488800000001</v>
      </c>
      <c r="R38">
        <f t="shared" si="3"/>
        <v>3.0222000000037497E-3</v>
      </c>
      <c r="S38" s="3">
        <v>-116.81723</v>
      </c>
      <c r="T38" s="3">
        <v>33.929488800000001</v>
      </c>
      <c r="Y38" s="1" t="s">
        <v>31</v>
      </c>
      <c r="Z38" s="1" t="s">
        <v>21</v>
      </c>
      <c r="AA38" s="1">
        <v>100</v>
      </c>
      <c r="AB38" s="1" t="s">
        <v>32</v>
      </c>
      <c r="AC38" s="1" t="s">
        <v>118</v>
      </c>
      <c r="AE38" s="1" t="s">
        <v>119</v>
      </c>
      <c r="AF38" s="1" t="s">
        <v>120</v>
      </c>
      <c r="AG38" t="s">
        <v>122</v>
      </c>
      <c r="AH38" t="s">
        <v>123</v>
      </c>
      <c r="AI38" t="s">
        <v>124</v>
      </c>
      <c r="AK38">
        <f t="shared" si="4"/>
        <v>1.8469999999979336E-3</v>
      </c>
      <c r="AL38">
        <f t="shared" si="5"/>
        <v>1.175200000005816E-3</v>
      </c>
    </row>
    <row r="39" spans="1:38" x14ac:dyDescent="0.25">
      <c r="A39" s="1" t="s">
        <v>151</v>
      </c>
      <c r="B39" s="1" t="s">
        <v>152</v>
      </c>
      <c r="C39" s="1" t="s">
        <v>153</v>
      </c>
      <c r="D39" s="1" t="s">
        <v>124</v>
      </c>
      <c r="E39" s="24">
        <v>90703</v>
      </c>
      <c r="F39" s="1" t="s">
        <v>154</v>
      </c>
      <c r="H39" s="1" t="s">
        <v>155</v>
      </c>
      <c r="N39">
        <v>-118.09518300000001</v>
      </c>
      <c r="O39">
        <v>33.862673999999977</v>
      </c>
      <c r="P39" s="2">
        <v>-118.09471972</v>
      </c>
      <c r="Q39" s="2">
        <v>33.864829559999997</v>
      </c>
      <c r="R39">
        <f t="shared" si="3"/>
        <v>2.6188400000251022E-3</v>
      </c>
      <c r="S39" s="3">
        <v>-118.09471972</v>
      </c>
      <c r="T39" s="3">
        <v>33.864829559999997</v>
      </c>
      <c r="Y39" s="1" t="s">
        <v>31</v>
      </c>
      <c r="Z39" s="1" t="s">
        <v>21</v>
      </c>
      <c r="AA39" s="1">
        <v>89</v>
      </c>
      <c r="AB39" s="1" t="s">
        <v>22</v>
      </c>
      <c r="AC39" s="1" t="s">
        <v>149</v>
      </c>
      <c r="AE39" s="1" t="s">
        <v>150</v>
      </c>
      <c r="AF39" s="1" t="s">
        <v>150</v>
      </c>
      <c r="AG39" t="s">
        <v>152</v>
      </c>
      <c r="AH39" t="s">
        <v>153</v>
      </c>
      <c r="AI39" t="s">
        <v>124</v>
      </c>
      <c r="AK39">
        <f t="shared" si="4"/>
        <v>4.6328000000528391E-4</v>
      </c>
      <c r="AL39">
        <f t="shared" si="5"/>
        <v>2.1555600000198183E-3</v>
      </c>
    </row>
    <row r="40" spans="1:38" x14ac:dyDescent="0.25">
      <c r="A40" s="1" t="s">
        <v>526</v>
      </c>
      <c r="B40" s="1" t="s">
        <v>527</v>
      </c>
      <c r="C40" s="1" t="s">
        <v>528</v>
      </c>
      <c r="D40" s="1" t="s">
        <v>189</v>
      </c>
      <c r="E40" s="24">
        <v>78216</v>
      </c>
      <c r="F40" s="1" t="s">
        <v>529</v>
      </c>
      <c r="H40" s="1" t="s">
        <v>530</v>
      </c>
      <c r="N40">
        <v>-98.497271999999995</v>
      </c>
      <c r="O40">
        <v>29.517340999999998</v>
      </c>
      <c r="P40" s="2">
        <v>-98.499196010000006</v>
      </c>
      <c r="Q40" s="2">
        <v>29.517906579999998</v>
      </c>
      <c r="R40">
        <f t="shared" si="3"/>
        <v>2.4895900000103666E-3</v>
      </c>
      <c r="S40" s="3">
        <v>-98.499196010000006</v>
      </c>
      <c r="T40" s="3">
        <v>29.517906579999998</v>
      </c>
      <c r="Y40" s="1" t="s">
        <v>31</v>
      </c>
      <c r="Z40" s="1" t="s">
        <v>21</v>
      </c>
      <c r="AA40" s="1">
        <v>89</v>
      </c>
      <c r="AB40" s="1" t="s">
        <v>32</v>
      </c>
      <c r="AC40" s="1" t="s">
        <v>524</v>
      </c>
      <c r="AE40" s="1" t="s">
        <v>525</v>
      </c>
      <c r="AF40" s="1" t="s">
        <v>525</v>
      </c>
      <c r="AG40" t="s">
        <v>527</v>
      </c>
      <c r="AH40" t="s">
        <v>528</v>
      </c>
      <c r="AI40" t="s">
        <v>189</v>
      </c>
      <c r="AK40">
        <f t="shared" si="4"/>
        <v>1.9240100000104121E-3</v>
      </c>
      <c r="AL40">
        <f t="shared" si="5"/>
        <v>5.6557999999995445E-4</v>
      </c>
    </row>
    <row r="41" spans="1:38" x14ac:dyDescent="0.25">
      <c r="A41" s="1" t="s">
        <v>396</v>
      </c>
      <c r="B41" s="1" t="s">
        <v>397</v>
      </c>
      <c r="C41" s="1" t="s">
        <v>385</v>
      </c>
      <c r="D41" s="1" t="s">
        <v>62</v>
      </c>
      <c r="E41" s="24">
        <v>33156</v>
      </c>
      <c r="F41" s="1" t="s">
        <v>398</v>
      </c>
      <c r="H41" s="1" t="s">
        <v>399</v>
      </c>
      <c r="N41">
        <v>-80.316556000000006</v>
      </c>
      <c r="O41">
        <v>25.68860799999997</v>
      </c>
      <c r="P41" s="2">
        <v>-80.314447220000005</v>
      </c>
      <c r="Q41" s="2">
        <v>25.688699</v>
      </c>
      <c r="R41">
        <f t="shared" si="3"/>
        <v>2.1997800000299605E-3</v>
      </c>
      <c r="S41" s="3">
        <v>-80.314447220000005</v>
      </c>
      <c r="T41" s="3">
        <v>25.688699</v>
      </c>
      <c r="Y41" s="1" t="s">
        <v>31</v>
      </c>
      <c r="Z41" s="1" t="s">
        <v>21</v>
      </c>
      <c r="AA41" s="1">
        <v>100</v>
      </c>
      <c r="AB41" s="1" t="s">
        <v>32</v>
      </c>
      <c r="AC41" s="1" t="s">
        <v>393</v>
      </c>
      <c r="AE41" s="1" t="s">
        <v>394</v>
      </c>
      <c r="AF41" s="1" t="s">
        <v>395</v>
      </c>
      <c r="AG41" t="s">
        <v>397</v>
      </c>
      <c r="AH41" t="s">
        <v>385</v>
      </c>
      <c r="AI41" t="s">
        <v>62</v>
      </c>
      <c r="AK41">
        <f t="shared" si="4"/>
        <v>2.1087800000003654E-3</v>
      </c>
      <c r="AL41">
        <f t="shared" si="5"/>
        <v>9.1000000029595185E-5</v>
      </c>
    </row>
    <row r="42" spans="1:38" x14ac:dyDescent="0.25">
      <c r="A42" s="1" t="s">
        <v>363</v>
      </c>
      <c r="B42" s="1" t="s">
        <v>364</v>
      </c>
      <c r="C42" s="1" t="s">
        <v>357</v>
      </c>
      <c r="D42" s="1" t="s">
        <v>124</v>
      </c>
      <c r="E42" s="24">
        <v>90048</v>
      </c>
      <c r="F42" s="1" t="s">
        <v>365</v>
      </c>
      <c r="H42" s="1" t="s">
        <v>366</v>
      </c>
      <c r="N42">
        <v>-118.37695600000001</v>
      </c>
      <c r="O42">
        <v>34.075346999999987</v>
      </c>
      <c r="P42" s="2">
        <v>-118.37646420999999</v>
      </c>
      <c r="Q42" s="2">
        <v>34.073812050000001</v>
      </c>
      <c r="R42">
        <f t="shared" si="3"/>
        <v>2.0267399999980285E-3</v>
      </c>
      <c r="S42" s="3">
        <v>-118.37646420999999</v>
      </c>
      <c r="T42" s="3">
        <v>34.073812050000001</v>
      </c>
      <c r="Y42" s="1" t="s">
        <v>31</v>
      </c>
      <c r="Z42" s="1" t="s">
        <v>21</v>
      </c>
      <c r="AA42" s="1">
        <v>100</v>
      </c>
      <c r="AB42" s="1" t="s">
        <v>22</v>
      </c>
      <c r="AC42" s="1" t="s">
        <v>360</v>
      </c>
      <c r="AE42" s="1" t="s">
        <v>361</v>
      </c>
      <c r="AF42" s="1" t="s">
        <v>362</v>
      </c>
      <c r="AG42" t="s">
        <v>364</v>
      </c>
      <c r="AH42" t="s">
        <v>357</v>
      </c>
      <c r="AI42" t="s">
        <v>124</v>
      </c>
      <c r="AK42">
        <f t="shared" si="4"/>
        <v>4.9179000001231543E-4</v>
      </c>
      <c r="AL42">
        <f t="shared" si="5"/>
        <v>1.534949999985713E-3</v>
      </c>
    </row>
    <row r="43" spans="1:38" x14ac:dyDescent="0.25">
      <c r="A43" s="1" t="s">
        <v>36</v>
      </c>
      <c r="B43" s="1" t="s">
        <v>37</v>
      </c>
      <c r="C43" s="1" t="s">
        <v>38</v>
      </c>
      <c r="D43" s="1" t="s">
        <v>39</v>
      </c>
      <c r="E43" s="24">
        <v>30326</v>
      </c>
      <c r="F43" s="1" t="s">
        <v>40</v>
      </c>
      <c r="H43" s="1" t="s">
        <v>41</v>
      </c>
      <c r="N43">
        <v>-84.363601999999986</v>
      </c>
      <c r="O43">
        <v>33.847848000000013</v>
      </c>
      <c r="P43" s="2">
        <v>-84.364507180000004</v>
      </c>
      <c r="Q43" s="2">
        <v>33.848931929999999</v>
      </c>
      <c r="R43">
        <f t="shared" si="3"/>
        <v>1.9891100000037909E-3</v>
      </c>
      <c r="S43" s="3">
        <v>-84.364507180000004</v>
      </c>
      <c r="T43" s="3">
        <v>33.848931929999999</v>
      </c>
      <c r="Y43" s="1" t="s">
        <v>31</v>
      </c>
      <c r="Z43" s="1" t="s">
        <v>21</v>
      </c>
      <c r="AA43" s="1">
        <v>100</v>
      </c>
      <c r="AB43" s="1" t="s">
        <v>32</v>
      </c>
      <c r="AC43" s="1" t="s">
        <v>33</v>
      </c>
      <c r="AE43" s="1" t="s">
        <v>34</v>
      </c>
      <c r="AF43" s="1" t="s">
        <v>35</v>
      </c>
      <c r="AG43" t="s">
        <v>37</v>
      </c>
      <c r="AH43" t="s">
        <v>38</v>
      </c>
      <c r="AI43" t="s">
        <v>39</v>
      </c>
      <c r="AK43">
        <f t="shared" si="4"/>
        <v>9.0518000001793553E-4</v>
      </c>
      <c r="AL43">
        <f t="shared" si="5"/>
        <v>1.0839299999858554E-3</v>
      </c>
    </row>
    <row r="44" spans="1:38" x14ac:dyDescent="0.25">
      <c r="A44" s="1" t="s">
        <v>588</v>
      </c>
      <c r="B44" s="1" t="s">
        <v>589</v>
      </c>
      <c r="C44" s="1" t="s">
        <v>581</v>
      </c>
      <c r="D44" s="1" t="s">
        <v>582</v>
      </c>
      <c r="E44" s="24">
        <v>85251</v>
      </c>
      <c r="F44" s="1" t="s">
        <v>590</v>
      </c>
      <c r="H44" s="1" t="s">
        <v>591</v>
      </c>
      <c r="N44">
        <v>-111.929676</v>
      </c>
      <c r="O44">
        <v>33.502594000000002</v>
      </c>
      <c r="P44" s="2">
        <v>-111.93038568</v>
      </c>
      <c r="Q44" s="2">
        <v>33.50227924</v>
      </c>
      <c r="R44">
        <f t="shared" si="3"/>
        <v>1.0244400000019027E-3</v>
      </c>
      <c r="S44" s="3">
        <v>-111.93038568</v>
      </c>
      <c r="T44" s="3">
        <v>33.50227924</v>
      </c>
      <c r="Y44" s="1" t="s">
        <v>31</v>
      </c>
      <c r="Z44" s="1" t="s">
        <v>21</v>
      </c>
      <c r="AA44" s="1">
        <v>100</v>
      </c>
      <c r="AB44" s="1" t="s">
        <v>22</v>
      </c>
      <c r="AC44" s="1" t="s">
        <v>585</v>
      </c>
      <c r="AE44" s="1" t="s">
        <v>586</v>
      </c>
      <c r="AF44" s="1" t="s">
        <v>587</v>
      </c>
      <c r="AG44" t="s">
        <v>589</v>
      </c>
      <c r="AH44" t="s">
        <v>581</v>
      </c>
      <c r="AI44" t="s">
        <v>582</v>
      </c>
      <c r="AK44">
        <f t="shared" si="4"/>
        <v>7.0967999999993481E-4</v>
      </c>
      <c r="AL44">
        <f t="shared" si="5"/>
        <v>3.1476000000196791E-4</v>
      </c>
    </row>
    <row r="45" spans="1:38" x14ac:dyDescent="0.25">
      <c r="A45" s="1" t="s">
        <v>660</v>
      </c>
      <c r="B45" s="1" t="s">
        <v>661</v>
      </c>
      <c r="C45" s="1" t="s">
        <v>662</v>
      </c>
      <c r="D45" s="1" t="s">
        <v>46</v>
      </c>
      <c r="E45" s="24">
        <v>7470</v>
      </c>
      <c r="F45" s="1" t="s">
        <v>663</v>
      </c>
      <c r="H45" s="1" t="s">
        <v>664</v>
      </c>
      <c r="J45" s="1" t="s">
        <v>665</v>
      </c>
      <c r="N45">
        <v>-74.260778000000002</v>
      </c>
      <c r="O45">
        <v>40.890274999999988</v>
      </c>
      <c r="P45" s="2">
        <v>-74.261178909999998</v>
      </c>
      <c r="Q45" s="2">
        <v>40.890779330000001</v>
      </c>
      <c r="R45">
        <f t="shared" si="3"/>
        <v>9.0524000000868909E-4</v>
      </c>
      <c r="S45" s="3">
        <v>-74.261178909999998</v>
      </c>
      <c r="T45" s="3">
        <v>40.890779330000001</v>
      </c>
      <c r="Y45" s="1" t="s">
        <v>31</v>
      </c>
      <c r="Z45" s="1" t="s">
        <v>21</v>
      </c>
      <c r="AA45" s="1">
        <v>100</v>
      </c>
      <c r="AB45" s="1" t="s">
        <v>32</v>
      </c>
      <c r="AC45" s="1" t="s">
        <v>658</v>
      </c>
      <c r="AE45" s="1" t="s">
        <v>659</v>
      </c>
      <c r="AF45" s="1" t="s">
        <v>659</v>
      </c>
      <c r="AG45" t="s">
        <v>661</v>
      </c>
      <c r="AH45" t="s">
        <v>662</v>
      </c>
      <c r="AI45" t="s">
        <v>46</v>
      </c>
      <c r="AK45">
        <f t="shared" si="4"/>
        <v>4.009099999962018E-4</v>
      </c>
      <c r="AL45">
        <f t="shared" si="5"/>
        <v>5.0433000001248729E-4</v>
      </c>
    </row>
    <row r="46" spans="1:38" x14ac:dyDescent="0.25">
      <c r="A46" s="1" t="s">
        <v>247</v>
      </c>
      <c r="B46" s="1" t="s">
        <v>248</v>
      </c>
      <c r="C46" s="1" t="s">
        <v>249</v>
      </c>
      <c r="D46" s="1" t="s">
        <v>124</v>
      </c>
      <c r="E46" s="24">
        <v>91210</v>
      </c>
      <c r="F46" s="1" t="s">
        <v>250</v>
      </c>
      <c r="H46" s="1" t="s">
        <v>251</v>
      </c>
      <c r="N46">
        <v>-118.25702200000001</v>
      </c>
      <c r="O46">
        <v>34.144229999999993</v>
      </c>
      <c r="P46" s="2">
        <v>-118.2577512</v>
      </c>
      <c r="Q46" s="2">
        <v>34.144382149999998</v>
      </c>
      <c r="R46">
        <f t="shared" si="3"/>
        <v>8.8135000000022501E-4</v>
      </c>
      <c r="S46" s="3">
        <v>-118.2577512</v>
      </c>
      <c r="T46" s="3">
        <v>34.144382149999998</v>
      </c>
      <c r="Y46" s="1" t="s">
        <v>31</v>
      </c>
      <c r="Z46" s="1" t="s">
        <v>21</v>
      </c>
      <c r="AA46" s="1">
        <v>84</v>
      </c>
      <c r="AB46" s="1" t="s">
        <v>22</v>
      </c>
      <c r="AC46" s="1" t="s">
        <v>244</v>
      </c>
      <c r="AE46" s="1" t="s">
        <v>245</v>
      </c>
      <c r="AF46" s="1" t="s">
        <v>246</v>
      </c>
      <c r="AG46" t="s">
        <v>248</v>
      </c>
      <c r="AH46" t="s">
        <v>249</v>
      </c>
      <c r="AI46" t="s">
        <v>124</v>
      </c>
      <c r="AK46">
        <f t="shared" si="4"/>
        <v>7.2919999999498941E-4</v>
      </c>
      <c r="AL46">
        <f t="shared" si="5"/>
        <v>1.521500000052356E-4</v>
      </c>
    </row>
    <row r="47" spans="1:38" x14ac:dyDescent="0.25">
      <c r="A47" s="1" t="s">
        <v>333</v>
      </c>
      <c r="B47" s="1" t="s">
        <v>334</v>
      </c>
      <c r="C47" s="1" t="s">
        <v>326</v>
      </c>
      <c r="D47" s="1" t="s">
        <v>327</v>
      </c>
      <c r="E47" s="24">
        <v>89106</v>
      </c>
      <c r="F47" s="1" t="s">
        <v>335</v>
      </c>
      <c r="H47" s="1" t="s">
        <v>336</v>
      </c>
      <c r="N47">
        <v>-115.157447</v>
      </c>
      <c r="O47">
        <v>36.162481999999997</v>
      </c>
      <c r="P47" s="2">
        <v>-115.15770274</v>
      </c>
      <c r="Q47" s="2">
        <v>36.162101219999997</v>
      </c>
      <c r="R47">
        <f t="shared" si="3"/>
        <v>6.3652000000047337E-4</v>
      </c>
      <c r="S47" s="3">
        <v>-115.15770274</v>
      </c>
      <c r="T47" s="3">
        <v>36.162101219999997</v>
      </c>
      <c r="Y47" s="1" t="s">
        <v>31</v>
      </c>
      <c r="Z47" s="1" t="s">
        <v>21</v>
      </c>
      <c r="AA47" s="1">
        <v>100</v>
      </c>
      <c r="AB47" s="1" t="s">
        <v>32</v>
      </c>
      <c r="AC47" s="1" t="s">
        <v>330</v>
      </c>
      <c r="AE47" s="1" t="s">
        <v>331</v>
      </c>
      <c r="AF47" s="1" t="s">
        <v>332</v>
      </c>
      <c r="AG47" t="s">
        <v>334</v>
      </c>
      <c r="AH47" t="s">
        <v>326</v>
      </c>
      <c r="AI47" t="s">
        <v>327</v>
      </c>
      <c r="AK47">
        <f t="shared" si="4"/>
        <v>2.5574000000005981E-4</v>
      </c>
      <c r="AL47">
        <f t="shared" si="5"/>
        <v>3.8078000000041357E-4</v>
      </c>
    </row>
    <row r="48" spans="1:38" x14ac:dyDescent="0.25">
      <c r="A48" s="1" t="s">
        <v>165</v>
      </c>
      <c r="B48" s="1" t="s">
        <v>166</v>
      </c>
      <c r="C48" s="1" t="s">
        <v>167</v>
      </c>
      <c r="D48" s="1" t="s">
        <v>54</v>
      </c>
      <c r="E48" s="24">
        <v>60611</v>
      </c>
      <c r="F48" s="1" t="s">
        <v>168</v>
      </c>
      <c r="H48" s="1" t="s">
        <v>169</v>
      </c>
      <c r="N48">
        <v>-87.623835999999997</v>
      </c>
      <c r="O48">
        <v>41.89819900000002</v>
      </c>
      <c r="P48" s="2">
        <v>-87.624024800000001</v>
      </c>
      <c r="Q48" s="2">
        <v>41.897796409999998</v>
      </c>
      <c r="R48">
        <f t="shared" si="3"/>
        <v>5.913900000251715E-4</v>
      </c>
      <c r="S48" s="3">
        <v>-87.624024800000001</v>
      </c>
      <c r="T48" s="3">
        <v>41.897796409999998</v>
      </c>
      <c r="Y48" s="1" t="s">
        <v>31</v>
      </c>
      <c r="Z48" s="1" t="s">
        <v>21</v>
      </c>
      <c r="AA48" s="1">
        <v>100</v>
      </c>
      <c r="AB48" s="1" t="s">
        <v>32</v>
      </c>
      <c r="AC48" s="1" t="s">
        <v>163</v>
      </c>
      <c r="AE48" s="1" t="s">
        <v>164</v>
      </c>
      <c r="AF48" s="1" t="s">
        <v>164</v>
      </c>
      <c r="AG48" t="s">
        <v>166</v>
      </c>
      <c r="AH48" t="s">
        <v>167</v>
      </c>
      <c r="AI48" t="s">
        <v>54</v>
      </c>
      <c r="AK48">
        <f t="shared" si="4"/>
        <v>1.8880000000365271E-4</v>
      </c>
      <c r="AL48">
        <f t="shared" si="5"/>
        <v>4.0259000002151879E-4</v>
      </c>
    </row>
    <row r="49" spans="1:38" x14ac:dyDescent="0.25">
      <c r="A49" s="1" t="s">
        <v>646</v>
      </c>
      <c r="B49" s="1" t="s">
        <v>647</v>
      </c>
      <c r="C49" s="1" t="s">
        <v>760</v>
      </c>
      <c r="D49" s="1" t="s">
        <v>124</v>
      </c>
      <c r="E49" s="24">
        <v>90069</v>
      </c>
      <c r="F49" s="1" t="s">
        <v>649</v>
      </c>
      <c r="H49" s="1" t="s">
        <v>650</v>
      </c>
      <c r="N49">
        <v>-118.380655</v>
      </c>
      <c r="O49">
        <v>34.091736999999981</v>
      </c>
      <c r="P49" s="2">
        <v>-118.3811152</v>
      </c>
      <c r="Q49" s="2">
        <v>34.091717090000003</v>
      </c>
      <c r="R49">
        <f t="shared" si="3"/>
        <v>4.8010999996961345E-4</v>
      </c>
      <c r="S49" s="3">
        <v>-118.3811152</v>
      </c>
      <c r="T49" s="3">
        <v>34.091717090000003</v>
      </c>
      <c r="Y49" s="1" t="s">
        <v>31</v>
      </c>
      <c r="Z49" s="1" t="s">
        <v>21</v>
      </c>
      <c r="AA49" s="1">
        <v>76</v>
      </c>
      <c r="AB49" s="1" t="s">
        <v>22</v>
      </c>
      <c r="AC49" s="1" t="s">
        <v>643</v>
      </c>
      <c r="AE49" s="1" t="s">
        <v>644</v>
      </c>
      <c r="AF49" s="1" t="s">
        <v>645</v>
      </c>
      <c r="AG49" t="s">
        <v>647</v>
      </c>
      <c r="AH49" t="s">
        <v>648</v>
      </c>
      <c r="AI49" t="s">
        <v>124</v>
      </c>
      <c r="AK49">
        <f t="shared" si="4"/>
        <v>4.601999999920281E-4</v>
      </c>
      <c r="AL49">
        <f t="shared" si="5"/>
        <v>1.9909999977585358E-5</v>
      </c>
    </row>
    <row r="50" spans="1:38" x14ac:dyDescent="0.25">
      <c r="A50" s="1" t="s">
        <v>223</v>
      </c>
      <c r="B50" s="1" t="s">
        <v>224</v>
      </c>
      <c r="C50" s="1" t="s">
        <v>225</v>
      </c>
      <c r="D50" s="1" t="s">
        <v>108</v>
      </c>
      <c r="E50" s="24">
        <v>11373</v>
      </c>
      <c r="F50" s="1" t="s">
        <v>226</v>
      </c>
      <c r="H50" s="1" t="s">
        <v>227</v>
      </c>
      <c r="N50">
        <v>-73.871528999999995</v>
      </c>
      <c r="O50">
        <v>40.734076000000002</v>
      </c>
      <c r="P50" s="2">
        <v>-73.871280260000006</v>
      </c>
      <c r="Q50" s="2">
        <v>40.73397859</v>
      </c>
      <c r="R50">
        <f t="shared" si="3"/>
        <v>3.4614999999149632E-4</v>
      </c>
      <c r="S50" s="3">
        <v>-73.871280260000006</v>
      </c>
      <c r="T50" s="3">
        <v>40.73397859</v>
      </c>
      <c r="Y50" s="1" t="s">
        <v>31</v>
      </c>
      <c r="Z50" s="1" t="s">
        <v>21</v>
      </c>
      <c r="AA50" s="1">
        <v>100</v>
      </c>
      <c r="AB50" s="1" t="s">
        <v>22</v>
      </c>
      <c r="AC50" s="1" t="s">
        <v>220</v>
      </c>
      <c r="AE50" s="1" t="s">
        <v>221</v>
      </c>
      <c r="AF50" s="1" t="s">
        <v>222</v>
      </c>
      <c r="AG50" t="s">
        <v>224</v>
      </c>
      <c r="AH50" t="s">
        <v>225</v>
      </c>
      <c r="AI50" t="s">
        <v>108</v>
      </c>
      <c r="AK50">
        <f t="shared" si="4"/>
        <v>2.487399999893114E-4</v>
      </c>
      <c r="AL50">
        <f t="shared" si="5"/>
        <v>9.7410000002184916E-5</v>
      </c>
    </row>
    <row r="51" spans="1:38" x14ac:dyDescent="0.25">
      <c r="A51" s="1" t="s">
        <v>541</v>
      </c>
      <c r="B51" s="1" t="s">
        <v>542</v>
      </c>
      <c r="C51" s="1" t="s">
        <v>543</v>
      </c>
      <c r="D51" s="1" t="s">
        <v>124</v>
      </c>
      <c r="E51" s="24">
        <v>94108</v>
      </c>
      <c r="F51" s="1" t="s">
        <v>544</v>
      </c>
      <c r="H51" s="1" t="s">
        <v>545</v>
      </c>
      <c r="N51">
        <v>-122.406486</v>
      </c>
      <c r="O51">
        <v>37.786062999999999</v>
      </c>
      <c r="P51" s="2">
        <v>-122.40632909</v>
      </c>
      <c r="Q51" s="2">
        <v>37.786223550000003</v>
      </c>
      <c r="R51">
        <f t="shared" si="3"/>
        <v>3.1746000000509866E-4</v>
      </c>
      <c r="S51" s="3">
        <v>-122.40632909</v>
      </c>
      <c r="T51" s="3">
        <v>37.786223550000003</v>
      </c>
      <c r="Y51" s="1" t="s">
        <v>31</v>
      </c>
      <c r="Z51" s="1" t="s">
        <v>21</v>
      </c>
      <c r="AA51" s="1">
        <v>100</v>
      </c>
      <c r="AB51" s="1" t="s">
        <v>22</v>
      </c>
      <c r="AC51" s="1" t="s">
        <v>538</v>
      </c>
      <c r="AE51" s="1" t="s">
        <v>539</v>
      </c>
      <c r="AF51" s="1" t="s">
        <v>540</v>
      </c>
      <c r="AG51" t="s">
        <v>542</v>
      </c>
      <c r="AH51" t="s">
        <v>543</v>
      </c>
      <c r="AI51" t="s">
        <v>124</v>
      </c>
      <c r="AK51">
        <f t="shared" si="4"/>
        <v>1.5691000000117583E-4</v>
      </c>
      <c r="AL51">
        <f t="shared" si="5"/>
        <v>1.6055000000392283E-4</v>
      </c>
    </row>
    <row r="52" spans="1:38" x14ac:dyDescent="0.25">
      <c r="A52" s="1" t="s">
        <v>296</v>
      </c>
      <c r="B52" s="1" t="s">
        <v>297</v>
      </c>
      <c r="C52" s="1" t="s">
        <v>298</v>
      </c>
      <c r="D52" s="1" t="s">
        <v>299</v>
      </c>
      <c r="E52" s="24">
        <v>64112</v>
      </c>
      <c r="F52" s="1" t="s">
        <v>300</v>
      </c>
      <c r="H52" s="1" t="s">
        <v>301</v>
      </c>
      <c r="N52">
        <v>-94.591524000000007</v>
      </c>
      <c r="O52">
        <v>39.042382000000011</v>
      </c>
      <c r="P52" s="2">
        <v>-94.591563550000004</v>
      </c>
      <c r="Q52" s="2">
        <v>39.042213400000001</v>
      </c>
      <c r="R52">
        <f t="shared" si="3"/>
        <v>2.0815000000595774E-4</v>
      </c>
      <c r="S52" s="3">
        <v>-94.591563550000004</v>
      </c>
      <c r="T52" s="3">
        <v>39.042213400000001</v>
      </c>
      <c r="Y52" s="1" t="s">
        <v>31</v>
      </c>
      <c r="Z52" s="1" t="s">
        <v>228</v>
      </c>
      <c r="AA52" s="1">
        <v>89</v>
      </c>
      <c r="AB52" s="1" t="s">
        <v>32</v>
      </c>
      <c r="AC52" s="1" t="s">
        <v>293</v>
      </c>
      <c r="AE52" s="1" t="s">
        <v>294</v>
      </c>
      <c r="AF52" s="1" t="s">
        <v>295</v>
      </c>
      <c r="AG52" t="s">
        <v>297</v>
      </c>
      <c r="AH52" t="s">
        <v>298</v>
      </c>
      <c r="AI52" t="s">
        <v>299</v>
      </c>
      <c r="AK52">
        <f t="shared" si="4"/>
        <v>3.9549999996779661E-5</v>
      </c>
      <c r="AL52">
        <f t="shared" si="5"/>
        <v>1.6860000000917807E-4</v>
      </c>
    </row>
    <row r="53" spans="1:38" x14ac:dyDescent="0.25">
      <c r="A53" s="1" t="s">
        <v>617</v>
      </c>
      <c r="B53" s="1" t="s">
        <v>618</v>
      </c>
      <c r="C53" s="1" t="s">
        <v>619</v>
      </c>
      <c r="D53" s="1" t="s">
        <v>108</v>
      </c>
      <c r="E53" s="24">
        <v>10314</v>
      </c>
      <c r="F53" s="1" t="s">
        <v>620</v>
      </c>
      <c r="H53" s="1" t="s">
        <v>621</v>
      </c>
      <c r="N53">
        <v>-74.169066999999998</v>
      </c>
      <c r="O53">
        <v>40.580910000000017</v>
      </c>
      <c r="P53" s="2">
        <v>-74.169151650000003</v>
      </c>
      <c r="Q53" s="2">
        <v>40.580916670000001</v>
      </c>
      <c r="R53">
        <f t="shared" si="3"/>
        <v>9.1319999988570544E-5</v>
      </c>
      <c r="S53" s="3">
        <v>-74.169151650000003</v>
      </c>
      <c r="T53" s="3">
        <v>40.580916670000001</v>
      </c>
      <c r="Y53" s="1" t="s">
        <v>31</v>
      </c>
      <c r="Z53" s="1" t="s">
        <v>21</v>
      </c>
      <c r="AA53" s="1">
        <v>100</v>
      </c>
      <c r="AB53" s="1" t="s">
        <v>32</v>
      </c>
      <c r="AC53" s="1" t="s">
        <v>615</v>
      </c>
      <c r="AE53" s="1" t="s">
        <v>616</v>
      </c>
      <c r="AF53" s="1" t="s">
        <v>616</v>
      </c>
      <c r="AG53" t="s">
        <v>618</v>
      </c>
      <c r="AH53" t="s">
        <v>619</v>
      </c>
      <c r="AI53" t="s">
        <v>108</v>
      </c>
      <c r="AK53">
        <f t="shared" si="4"/>
        <v>8.4650000005126458E-5</v>
      </c>
      <c r="AL53">
        <f t="shared" si="5"/>
        <v>6.669999983444086E-6</v>
      </c>
    </row>
    <row r="54" spans="1:38" x14ac:dyDescent="0.25">
      <c r="A54" s="1" t="s">
        <v>430</v>
      </c>
      <c r="B54" s="1" t="s">
        <v>431</v>
      </c>
      <c r="C54" s="1" t="s">
        <v>411</v>
      </c>
      <c r="D54" s="1" t="s">
        <v>108</v>
      </c>
      <c r="E54" s="24">
        <v>10022</v>
      </c>
      <c r="F54" s="1" t="s">
        <v>432</v>
      </c>
      <c r="H54" s="1" t="s">
        <v>433</v>
      </c>
      <c r="N54">
        <v>-73.976622000000006</v>
      </c>
      <c r="O54">
        <v>40.759226999999989</v>
      </c>
      <c r="P54" s="2">
        <v>-73.976618310000006</v>
      </c>
      <c r="Q54" s="2">
        <v>40.759309020000003</v>
      </c>
      <c r="R54">
        <f t="shared" si="3"/>
        <v>8.571000001467155E-5</v>
      </c>
      <c r="S54" s="3">
        <v>-73.976618310000006</v>
      </c>
      <c r="T54" s="3">
        <v>40.759309020000003</v>
      </c>
      <c r="Y54" s="1" t="s">
        <v>31</v>
      </c>
      <c r="Z54" s="1" t="s">
        <v>21</v>
      </c>
      <c r="AA54" s="1">
        <v>100</v>
      </c>
      <c r="AB54" s="1" t="s">
        <v>32</v>
      </c>
      <c r="AC54" s="1" t="s">
        <v>427</v>
      </c>
      <c r="AE54" s="1" t="s">
        <v>428</v>
      </c>
      <c r="AF54" s="1" t="s">
        <v>429</v>
      </c>
      <c r="AG54" t="s">
        <v>431</v>
      </c>
      <c r="AH54" t="s">
        <v>411</v>
      </c>
      <c r="AI54" t="s">
        <v>108</v>
      </c>
      <c r="AK54">
        <f t="shared" si="4"/>
        <v>3.6899999997785926E-6</v>
      </c>
      <c r="AL54">
        <f t="shared" si="5"/>
        <v>8.2020000014892958E-5</v>
      </c>
    </row>
    <row r="55" spans="1:38" x14ac:dyDescent="0.25">
      <c r="A55" s="1" t="s">
        <v>499</v>
      </c>
      <c r="B55" s="1" t="s">
        <v>500</v>
      </c>
      <c r="C55" s="1" t="s">
        <v>501</v>
      </c>
      <c r="D55" s="1" t="s">
        <v>124</v>
      </c>
      <c r="E55" s="24">
        <v>91105</v>
      </c>
      <c r="F55" s="1" t="s">
        <v>502</v>
      </c>
      <c r="H55" s="1" t="s">
        <v>501</v>
      </c>
      <c r="N55">
        <v>-118.15114800000001</v>
      </c>
      <c r="O55">
        <v>34.145788000000003</v>
      </c>
      <c r="P55" s="2">
        <v>-118.15108758</v>
      </c>
      <c r="Q55" s="2">
        <v>34.145767110000001</v>
      </c>
      <c r="R55">
        <f t="shared" si="3"/>
        <v>8.1310000012990713E-5</v>
      </c>
      <c r="S55" s="3">
        <v>-118.15108758</v>
      </c>
      <c r="T55" s="3">
        <v>34.145767110000001</v>
      </c>
      <c r="Y55" s="1" t="s">
        <v>31</v>
      </c>
      <c r="Z55" s="1" t="s">
        <v>21</v>
      </c>
      <c r="AA55" s="1">
        <v>100</v>
      </c>
      <c r="AB55" s="1" t="s">
        <v>22</v>
      </c>
      <c r="AC55" s="1" t="s">
        <v>496</v>
      </c>
      <c r="AE55" s="1" t="s">
        <v>497</v>
      </c>
      <c r="AF55" s="1" t="s">
        <v>498</v>
      </c>
      <c r="AG55" t="s">
        <v>500</v>
      </c>
      <c r="AH55" t="s">
        <v>501</v>
      </c>
      <c r="AI55" t="s">
        <v>124</v>
      </c>
      <c r="AK55">
        <f t="shared" si="4"/>
        <v>6.0420000011163211E-5</v>
      </c>
      <c r="AL55">
        <f t="shared" si="5"/>
        <v>2.0890000001827502E-5</v>
      </c>
    </row>
    <row r="56" spans="1:38" x14ac:dyDescent="0.25">
      <c r="A56" s="1" t="s">
        <v>602</v>
      </c>
      <c r="B56" s="1" t="s">
        <v>603</v>
      </c>
      <c r="C56" s="1" t="s">
        <v>604</v>
      </c>
      <c r="D56" s="1" t="s">
        <v>62</v>
      </c>
      <c r="E56" s="24">
        <v>33143</v>
      </c>
      <c r="F56" s="1" t="s">
        <v>605</v>
      </c>
      <c r="H56" s="1" t="s">
        <v>606</v>
      </c>
      <c r="N56">
        <v>-80.286462</v>
      </c>
      <c r="O56">
        <v>25.704395999999999</v>
      </c>
      <c r="P56" s="2">
        <v>-80.286407760000003</v>
      </c>
      <c r="Q56" s="2">
        <v>25.704396169999999</v>
      </c>
      <c r="R56">
        <f t="shared" si="3"/>
        <v>5.4409999997062641E-5</v>
      </c>
      <c r="S56" s="3">
        <v>-80.286407760000003</v>
      </c>
      <c r="T56" s="3">
        <v>25.704396169999999</v>
      </c>
      <c r="Y56" s="1" t="s">
        <v>31</v>
      </c>
      <c r="Z56" s="1" t="s">
        <v>21</v>
      </c>
      <c r="AA56" s="1">
        <v>100</v>
      </c>
      <c r="AB56" s="1" t="s">
        <v>32</v>
      </c>
      <c r="AC56" s="1" t="s">
        <v>599</v>
      </c>
      <c r="AE56" s="1" t="s">
        <v>600</v>
      </c>
      <c r="AF56" s="1" t="s">
        <v>601</v>
      </c>
      <c r="AG56" t="s">
        <v>603</v>
      </c>
      <c r="AH56" t="s">
        <v>604</v>
      </c>
      <c r="AI56" t="s">
        <v>62</v>
      </c>
      <c r="AK56">
        <f t="shared" si="4"/>
        <v>5.4239999997207633E-5</v>
      </c>
      <c r="AL56">
        <f t="shared" si="5"/>
        <v>1.6999999985500835E-7</v>
      </c>
    </row>
    <row r="57" spans="1:38" x14ac:dyDescent="0.25">
      <c r="A57" s="1" t="s">
        <v>417</v>
      </c>
      <c r="B57" s="1" t="s">
        <v>418</v>
      </c>
      <c r="C57" s="1" t="s">
        <v>411</v>
      </c>
      <c r="D57" s="1" t="s">
        <v>108</v>
      </c>
      <c r="E57" s="24">
        <v>10012</v>
      </c>
      <c r="F57" s="1" t="s">
        <v>419</v>
      </c>
      <c r="H57" s="1" t="s">
        <v>420</v>
      </c>
      <c r="N57">
        <v>-73.997760999999997</v>
      </c>
      <c r="O57">
        <v>40.72423100000001</v>
      </c>
      <c r="P57" s="2">
        <v>-73.997748549999997</v>
      </c>
      <c r="Q57" s="2">
        <v>40.724252450000002</v>
      </c>
      <c r="R57">
        <f t="shared" si="3"/>
        <v>3.3899999991149343E-5</v>
      </c>
      <c r="S57" s="3">
        <v>-73.997748549999997</v>
      </c>
      <c r="T57" s="3">
        <v>40.724252450000002</v>
      </c>
      <c r="Y57" s="1" t="s">
        <v>31</v>
      </c>
      <c r="Z57" s="1" t="s">
        <v>21</v>
      </c>
      <c r="AA57" s="1">
        <v>100</v>
      </c>
      <c r="AB57" s="1" t="s">
        <v>32</v>
      </c>
      <c r="AC57" s="1" t="s">
        <v>414</v>
      </c>
      <c r="AE57" s="1" t="s">
        <v>415</v>
      </c>
      <c r="AF57" s="1" t="s">
        <v>416</v>
      </c>
      <c r="AG57" t="s">
        <v>418</v>
      </c>
      <c r="AH57" t="s">
        <v>411</v>
      </c>
      <c r="AI57" t="s">
        <v>108</v>
      </c>
      <c r="AK57">
        <f t="shared" si="4"/>
        <v>1.2449999999830652E-5</v>
      </c>
      <c r="AL57">
        <f t="shared" si="5"/>
        <v>2.1449999991318691E-5</v>
      </c>
    </row>
    <row r="58" spans="1:38" x14ac:dyDescent="0.25">
      <c r="A58" s="1" t="s">
        <v>460</v>
      </c>
      <c r="B58" s="1" t="s">
        <v>461</v>
      </c>
      <c r="C58" s="1" t="s">
        <v>462</v>
      </c>
      <c r="D58" s="1" t="s">
        <v>62</v>
      </c>
      <c r="E58" s="24">
        <v>32819</v>
      </c>
      <c r="F58" s="1" t="s">
        <v>463</v>
      </c>
      <c r="H58" s="1" t="s">
        <v>464</v>
      </c>
      <c r="N58">
        <v>-81.470554000000007</v>
      </c>
      <c r="O58">
        <v>28.426391999999989</v>
      </c>
      <c r="P58" s="2">
        <v>-81.470229099999997</v>
      </c>
      <c r="Q58" s="2">
        <v>28.43239779</v>
      </c>
      <c r="R58">
        <f t="shared" si="3"/>
        <v>6.3306900000199562E-3</v>
      </c>
      <c r="S58" s="3">
        <v>-81.470229099999997</v>
      </c>
      <c r="T58" s="3">
        <v>28.43239779</v>
      </c>
      <c r="Y58" s="1" t="s">
        <v>20</v>
      </c>
      <c r="Z58" s="1" t="s">
        <v>21</v>
      </c>
      <c r="AA58" s="1">
        <v>100</v>
      </c>
      <c r="AB58" s="1" t="s">
        <v>22</v>
      </c>
      <c r="AC58" s="1" t="s">
        <v>458</v>
      </c>
      <c r="AD58" s="1" t="s">
        <v>459</v>
      </c>
      <c r="AG58" t="s">
        <v>461</v>
      </c>
      <c r="AH58" t="s">
        <v>462</v>
      </c>
      <c r="AI58" t="s">
        <v>62</v>
      </c>
      <c r="AK58">
        <f t="shared" si="4"/>
        <v>3.2490000000962027E-4</v>
      </c>
      <c r="AL58">
        <f t="shared" si="5"/>
        <v>6.0057900000103359E-3</v>
      </c>
    </row>
    <row r="59" spans="1:38" x14ac:dyDescent="0.25">
      <c r="A59" s="1" t="s">
        <v>631</v>
      </c>
      <c r="B59" s="1" t="s">
        <v>632</v>
      </c>
      <c r="C59" s="1" t="s">
        <v>633</v>
      </c>
      <c r="D59" s="1" t="s">
        <v>62</v>
      </c>
      <c r="E59" s="24">
        <v>33607</v>
      </c>
      <c r="F59" s="1" t="s">
        <v>634</v>
      </c>
      <c r="H59" s="1" t="s">
        <v>635</v>
      </c>
      <c r="N59">
        <v>-82.520671000000007</v>
      </c>
      <c r="O59">
        <v>27.962793000000001</v>
      </c>
      <c r="P59" s="2">
        <v>-82.523847810000007</v>
      </c>
      <c r="Q59" s="2">
        <v>27.96516402</v>
      </c>
      <c r="R59">
        <f t="shared" si="3"/>
        <v>5.5478299999975889E-3</v>
      </c>
      <c r="S59" s="3">
        <v>-82.523847810000007</v>
      </c>
      <c r="T59" s="3">
        <v>27.96516402</v>
      </c>
      <c r="Y59" s="1" t="s">
        <v>20</v>
      </c>
      <c r="Z59" s="1" t="s">
        <v>21</v>
      </c>
      <c r="AA59" s="1">
        <v>100</v>
      </c>
      <c r="AB59" s="1" t="s">
        <v>22</v>
      </c>
      <c r="AC59" s="1" t="s">
        <v>629</v>
      </c>
      <c r="AD59" s="1" t="s">
        <v>630</v>
      </c>
      <c r="AG59" t="s">
        <v>632</v>
      </c>
      <c r="AH59" t="s">
        <v>633</v>
      </c>
      <c r="AI59" t="s">
        <v>62</v>
      </c>
      <c r="AK59">
        <f t="shared" si="4"/>
        <v>3.1768099999993638E-3</v>
      </c>
      <c r="AL59">
        <f t="shared" si="5"/>
        <v>2.3710199999982251E-3</v>
      </c>
    </row>
    <row r="60" spans="1:38" x14ac:dyDescent="0.25">
      <c r="A60" s="1" t="s">
        <v>280</v>
      </c>
      <c r="B60" s="1" t="s">
        <v>281</v>
      </c>
      <c r="C60" s="1" t="s">
        <v>282</v>
      </c>
      <c r="D60" s="1" t="s">
        <v>108</v>
      </c>
      <c r="E60" s="24">
        <v>11746</v>
      </c>
      <c r="F60" s="1" t="s">
        <v>283</v>
      </c>
      <c r="H60" s="1" t="s">
        <v>284</v>
      </c>
      <c r="J60" s="1" t="s">
        <v>285</v>
      </c>
      <c r="N60">
        <v>-73.412142000000003</v>
      </c>
      <c r="O60">
        <v>40.825417000000002</v>
      </c>
      <c r="P60" s="2">
        <v>-73.409506820000004</v>
      </c>
      <c r="Q60" s="2">
        <v>40.822816039999999</v>
      </c>
      <c r="R60">
        <f t="shared" si="3"/>
        <v>5.2361400000009439E-3</v>
      </c>
      <c r="S60" s="3">
        <v>-73.409506820000004</v>
      </c>
      <c r="T60" s="3">
        <v>40.822816039999999</v>
      </c>
      <c r="Y60" s="1" t="s">
        <v>20</v>
      </c>
      <c r="Z60" s="1" t="s">
        <v>21</v>
      </c>
      <c r="AA60" s="1">
        <v>100</v>
      </c>
      <c r="AB60" s="1" t="s">
        <v>22</v>
      </c>
      <c r="AC60" s="1" t="s">
        <v>278</v>
      </c>
      <c r="AD60" s="1" t="s">
        <v>279</v>
      </c>
      <c r="AG60" t="s">
        <v>281</v>
      </c>
      <c r="AH60" t="s">
        <v>282</v>
      </c>
      <c r="AI60" t="s">
        <v>108</v>
      </c>
      <c r="AK60">
        <f t="shared" si="4"/>
        <v>2.635179999998627E-3</v>
      </c>
      <c r="AL60">
        <f t="shared" si="5"/>
        <v>2.600960000002317E-3</v>
      </c>
    </row>
    <row r="61" spans="1:38" x14ac:dyDescent="0.25">
      <c r="A61" s="1" t="s">
        <v>533</v>
      </c>
      <c r="B61" s="1" t="s">
        <v>534</v>
      </c>
      <c r="C61" s="1" t="s">
        <v>535</v>
      </c>
      <c r="D61" s="1" t="s">
        <v>124</v>
      </c>
      <c r="E61" s="24">
        <v>92108</v>
      </c>
      <c r="F61" s="1" t="s">
        <v>536</v>
      </c>
      <c r="H61" s="1" t="s">
        <v>537</v>
      </c>
      <c r="N61">
        <v>-117.16979600000001</v>
      </c>
      <c r="O61">
        <v>32.769277999999993</v>
      </c>
      <c r="P61" s="2">
        <v>-117.16601117</v>
      </c>
      <c r="Q61" s="2">
        <v>32.767921370000003</v>
      </c>
      <c r="R61">
        <f t="shared" si="3"/>
        <v>5.1414599999901611E-3</v>
      </c>
      <c r="S61" s="3">
        <v>-117.16601117</v>
      </c>
      <c r="T61" s="3">
        <v>32.767921370000003</v>
      </c>
      <c r="Y61" s="1" t="s">
        <v>20</v>
      </c>
      <c r="Z61" s="1" t="s">
        <v>21</v>
      </c>
      <c r="AA61" s="1">
        <v>100</v>
      </c>
      <c r="AB61" s="1" t="s">
        <v>22</v>
      </c>
      <c r="AC61" s="1" t="s">
        <v>531</v>
      </c>
      <c r="AD61" s="1" t="s">
        <v>532</v>
      </c>
      <c r="AG61" t="s">
        <v>534</v>
      </c>
      <c r="AH61" t="s">
        <v>535</v>
      </c>
      <c r="AI61" t="s">
        <v>124</v>
      </c>
      <c r="AK61">
        <f t="shared" si="4"/>
        <v>3.7848300000007384E-3</v>
      </c>
      <c r="AL61">
        <f t="shared" si="5"/>
        <v>1.3566299999894227E-3</v>
      </c>
    </row>
    <row r="62" spans="1:38" x14ac:dyDescent="0.25">
      <c r="A62" s="1" t="s">
        <v>319</v>
      </c>
      <c r="B62" s="1" t="s">
        <v>320</v>
      </c>
      <c r="C62" s="1" t="s">
        <v>321</v>
      </c>
      <c r="D62" s="1" t="s">
        <v>189</v>
      </c>
      <c r="E62" s="24">
        <v>78041</v>
      </c>
      <c r="F62" s="1" t="s">
        <v>322</v>
      </c>
      <c r="N62">
        <v>-99.501383000000004</v>
      </c>
      <c r="O62">
        <v>27.55113200000001</v>
      </c>
      <c r="P62" s="2">
        <v>-99.502912820000006</v>
      </c>
      <c r="Q62" s="2">
        <v>27.553328489999998</v>
      </c>
      <c r="R62">
        <f t="shared" si="3"/>
        <v>3.7263099999904625E-3</v>
      </c>
      <c r="S62" s="3">
        <v>-99.502912820000006</v>
      </c>
      <c r="T62" s="3">
        <v>27.553328489999998</v>
      </c>
      <c r="Y62" s="1" t="s">
        <v>20</v>
      </c>
      <c r="Z62" s="1" t="s">
        <v>21</v>
      </c>
      <c r="AA62" s="1">
        <v>100</v>
      </c>
      <c r="AB62" s="1" t="s">
        <v>22</v>
      </c>
      <c r="AC62" s="1" t="s">
        <v>317</v>
      </c>
      <c r="AD62" s="1" t="s">
        <v>318</v>
      </c>
      <c r="AG62" t="s">
        <v>320</v>
      </c>
      <c r="AH62" t="s">
        <v>321</v>
      </c>
      <c r="AI62" t="s">
        <v>189</v>
      </c>
      <c r="AK62">
        <f t="shared" si="4"/>
        <v>1.5298200000017914E-3</v>
      </c>
      <c r="AL62">
        <f t="shared" si="5"/>
        <v>2.1964899999886711E-3</v>
      </c>
    </row>
    <row r="63" spans="1:38" x14ac:dyDescent="0.25">
      <c r="A63" s="1" t="s">
        <v>178</v>
      </c>
      <c r="B63" s="1" t="s">
        <v>179</v>
      </c>
      <c r="C63" s="1" t="s">
        <v>180</v>
      </c>
      <c r="D63" s="1" t="s">
        <v>124</v>
      </c>
      <c r="E63" s="24">
        <v>92626</v>
      </c>
      <c r="F63" s="1" t="s">
        <v>181</v>
      </c>
      <c r="H63" s="1" t="s">
        <v>182</v>
      </c>
      <c r="N63">
        <v>-117.887754</v>
      </c>
      <c r="O63">
        <v>33.68938099999999</v>
      </c>
      <c r="P63" s="2">
        <v>-117.88988446</v>
      </c>
      <c r="Q63" s="2">
        <v>33.69025705</v>
      </c>
      <c r="R63">
        <f t="shared" si="3"/>
        <v>3.0065100000129519E-3</v>
      </c>
      <c r="S63" s="3">
        <v>-117.88988446</v>
      </c>
      <c r="T63" s="3">
        <v>33.69025705</v>
      </c>
      <c r="Y63" s="1" t="s">
        <v>20</v>
      </c>
      <c r="Z63" s="1" t="s">
        <v>21</v>
      </c>
      <c r="AA63" s="1">
        <v>100</v>
      </c>
      <c r="AB63" s="1" t="s">
        <v>22</v>
      </c>
      <c r="AC63" s="1" t="s">
        <v>176</v>
      </c>
      <c r="AD63" s="1" t="s">
        <v>177</v>
      </c>
      <c r="AG63" t="s">
        <v>179</v>
      </c>
      <c r="AH63" t="s">
        <v>180</v>
      </c>
      <c r="AI63" t="s">
        <v>124</v>
      </c>
      <c r="AK63">
        <f t="shared" si="4"/>
        <v>2.1304600000036089E-3</v>
      </c>
      <c r="AL63">
        <f t="shared" si="5"/>
        <v>8.7605000000934297E-4</v>
      </c>
    </row>
    <row r="64" spans="1:38" x14ac:dyDescent="0.25">
      <c r="A64" s="1" t="s">
        <v>681</v>
      </c>
      <c r="B64" s="1" t="s">
        <v>682</v>
      </c>
      <c r="C64" s="1" t="s">
        <v>683</v>
      </c>
      <c r="D64" s="1" t="s">
        <v>108</v>
      </c>
      <c r="E64" s="24">
        <v>10601</v>
      </c>
      <c r="F64" s="1" t="s">
        <v>684</v>
      </c>
      <c r="H64" s="1" t="s">
        <v>685</v>
      </c>
      <c r="N64">
        <v>-73.758258999999995</v>
      </c>
      <c r="O64">
        <v>41.031460000000031</v>
      </c>
      <c r="P64" s="2">
        <v>-73.760925900000004</v>
      </c>
      <c r="Q64" s="2">
        <v>41.031692579999998</v>
      </c>
      <c r="R64">
        <f t="shared" si="3"/>
        <v>2.8994799999750853E-3</v>
      </c>
      <c r="S64" s="3">
        <v>-73.760925900000004</v>
      </c>
      <c r="T64" s="3">
        <v>41.031692579999998</v>
      </c>
      <c r="Y64" s="1" t="s">
        <v>20</v>
      </c>
      <c r="Z64" s="1" t="s">
        <v>21</v>
      </c>
      <c r="AA64" s="1">
        <v>100</v>
      </c>
      <c r="AB64" s="1" t="s">
        <v>22</v>
      </c>
      <c r="AC64" s="1" t="s">
        <v>679</v>
      </c>
      <c r="AD64" s="1" t="s">
        <v>680</v>
      </c>
      <c r="AG64" t="s">
        <v>682</v>
      </c>
      <c r="AH64" t="s">
        <v>683</v>
      </c>
      <c r="AI64" t="s">
        <v>108</v>
      </c>
      <c r="AK64">
        <f t="shared" si="4"/>
        <v>2.6669000000083543E-3</v>
      </c>
      <c r="AL64">
        <f t="shared" si="5"/>
        <v>2.3257999996673107E-4</v>
      </c>
    </row>
    <row r="65" spans="1:38" x14ac:dyDescent="0.25">
      <c r="A65" s="1" t="s">
        <v>383</v>
      </c>
      <c r="B65" s="1" t="s">
        <v>384</v>
      </c>
      <c r="C65" s="1" t="s">
        <v>385</v>
      </c>
      <c r="D65" s="1" t="s">
        <v>62</v>
      </c>
      <c r="E65" s="24">
        <v>33172</v>
      </c>
      <c r="F65" s="1" t="s">
        <v>386</v>
      </c>
      <c r="N65">
        <v>-80.377606999999998</v>
      </c>
      <c r="O65">
        <v>25.78669600000002</v>
      </c>
      <c r="P65" s="2">
        <v>-80.380043950000001</v>
      </c>
      <c r="Q65" s="2">
        <v>25.786727280000001</v>
      </c>
      <c r="R65">
        <f t="shared" si="3"/>
        <v>2.4682299999838619E-3</v>
      </c>
      <c r="S65" s="3">
        <v>-80.380043950000001</v>
      </c>
      <c r="T65" s="3">
        <v>25.786727280000001</v>
      </c>
      <c r="Y65" s="1" t="s">
        <v>20</v>
      </c>
      <c r="Z65" s="1" t="s">
        <v>21</v>
      </c>
      <c r="AA65" s="1">
        <v>100</v>
      </c>
      <c r="AB65" s="1" t="s">
        <v>22</v>
      </c>
      <c r="AC65" s="1" t="s">
        <v>381</v>
      </c>
      <c r="AD65" s="1" t="s">
        <v>382</v>
      </c>
      <c r="AG65" t="s">
        <v>384</v>
      </c>
      <c r="AH65" t="s">
        <v>385</v>
      </c>
      <c r="AI65" t="s">
        <v>62</v>
      </c>
      <c r="AK65">
        <f t="shared" si="4"/>
        <v>2.436950000003435E-3</v>
      </c>
      <c r="AL65">
        <f t="shared" si="5"/>
        <v>3.1279999980426965E-5</v>
      </c>
    </row>
    <row r="66" spans="1:38" x14ac:dyDescent="0.25">
      <c r="A66" s="1" t="s">
        <v>339</v>
      </c>
      <c r="B66" s="1" t="s">
        <v>340</v>
      </c>
      <c r="C66" s="1" t="s">
        <v>326</v>
      </c>
      <c r="D66" s="1" t="s">
        <v>327</v>
      </c>
      <c r="E66" s="24">
        <v>89109</v>
      </c>
      <c r="F66" s="1" t="s">
        <v>341</v>
      </c>
      <c r="H66" s="1" t="s">
        <v>342</v>
      </c>
      <c r="J66" s="1" t="s">
        <v>343</v>
      </c>
      <c r="N66">
        <v>-115.175038</v>
      </c>
      <c r="O66">
        <v>36.118155000000002</v>
      </c>
      <c r="P66" s="2">
        <v>-115.17320348</v>
      </c>
      <c r="Q66" s="2">
        <v>36.117734059999997</v>
      </c>
      <c r="R66">
        <f t="shared" ref="R66:R93" si="6">SUM(AK66:AL66)</f>
        <v>2.2554600000077585E-3</v>
      </c>
      <c r="S66" s="3">
        <v>-115.17320348</v>
      </c>
      <c r="T66" s="3">
        <v>36.117734059999997</v>
      </c>
      <c r="Y66" s="1" t="s">
        <v>20</v>
      </c>
      <c r="Z66" s="1" t="s">
        <v>21</v>
      </c>
      <c r="AA66" s="1">
        <v>100</v>
      </c>
      <c r="AB66" s="1" t="s">
        <v>22</v>
      </c>
      <c r="AC66" s="1" t="s">
        <v>337</v>
      </c>
      <c r="AD66" s="1" t="s">
        <v>338</v>
      </c>
      <c r="AG66" t="s">
        <v>340</v>
      </c>
      <c r="AH66" t="s">
        <v>326</v>
      </c>
      <c r="AI66" t="s">
        <v>327</v>
      </c>
      <c r="AK66">
        <f t="shared" ref="AK66:AK93" si="7">ABS(N66-P66)</f>
        <v>1.8345200000027262E-3</v>
      </c>
      <c r="AL66">
        <f t="shared" ref="AL66:AL93" si="8">ABS(O66-Q66)</f>
        <v>4.2094000000503229E-4</v>
      </c>
    </row>
    <row r="67" spans="1:38" x14ac:dyDescent="0.25">
      <c r="A67" s="1" t="s">
        <v>97</v>
      </c>
      <c r="B67" s="1" t="s">
        <v>98</v>
      </c>
      <c r="C67" s="1" t="s">
        <v>99</v>
      </c>
      <c r="D67" s="1" t="s">
        <v>92</v>
      </c>
      <c r="E67" s="24">
        <v>2184</v>
      </c>
      <c r="F67" s="1" t="s">
        <v>100</v>
      </c>
      <c r="H67" s="1" t="s">
        <v>101</v>
      </c>
      <c r="N67">
        <v>-71.022767000000002</v>
      </c>
      <c r="O67">
        <v>42.219970000000011</v>
      </c>
      <c r="P67" s="2">
        <v>-71.023695410000002</v>
      </c>
      <c r="Q67" s="2">
        <v>42.218689740000002</v>
      </c>
      <c r="R67">
        <f t="shared" si="6"/>
        <v>2.2086700000087944E-3</v>
      </c>
      <c r="S67" s="3">
        <v>-71.023695410000002</v>
      </c>
      <c r="T67" s="3">
        <v>42.218689740000002</v>
      </c>
      <c r="Y67" s="1" t="s">
        <v>20</v>
      </c>
      <c r="Z67" s="1" t="s">
        <v>21</v>
      </c>
      <c r="AA67" s="1">
        <v>100</v>
      </c>
      <c r="AB67" s="1" t="s">
        <v>22</v>
      </c>
      <c r="AC67" s="1" t="s">
        <v>95</v>
      </c>
      <c r="AD67" s="1" t="s">
        <v>96</v>
      </c>
      <c r="AG67" t="s">
        <v>98</v>
      </c>
      <c r="AH67" t="s">
        <v>99</v>
      </c>
      <c r="AI67" t="s">
        <v>92</v>
      </c>
      <c r="AK67">
        <f t="shared" si="7"/>
        <v>9.2841000000021268E-4</v>
      </c>
      <c r="AL67">
        <f t="shared" si="8"/>
        <v>1.2802600000085818E-3</v>
      </c>
    </row>
    <row r="68" spans="1:38" x14ac:dyDescent="0.25">
      <c r="A68" s="1" t="s">
        <v>25</v>
      </c>
      <c r="B68" s="1" t="s">
        <v>26</v>
      </c>
      <c r="C68" s="1" t="s">
        <v>27</v>
      </c>
      <c r="D68" s="1" t="s">
        <v>28</v>
      </c>
      <c r="E68" s="24">
        <v>22202</v>
      </c>
      <c r="F68" s="1" t="s">
        <v>29</v>
      </c>
      <c r="H68" s="1" t="s">
        <v>30</v>
      </c>
      <c r="N68">
        <v>-77.059766999999979</v>
      </c>
      <c r="O68">
        <v>38.864827999999967</v>
      </c>
      <c r="P68" s="2">
        <v>-77.060007819999996</v>
      </c>
      <c r="Q68" s="2">
        <v>38.863175349999999</v>
      </c>
      <c r="R68">
        <f t="shared" si="6"/>
        <v>1.8934699999846316E-3</v>
      </c>
      <c r="S68" s="3">
        <v>-77.060007819999996</v>
      </c>
      <c r="T68" s="3">
        <v>38.863175349999999</v>
      </c>
      <c r="Y68" s="1" t="s">
        <v>20</v>
      </c>
      <c r="Z68" s="1" t="s">
        <v>21</v>
      </c>
      <c r="AA68" s="1">
        <v>100</v>
      </c>
      <c r="AB68" s="1" t="s">
        <v>22</v>
      </c>
      <c r="AC68" s="1" t="s">
        <v>23</v>
      </c>
      <c r="AD68" s="1" t="s">
        <v>24</v>
      </c>
      <c r="AG68" t="s">
        <v>26</v>
      </c>
      <c r="AH68" t="s">
        <v>27</v>
      </c>
      <c r="AI68" t="s">
        <v>28</v>
      </c>
      <c r="AK68">
        <f t="shared" si="7"/>
        <v>2.4082000001612869E-4</v>
      </c>
      <c r="AL68">
        <f t="shared" si="8"/>
        <v>1.6526499999685029E-3</v>
      </c>
    </row>
    <row r="69" spans="1:38" x14ac:dyDescent="0.25">
      <c r="A69" s="1" t="s">
        <v>653</v>
      </c>
      <c r="B69" s="1" t="s">
        <v>654</v>
      </c>
      <c r="C69" s="1" t="s">
        <v>655</v>
      </c>
      <c r="D69" s="1" t="s">
        <v>261</v>
      </c>
      <c r="E69" s="24">
        <v>96797</v>
      </c>
      <c r="F69" s="1" t="s">
        <v>656</v>
      </c>
      <c r="H69" s="1" t="s">
        <v>657</v>
      </c>
      <c r="N69">
        <v>-158.00709800000001</v>
      </c>
      <c r="O69">
        <v>21.40065499999999</v>
      </c>
      <c r="P69" s="2">
        <v>-158.00681456000001</v>
      </c>
      <c r="Q69" s="2">
        <v>21.40222662</v>
      </c>
      <c r="R69">
        <f t="shared" si="6"/>
        <v>1.8550600000146744E-3</v>
      </c>
      <c r="S69" s="3">
        <v>-158.00681456000001</v>
      </c>
      <c r="T69" s="3">
        <v>21.40222662</v>
      </c>
      <c r="Y69" s="1" t="s">
        <v>20</v>
      </c>
      <c r="Z69" s="1" t="s">
        <v>21</v>
      </c>
      <c r="AA69" s="1">
        <v>100</v>
      </c>
      <c r="AB69" s="1" t="s">
        <v>22</v>
      </c>
      <c r="AC69" s="1" t="s">
        <v>651</v>
      </c>
      <c r="AD69" s="1" t="s">
        <v>652</v>
      </c>
      <c r="AG69" t="s">
        <v>654</v>
      </c>
      <c r="AH69" t="s">
        <v>655</v>
      </c>
      <c r="AI69" t="s">
        <v>261</v>
      </c>
      <c r="AK69">
        <f t="shared" si="7"/>
        <v>2.8344000000402048E-4</v>
      </c>
      <c r="AL69">
        <f t="shared" si="8"/>
        <v>1.5716200000106539E-3</v>
      </c>
    </row>
    <row r="70" spans="1:38" x14ac:dyDescent="0.25">
      <c r="A70" s="1" t="s">
        <v>519</v>
      </c>
      <c r="B70" s="1" t="s">
        <v>520</v>
      </c>
      <c r="C70" s="1" t="s">
        <v>521</v>
      </c>
      <c r="D70" s="1" t="s">
        <v>124</v>
      </c>
      <c r="E70" s="24">
        <v>95815</v>
      </c>
      <c r="F70" s="1" t="s">
        <v>522</v>
      </c>
      <c r="H70" s="1" t="s">
        <v>523</v>
      </c>
      <c r="N70">
        <v>-121.42776499999999</v>
      </c>
      <c r="O70">
        <v>38.601402000000007</v>
      </c>
      <c r="P70" s="2">
        <v>-121.42831194999999</v>
      </c>
      <c r="Q70" s="2">
        <v>38.602147129999999</v>
      </c>
      <c r="R70">
        <f t="shared" si="6"/>
        <v>1.2920799999918131E-3</v>
      </c>
      <c r="S70" s="3">
        <v>-121.42831194999999</v>
      </c>
      <c r="T70" s="3">
        <v>38.602147129999999</v>
      </c>
      <c r="Y70" s="1" t="s">
        <v>20</v>
      </c>
      <c r="Z70" s="1" t="s">
        <v>21</v>
      </c>
      <c r="AA70" s="1">
        <v>100</v>
      </c>
      <c r="AB70" s="1" t="s">
        <v>22</v>
      </c>
      <c r="AC70" s="1" t="s">
        <v>517</v>
      </c>
      <c r="AD70" s="1" t="s">
        <v>518</v>
      </c>
      <c r="AG70" t="s">
        <v>520</v>
      </c>
      <c r="AH70" t="s">
        <v>521</v>
      </c>
      <c r="AI70" t="s">
        <v>124</v>
      </c>
      <c r="AK70">
        <f t="shared" si="7"/>
        <v>5.4695000000037908E-4</v>
      </c>
      <c r="AL70">
        <f t="shared" si="8"/>
        <v>7.4512999999143403E-4</v>
      </c>
    </row>
    <row r="71" spans="1:38" x14ac:dyDescent="0.25">
      <c r="A71" s="1" t="s">
        <v>479</v>
      </c>
      <c r="B71" s="1" t="s">
        <v>480</v>
      </c>
      <c r="C71" s="1" t="s">
        <v>481</v>
      </c>
      <c r="D71" s="1" t="s">
        <v>62</v>
      </c>
      <c r="E71" s="24">
        <v>33410</v>
      </c>
      <c r="F71" s="1" t="s">
        <v>482</v>
      </c>
      <c r="N71">
        <v>-80.086022999999997</v>
      </c>
      <c r="O71">
        <v>26.848805000000009</v>
      </c>
      <c r="P71" s="2">
        <v>-80.085390079999996</v>
      </c>
      <c r="Q71" s="2">
        <v>26.848179080000001</v>
      </c>
      <c r="R71">
        <f t="shared" si="6"/>
        <v>1.2588400000090871E-3</v>
      </c>
      <c r="S71" s="3">
        <v>-80.085390079999996</v>
      </c>
      <c r="T71" s="3">
        <v>26.848179080000001</v>
      </c>
      <c r="Y71" s="1" t="s">
        <v>20</v>
      </c>
      <c r="Z71" s="1" t="s">
        <v>21</v>
      </c>
      <c r="AA71" s="1">
        <v>86</v>
      </c>
      <c r="AB71" s="1" t="s">
        <v>22</v>
      </c>
      <c r="AC71" s="1" t="s">
        <v>477</v>
      </c>
      <c r="AD71" s="1" t="s">
        <v>478</v>
      </c>
      <c r="AG71" t="s">
        <v>480</v>
      </c>
      <c r="AH71" t="s">
        <v>481</v>
      </c>
      <c r="AI71" t="s">
        <v>62</v>
      </c>
      <c r="AK71">
        <f t="shared" si="7"/>
        <v>6.3292000000103599E-4</v>
      </c>
      <c r="AL71">
        <f t="shared" si="8"/>
        <v>6.2592000000805115E-4</v>
      </c>
    </row>
    <row r="72" spans="1:38" x14ac:dyDescent="0.25">
      <c r="A72" s="1" t="s">
        <v>375</v>
      </c>
      <c r="B72" s="1" t="s">
        <v>376</v>
      </c>
      <c r="C72" s="1" t="s">
        <v>377</v>
      </c>
      <c r="D72" s="1" t="s">
        <v>378</v>
      </c>
      <c r="E72" s="24">
        <v>70002</v>
      </c>
      <c r="F72" s="1" t="s">
        <v>379</v>
      </c>
      <c r="J72" s="1" t="s">
        <v>380</v>
      </c>
      <c r="N72">
        <v>-90.157768999999988</v>
      </c>
      <c r="O72">
        <v>30.00455199999999</v>
      </c>
      <c r="P72" s="2">
        <v>-90.158687139999998</v>
      </c>
      <c r="Q72" s="2">
        <v>30.00421485</v>
      </c>
      <c r="R72">
        <f t="shared" si="6"/>
        <v>1.2552899999995759E-3</v>
      </c>
      <c r="S72" s="3">
        <v>-90.158687139999998</v>
      </c>
      <c r="T72" s="3">
        <v>30.00421485</v>
      </c>
      <c r="Y72" s="1" t="s">
        <v>20</v>
      </c>
      <c r="Z72" s="1" t="s">
        <v>21</v>
      </c>
      <c r="AA72" s="1">
        <v>100</v>
      </c>
      <c r="AB72" s="1" t="s">
        <v>22</v>
      </c>
      <c r="AC72" s="1" t="s">
        <v>373</v>
      </c>
      <c r="AD72" s="1" t="s">
        <v>374</v>
      </c>
      <c r="AG72" t="s">
        <v>376</v>
      </c>
      <c r="AH72" t="s">
        <v>377</v>
      </c>
      <c r="AI72" t="s">
        <v>378</v>
      </c>
      <c r="AK72">
        <f t="shared" si="7"/>
        <v>9.1814000001022578E-4</v>
      </c>
      <c r="AL72">
        <f t="shared" si="8"/>
        <v>3.3714999998935014E-4</v>
      </c>
    </row>
    <row r="73" spans="1:38" x14ac:dyDescent="0.25">
      <c r="A73" s="1" t="s">
        <v>288</v>
      </c>
      <c r="B73" s="1" t="s">
        <v>289</v>
      </c>
      <c r="C73" s="1" t="s">
        <v>290</v>
      </c>
      <c r="D73" s="1" t="s">
        <v>46</v>
      </c>
      <c r="E73" s="24">
        <v>7310</v>
      </c>
      <c r="F73" s="1" t="s">
        <v>291</v>
      </c>
      <c r="H73" s="1" t="s">
        <v>292</v>
      </c>
      <c r="N73">
        <v>-74.038330999999999</v>
      </c>
      <c r="O73">
        <v>40.728034000000008</v>
      </c>
      <c r="P73" s="2">
        <v>-74.038285810000005</v>
      </c>
      <c r="Q73" s="2">
        <v>40.726858380000003</v>
      </c>
      <c r="R73">
        <f t="shared" si="6"/>
        <v>1.220809999999517E-3</v>
      </c>
      <c r="S73" s="3">
        <v>-74.038285810000005</v>
      </c>
      <c r="T73" s="3">
        <v>40.726858380000003</v>
      </c>
      <c r="Y73" s="1" t="s">
        <v>20</v>
      </c>
      <c r="Z73" s="1" t="s">
        <v>21</v>
      </c>
      <c r="AA73" s="1">
        <v>100</v>
      </c>
      <c r="AB73" s="1" t="s">
        <v>22</v>
      </c>
      <c r="AC73" s="1" t="s">
        <v>286</v>
      </c>
      <c r="AD73" s="1" t="s">
        <v>287</v>
      </c>
      <c r="AG73" t="s">
        <v>289</v>
      </c>
      <c r="AH73" t="s">
        <v>290</v>
      </c>
      <c r="AI73" t="s">
        <v>46</v>
      </c>
      <c r="AK73">
        <f t="shared" si="7"/>
        <v>4.5189999994477148E-5</v>
      </c>
      <c r="AL73">
        <f t="shared" si="8"/>
        <v>1.1756200000050399E-3</v>
      </c>
    </row>
    <row r="74" spans="1:38" x14ac:dyDescent="0.25">
      <c r="A74" s="1" t="s">
        <v>89</v>
      </c>
      <c r="B74" s="1" t="s">
        <v>90</v>
      </c>
      <c r="C74" s="1" t="s">
        <v>91</v>
      </c>
      <c r="D74" s="1" t="s">
        <v>92</v>
      </c>
      <c r="E74" s="24">
        <v>2116</v>
      </c>
      <c r="F74" s="1" t="s">
        <v>93</v>
      </c>
      <c r="H74" s="1" t="s">
        <v>94</v>
      </c>
      <c r="N74">
        <v>-71.078604999999996</v>
      </c>
      <c r="O74">
        <v>42.34745000000003</v>
      </c>
      <c r="P74" s="2">
        <v>-71.077825599999997</v>
      </c>
      <c r="Q74" s="2">
        <v>42.347040980000003</v>
      </c>
      <c r="R74">
        <f t="shared" si="6"/>
        <v>1.1884200000267242E-3</v>
      </c>
      <c r="S74" s="3">
        <v>-71.077825599999997</v>
      </c>
      <c r="T74" s="3">
        <v>42.347040980000003</v>
      </c>
      <c r="Y74" s="1" t="s">
        <v>20</v>
      </c>
      <c r="Z74" s="1" t="s">
        <v>21</v>
      </c>
      <c r="AA74" s="1">
        <v>100</v>
      </c>
      <c r="AB74" s="1" t="s">
        <v>22</v>
      </c>
      <c r="AC74" s="1" t="s">
        <v>87</v>
      </c>
      <c r="AD74" s="1" t="s">
        <v>88</v>
      </c>
      <c r="AG74" t="s">
        <v>90</v>
      </c>
      <c r="AH74" t="s">
        <v>91</v>
      </c>
      <c r="AI74" t="s">
        <v>92</v>
      </c>
      <c r="AK74">
        <f t="shared" si="7"/>
        <v>7.7939999999898646E-4</v>
      </c>
      <c r="AL74">
        <f t="shared" si="8"/>
        <v>4.0902000002773775E-4</v>
      </c>
    </row>
    <row r="75" spans="1:38" x14ac:dyDescent="0.25">
      <c r="A75" s="1" t="s">
        <v>267</v>
      </c>
      <c r="B75" s="1" t="s">
        <v>268</v>
      </c>
      <c r="C75" s="1" t="s">
        <v>260</v>
      </c>
      <c r="D75" s="1" t="s">
        <v>261</v>
      </c>
      <c r="E75" s="24">
        <v>96814</v>
      </c>
      <c r="F75" s="1" t="s">
        <v>269</v>
      </c>
      <c r="H75" s="1" t="s">
        <v>270</v>
      </c>
      <c r="J75" s="1" t="s">
        <v>264</v>
      </c>
      <c r="N75">
        <v>-157.84293600000001</v>
      </c>
      <c r="O75">
        <v>21.291274000000001</v>
      </c>
      <c r="P75" s="2">
        <v>-157.84389338</v>
      </c>
      <c r="Q75" s="2">
        <v>21.291142359999998</v>
      </c>
      <c r="R75">
        <f t="shared" si="6"/>
        <v>1.0890199999913364E-3</v>
      </c>
      <c r="S75" s="3">
        <v>-157.84389338</v>
      </c>
      <c r="T75" s="3">
        <v>21.291142359999998</v>
      </c>
      <c r="Y75" s="1" t="s">
        <v>20</v>
      </c>
      <c r="Z75" s="1" t="s">
        <v>21</v>
      </c>
      <c r="AA75" s="1">
        <v>100</v>
      </c>
      <c r="AB75" s="1" t="s">
        <v>22</v>
      </c>
      <c r="AC75" s="1" t="s">
        <v>265</v>
      </c>
      <c r="AD75" s="1" t="s">
        <v>266</v>
      </c>
      <c r="AG75" t="s">
        <v>268</v>
      </c>
      <c r="AH75" t="s">
        <v>260</v>
      </c>
      <c r="AI75" t="s">
        <v>261</v>
      </c>
      <c r="AK75">
        <f t="shared" si="7"/>
        <v>9.5737999998846135E-4</v>
      </c>
      <c r="AL75">
        <f t="shared" si="8"/>
        <v>1.3164000000287501E-4</v>
      </c>
    </row>
    <row r="76" spans="1:38" x14ac:dyDescent="0.25">
      <c r="A76" s="1" t="s">
        <v>130</v>
      </c>
      <c r="B76" s="1" t="s">
        <v>131</v>
      </c>
      <c r="C76" s="1" t="s">
        <v>132</v>
      </c>
      <c r="D76" s="1" t="s">
        <v>92</v>
      </c>
      <c r="E76" s="24">
        <v>2141</v>
      </c>
      <c r="F76" s="1" t="s">
        <v>133</v>
      </c>
      <c r="J76" s="1" t="s">
        <v>134</v>
      </c>
      <c r="N76">
        <v>-71.076007000000004</v>
      </c>
      <c r="O76">
        <v>42.368642999999992</v>
      </c>
      <c r="P76" s="2">
        <v>-71.075766160000001</v>
      </c>
      <c r="Q76" s="2">
        <v>42.3678423</v>
      </c>
      <c r="R76">
        <f t="shared" si="6"/>
        <v>1.0415399999956776E-3</v>
      </c>
      <c r="S76" s="3">
        <v>-71.075766160000001</v>
      </c>
      <c r="T76" s="3">
        <v>42.3678423</v>
      </c>
      <c r="Y76" s="1" t="s">
        <v>20</v>
      </c>
      <c r="Z76" s="1" t="s">
        <v>21</v>
      </c>
      <c r="AA76" s="1">
        <v>100</v>
      </c>
      <c r="AB76" s="1" t="s">
        <v>22</v>
      </c>
      <c r="AC76" s="1" t="s">
        <v>128</v>
      </c>
      <c r="AD76" s="1" t="s">
        <v>129</v>
      </c>
      <c r="AG76" t="s">
        <v>131</v>
      </c>
      <c r="AH76" t="s">
        <v>132</v>
      </c>
      <c r="AI76" t="s">
        <v>92</v>
      </c>
      <c r="AK76">
        <f t="shared" si="7"/>
        <v>2.4084000000357264E-4</v>
      </c>
      <c r="AL76">
        <f t="shared" si="8"/>
        <v>8.0069999999210495E-4</v>
      </c>
    </row>
    <row r="77" spans="1:38" x14ac:dyDescent="0.25">
      <c r="A77" s="1" t="s">
        <v>473</v>
      </c>
      <c r="B77" s="1" t="s">
        <v>474</v>
      </c>
      <c r="C77" s="1" t="s">
        <v>462</v>
      </c>
      <c r="D77" s="1" t="s">
        <v>62</v>
      </c>
      <c r="E77" s="24">
        <v>32821</v>
      </c>
      <c r="F77" s="1" t="s">
        <v>475</v>
      </c>
      <c r="H77" s="1" t="s">
        <v>476</v>
      </c>
      <c r="N77">
        <v>-81.491743</v>
      </c>
      <c r="O77">
        <v>28.387446000000011</v>
      </c>
      <c r="P77" s="2">
        <v>-81.492748120000002</v>
      </c>
      <c r="Q77" s="2">
        <v>28.38744968</v>
      </c>
      <c r="R77">
        <f t="shared" si="6"/>
        <v>1.008799999990373E-3</v>
      </c>
      <c r="S77" s="3">
        <v>-81.492748120000002</v>
      </c>
      <c r="T77" s="3">
        <v>28.38744968</v>
      </c>
      <c r="Y77" s="1" t="s">
        <v>20</v>
      </c>
      <c r="Z77" s="1" t="s">
        <v>21</v>
      </c>
      <c r="AA77" s="1">
        <v>100</v>
      </c>
      <c r="AB77" s="1" t="s">
        <v>22</v>
      </c>
      <c r="AC77" s="1" t="s">
        <v>471</v>
      </c>
      <c r="AD77" s="1" t="s">
        <v>472</v>
      </c>
      <c r="AG77" t="s">
        <v>474</v>
      </c>
      <c r="AH77" t="s">
        <v>462</v>
      </c>
      <c r="AI77" t="s">
        <v>62</v>
      </c>
      <c r="AK77">
        <f t="shared" si="7"/>
        <v>1.0051200000020799E-3</v>
      </c>
      <c r="AL77">
        <f t="shared" si="8"/>
        <v>3.6799999882930479E-6</v>
      </c>
    </row>
    <row r="78" spans="1:38" x14ac:dyDescent="0.25">
      <c r="A78" s="1" t="s">
        <v>273</v>
      </c>
      <c r="B78" s="1" t="s">
        <v>274</v>
      </c>
      <c r="C78" s="1" t="s">
        <v>275</v>
      </c>
      <c r="D78" s="1" t="s">
        <v>189</v>
      </c>
      <c r="E78" s="24">
        <v>77056</v>
      </c>
      <c r="F78" s="1" t="s">
        <v>276</v>
      </c>
      <c r="H78" s="1" t="s">
        <v>277</v>
      </c>
      <c r="N78">
        <v>-95.463918000000035</v>
      </c>
      <c r="O78">
        <v>29.737911</v>
      </c>
      <c r="P78" s="2">
        <v>-95.463437060000004</v>
      </c>
      <c r="Q78" s="2">
        <v>29.737412979999998</v>
      </c>
      <c r="R78">
        <f t="shared" si="6"/>
        <v>9.7896000003316885E-4</v>
      </c>
      <c r="S78" s="3">
        <v>-95.463437060000004</v>
      </c>
      <c r="T78" s="3">
        <v>29.737412979999998</v>
      </c>
      <c r="Y78" s="1" t="s">
        <v>20</v>
      </c>
      <c r="Z78" s="1" t="s">
        <v>21</v>
      </c>
      <c r="AA78" s="1">
        <v>90</v>
      </c>
      <c r="AB78" s="1" t="s">
        <v>22</v>
      </c>
      <c r="AC78" s="1" t="s">
        <v>271</v>
      </c>
      <c r="AD78" s="1" t="s">
        <v>272</v>
      </c>
      <c r="AG78" t="s">
        <v>274</v>
      </c>
      <c r="AH78" t="s">
        <v>275</v>
      </c>
      <c r="AI78" t="s">
        <v>189</v>
      </c>
      <c r="AK78">
        <f t="shared" si="7"/>
        <v>4.8094000003118254E-4</v>
      </c>
      <c r="AL78">
        <f t="shared" si="8"/>
        <v>4.9802000000198632E-4</v>
      </c>
    </row>
    <row r="79" spans="1:38" x14ac:dyDescent="0.25">
      <c r="A79" s="1" t="s">
        <v>436</v>
      </c>
      <c r="B79" s="1" t="s">
        <v>437</v>
      </c>
      <c r="C79" s="1" t="s">
        <v>438</v>
      </c>
      <c r="D79" s="1" t="s">
        <v>439</v>
      </c>
      <c r="E79" s="24">
        <v>19702</v>
      </c>
      <c r="F79" s="1" t="s">
        <v>440</v>
      </c>
      <c r="N79">
        <v>-75.652067000000002</v>
      </c>
      <c r="O79">
        <v>39.678469000000021</v>
      </c>
      <c r="P79" s="2">
        <v>-75.652272069999995</v>
      </c>
      <c r="Q79" s="2">
        <v>39.67779024</v>
      </c>
      <c r="R79">
        <f t="shared" si="6"/>
        <v>8.8383000001357459E-4</v>
      </c>
      <c r="S79" s="3">
        <v>-75.652272069999995</v>
      </c>
      <c r="T79" s="3">
        <v>39.67779024</v>
      </c>
      <c r="Y79" s="1" t="s">
        <v>20</v>
      </c>
      <c r="Z79" s="1" t="s">
        <v>21</v>
      </c>
      <c r="AA79" s="1">
        <v>100</v>
      </c>
      <c r="AB79" s="1" t="s">
        <v>22</v>
      </c>
      <c r="AC79" s="1" t="s">
        <v>434</v>
      </c>
      <c r="AD79" s="1" t="s">
        <v>435</v>
      </c>
      <c r="AG79" t="s">
        <v>437</v>
      </c>
      <c r="AH79" t="s">
        <v>438</v>
      </c>
      <c r="AI79" t="s">
        <v>439</v>
      </c>
      <c r="AK79">
        <f t="shared" si="7"/>
        <v>2.0506999999270192E-4</v>
      </c>
      <c r="AL79">
        <f t="shared" si="8"/>
        <v>6.7876000002087267E-4</v>
      </c>
    </row>
    <row r="80" spans="1:38" x14ac:dyDescent="0.25">
      <c r="A80" s="1" t="s">
        <v>258</v>
      </c>
      <c r="B80" s="1" t="s">
        <v>259</v>
      </c>
      <c r="C80" s="1" t="s">
        <v>260</v>
      </c>
      <c r="D80" s="1" t="s">
        <v>261</v>
      </c>
      <c r="E80" s="24">
        <v>96815</v>
      </c>
      <c r="F80" s="1" t="s">
        <v>262</v>
      </c>
      <c r="H80" s="1" t="s">
        <v>263</v>
      </c>
      <c r="J80" s="1" t="s">
        <v>264</v>
      </c>
      <c r="N80">
        <v>-157.82902999999999</v>
      </c>
      <c r="O80">
        <v>21.279418999999969</v>
      </c>
      <c r="P80" s="2">
        <v>-157.82855993999999</v>
      </c>
      <c r="Q80" s="2">
        <v>21.27962204</v>
      </c>
      <c r="R80">
        <f t="shared" si="6"/>
        <v>6.731000000286258E-4</v>
      </c>
      <c r="S80" s="3">
        <v>-157.82855993999999</v>
      </c>
      <c r="T80" s="3">
        <v>21.27962204</v>
      </c>
      <c r="Y80" s="1" t="s">
        <v>20</v>
      </c>
      <c r="Z80" s="1" t="s">
        <v>21</v>
      </c>
      <c r="AA80" s="1">
        <v>100</v>
      </c>
      <c r="AB80" s="1" t="s">
        <v>22</v>
      </c>
      <c r="AC80" s="1" t="s">
        <v>256</v>
      </c>
      <c r="AD80" s="1" t="s">
        <v>257</v>
      </c>
      <c r="AG80" t="s">
        <v>259</v>
      </c>
      <c r="AH80" t="s">
        <v>260</v>
      </c>
      <c r="AI80" t="s">
        <v>261</v>
      </c>
      <c r="AK80">
        <f t="shared" si="7"/>
        <v>4.7005999999782944E-4</v>
      </c>
      <c r="AL80">
        <f t="shared" si="8"/>
        <v>2.0304000003079636E-4</v>
      </c>
    </row>
    <row r="81" spans="1:38" x14ac:dyDescent="0.25">
      <c r="A81" s="1" t="s">
        <v>172</v>
      </c>
      <c r="B81" s="1" t="s">
        <v>173</v>
      </c>
      <c r="C81" s="1" t="s">
        <v>167</v>
      </c>
      <c r="D81" s="1" t="s">
        <v>54</v>
      </c>
      <c r="E81" s="24">
        <v>60611</v>
      </c>
      <c r="F81" s="1" t="s">
        <v>174</v>
      </c>
      <c r="H81" s="1" t="s">
        <v>175</v>
      </c>
      <c r="N81">
        <v>-87.62420800000001</v>
      </c>
      <c r="O81">
        <v>41.891767000000009</v>
      </c>
      <c r="P81" s="2">
        <v>-87.624667459999998</v>
      </c>
      <c r="Q81" s="2">
        <v>41.891561350000003</v>
      </c>
      <c r="R81">
        <f t="shared" si="6"/>
        <v>6.6510999999280784E-4</v>
      </c>
      <c r="S81" s="3">
        <v>-87.624667459999998</v>
      </c>
      <c r="T81" s="3">
        <v>41.891561350000003</v>
      </c>
      <c r="Y81" s="1" t="s">
        <v>20</v>
      </c>
      <c r="Z81" s="1" t="s">
        <v>21</v>
      </c>
      <c r="AA81" s="1">
        <v>100</v>
      </c>
      <c r="AB81" s="1" t="s">
        <v>22</v>
      </c>
      <c r="AC81" s="1" t="s">
        <v>170</v>
      </c>
      <c r="AD81" s="1" t="s">
        <v>171</v>
      </c>
      <c r="AG81" t="s">
        <v>173</v>
      </c>
      <c r="AH81" t="s">
        <v>167</v>
      </c>
      <c r="AI81" t="s">
        <v>54</v>
      </c>
      <c r="AK81">
        <f t="shared" si="7"/>
        <v>4.5945999998764364E-4</v>
      </c>
      <c r="AL81">
        <f t="shared" si="8"/>
        <v>2.056500000051642E-4</v>
      </c>
    </row>
    <row r="82" spans="1:38" x14ac:dyDescent="0.25">
      <c r="A82" s="1" t="s">
        <v>548</v>
      </c>
      <c r="B82" s="1" t="s">
        <v>549</v>
      </c>
      <c r="C82" s="1" t="s">
        <v>543</v>
      </c>
      <c r="D82" s="1" t="s">
        <v>124</v>
      </c>
      <c r="E82" s="24">
        <v>94132</v>
      </c>
      <c r="F82" s="1" t="s">
        <v>550</v>
      </c>
      <c r="N82">
        <v>-122.47672799999999</v>
      </c>
      <c r="O82">
        <v>37.729132999999983</v>
      </c>
      <c r="P82" s="2">
        <v>-122.47676855</v>
      </c>
      <c r="Q82" s="2">
        <v>37.728554709999997</v>
      </c>
      <c r="R82">
        <f t="shared" si="6"/>
        <v>6.1883999999423622E-4</v>
      </c>
      <c r="S82" s="3">
        <v>-122.47676855</v>
      </c>
      <c r="T82" s="3">
        <v>37.728554709999997</v>
      </c>
      <c r="Y82" s="1" t="s">
        <v>20</v>
      </c>
      <c r="Z82" s="1" t="s">
        <v>21</v>
      </c>
      <c r="AA82" s="1">
        <v>100</v>
      </c>
      <c r="AB82" s="1" t="s">
        <v>22</v>
      </c>
      <c r="AC82" s="1" t="s">
        <v>546</v>
      </c>
      <c r="AD82" s="1" t="s">
        <v>547</v>
      </c>
      <c r="AG82" t="s">
        <v>549</v>
      </c>
      <c r="AH82" t="s">
        <v>543</v>
      </c>
      <c r="AI82" t="s">
        <v>124</v>
      </c>
      <c r="AK82">
        <f t="shared" si="7"/>
        <v>4.0550000008465759E-5</v>
      </c>
      <c r="AL82">
        <f t="shared" si="8"/>
        <v>5.7828999998577046E-4</v>
      </c>
    </row>
    <row r="83" spans="1:38" x14ac:dyDescent="0.25">
      <c r="A83" s="1" t="s">
        <v>158</v>
      </c>
      <c r="B83" s="1" t="s">
        <v>159</v>
      </c>
      <c r="C83" s="1" t="s">
        <v>160</v>
      </c>
      <c r="D83" s="1" t="s">
        <v>46</v>
      </c>
      <c r="E83" s="24">
        <v>8002</v>
      </c>
      <c r="F83" s="1" t="s">
        <v>161</v>
      </c>
      <c r="H83" s="1" t="s">
        <v>162</v>
      </c>
      <c r="N83">
        <v>-75.025012000000004</v>
      </c>
      <c r="O83">
        <v>39.941035000000007</v>
      </c>
      <c r="P83" s="2">
        <v>-75.025408650000003</v>
      </c>
      <c r="Q83" s="2">
        <v>39.941165689999998</v>
      </c>
      <c r="R83">
        <f t="shared" si="6"/>
        <v>5.2733999999077241E-4</v>
      </c>
      <c r="S83" s="3">
        <v>-75.025408650000003</v>
      </c>
      <c r="T83" s="3">
        <v>39.941165689999998</v>
      </c>
      <c r="Y83" s="1" t="s">
        <v>20</v>
      </c>
      <c r="Z83" s="1" t="s">
        <v>21</v>
      </c>
      <c r="AA83" s="1">
        <v>92</v>
      </c>
      <c r="AB83" s="1" t="s">
        <v>22</v>
      </c>
      <c r="AC83" s="1" t="s">
        <v>156</v>
      </c>
      <c r="AD83" s="1" t="s">
        <v>157</v>
      </c>
      <c r="AG83" t="s">
        <v>159</v>
      </c>
      <c r="AH83" t="s">
        <v>160</v>
      </c>
      <c r="AI83" t="s">
        <v>46</v>
      </c>
      <c r="AK83">
        <f t="shared" si="7"/>
        <v>3.9664999999899919E-4</v>
      </c>
      <c r="AL83">
        <f t="shared" si="8"/>
        <v>1.3068999999177322E-4</v>
      </c>
    </row>
    <row r="84" spans="1:38" x14ac:dyDescent="0.25">
      <c r="A84" s="1" t="s">
        <v>638</v>
      </c>
      <c r="B84" s="1" t="s">
        <v>639</v>
      </c>
      <c r="C84" s="1" t="s">
        <v>640</v>
      </c>
      <c r="D84" s="1" t="s">
        <v>447</v>
      </c>
      <c r="E84" s="24">
        <v>48084</v>
      </c>
      <c r="F84" s="1" t="s">
        <v>641</v>
      </c>
      <c r="H84" s="1" t="s">
        <v>642</v>
      </c>
      <c r="N84">
        <v>-83.183394000000007</v>
      </c>
      <c r="O84">
        <v>42.559583999999987</v>
      </c>
      <c r="P84" s="2">
        <v>-83.183815280000005</v>
      </c>
      <c r="Q84" s="2">
        <v>42.559658689999999</v>
      </c>
      <c r="R84">
        <f t="shared" si="6"/>
        <v>4.9597000001000424E-4</v>
      </c>
      <c r="S84" s="3">
        <v>-83.183815280000005</v>
      </c>
      <c r="T84" s="3">
        <v>42.559658689999999</v>
      </c>
      <c r="Y84" s="1" t="s">
        <v>20</v>
      </c>
      <c r="Z84" s="1" t="s">
        <v>21</v>
      </c>
      <c r="AA84" s="1">
        <v>100</v>
      </c>
      <c r="AB84" s="1" t="s">
        <v>22</v>
      </c>
      <c r="AC84" s="1" t="s">
        <v>636</v>
      </c>
      <c r="AD84" s="1" t="s">
        <v>637</v>
      </c>
      <c r="AG84" t="s">
        <v>639</v>
      </c>
      <c r="AH84" t="s">
        <v>640</v>
      </c>
      <c r="AI84" t="s">
        <v>447</v>
      </c>
      <c r="AK84">
        <f t="shared" si="7"/>
        <v>4.2127999999763688E-4</v>
      </c>
      <c r="AL84">
        <f t="shared" si="8"/>
        <v>7.4690000012367364E-5</v>
      </c>
    </row>
    <row r="85" spans="1:38" x14ac:dyDescent="0.25">
      <c r="A85" s="1" t="s">
        <v>609</v>
      </c>
      <c r="B85" s="1" t="s">
        <v>610</v>
      </c>
      <c r="C85" s="1" t="s">
        <v>611</v>
      </c>
      <c r="D85" s="1" t="s">
        <v>612</v>
      </c>
      <c r="E85" s="24">
        <v>6901</v>
      </c>
      <c r="F85" s="1" t="s">
        <v>613</v>
      </c>
      <c r="H85" s="1" t="s">
        <v>614</v>
      </c>
      <c r="N85">
        <v>-73.536061000000004</v>
      </c>
      <c r="O85">
        <v>41.053516000000009</v>
      </c>
      <c r="P85" s="2">
        <v>-73.536239280000004</v>
      </c>
      <c r="Q85" s="2">
        <v>41.053240330000001</v>
      </c>
      <c r="R85">
        <f t="shared" si="6"/>
        <v>4.5395000000780783E-4</v>
      </c>
      <c r="S85" s="3">
        <v>-73.536239280000004</v>
      </c>
      <c r="T85" s="3">
        <v>41.053240330000001</v>
      </c>
      <c r="Y85" s="1" t="s">
        <v>20</v>
      </c>
      <c r="Z85" s="1" t="s">
        <v>21</v>
      </c>
      <c r="AA85" s="1">
        <v>100</v>
      </c>
      <c r="AB85" s="1" t="s">
        <v>22</v>
      </c>
      <c r="AC85" s="1" t="s">
        <v>607</v>
      </c>
      <c r="AD85" s="1" t="s">
        <v>608</v>
      </c>
      <c r="AG85" t="s">
        <v>610</v>
      </c>
      <c r="AH85" t="s">
        <v>611</v>
      </c>
      <c r="AI85" t="s">
        <v>612</v>
      </c>
      <c r="AK85">
        <f t="shared" si="7"/>
        <v>1.7828000000008615E-4</v>
      </c>
      <c r="AL85">
        <f t="shared" si="8"/>
        <v>2.7567000000772168E-4</v>
      </c>
    </row>
    <row r="86" spans="1:38" x14ac:dyDescent="0.25">
      <c r="A86" s="1" t="s">
        <v>423</v>
      </c>
      <c r="B86" s="1" t="s">
        <v>424</v>
      </c>
      <c r="C86" s="1" t="s">
        <v>411</v>
      </c>
      <c r="D86" s="1" t="s">
        <v>108</v>
      </c>
      <c r="E86" s="24">
        <v>10019</v>
      </c>
      <c r="F86" s="1" t="s">
        <v>425</v>
      </c>
      <c r="H86" s="1" t="s">
        <v>426</v>
      </c>
      <c r="N86">
        <v>-73.983148</v>
      </c>
      <c r="O86">
        <v>40.768782999999971</v>
      </c>
      <c r="P86" s="2">
        <v>-73.983076429999997</v>
      </c>
      <c r="Q86" s="2">
        <v>40.768425049999998</v>
      </c>
      <c r="R86">
        <f t="shared" si="6"/>
        <v>4.2951999997598023E-4</v>
      </c>
      <c r="S86" s="3">
        <v>-73.983076429999997</v>
      </c>
      <c r="T86" s="3">
        <v>40.768425049999998</v>
      </c>
      <c r="Y86" s="1" t="s">
        <v>20</v>
      </c>
      <c r="Z86" s="1" t="s">
        <v>21</v>
      </c>
      <c r="AA86" s="1">
        <v>86</v>
      </c>
      <c r="AB86" s="1" t="s">
        <v>22</v>
      </c>
      <c r="AC86" s="1" t="s">
        <v>421</v>
      </c>
      <c r="AD86" s="1" t="s">
        <v>422</v>
      </c>
      <c r="AG86" t="s">
        <v>424</v>
      </c>
      <c r="AH86" t="s">
        <v>411</v>
      </c>
      <c r="AI86" t="s">
        <v>108</v>
      </c>
      <c r="AK86">
        <f t="shared" si="7"/>
        <v>7.1570000002907364E-5</v>
      </c>
      <c r="AL86">
        <f t="shared" si="8"/>
        <v>3.5794999997307286E-4</v>
      </c>
    </row>
    <row r="87" spans="1:38" x14ac:dyDescent="0.25">
      <c r="A87" s="1" t="s">
        <v>409</v>
      </c>
      <c r="B87" s="1" t="s">
        <v>410</v>
      </c>
      <c r="C87" s="1" t="s">
        <v>411</v>
      </c>
      <c r="D87" s="1" t="s">
        <v>108</v>
      </c>
      <c r="E87" s="24">
        <v>10003</v>
      </c>
      <c r="F87" s="1" t="s">
        <v>412</v>
      </c>
      <c r="H87" s="1" t="s">
        <v>413</v>
      </c>
      <c r="N87">
        <v>-73.990925000000004</v>
      </c>
      <c r="O87">
        <v>40.739488999999992</v>
      </c>
      <c r="P87" s="2">
        <v>-73.990738649999997</v>
      </c>
      <c r="Q87" s="2">
        <v>40.739296009999997</v>
      </c>
      <c r="R87">
        <f t="shared" si="6"/>
        <v>3.793400000020597E-4</v>
      </c>
      <c r="S87" s="3">
        <v>-73.990738649999997</v>
      </c>
      <c r="T87" s="3">
        <v>40.739296009999997</v>
      </c>
      <c r="Y87" s="1" t="s">
        <v>20</v>
      </c>
      <c r="Z87" s="1" t="s">
        <v>21</v>
      </c>
      <c r="AA87" s="1">
        <v>100</v>
      </c>
      <c r="AB87" s="1" t="s">
        <v>22</v>
      </c>
      <c r="AC87" s="1" t="s">
        <v>407</v>
      </c>
      <c r="AD87" s="1" t="s">
        <v>408</v>
      </c>
      <c r="AG87" t="s">
        <v>410</v>
      </c>
      <c r="AH87" t="s">
        <v>411</v>
      </c>
      <c r="AI87" t="s">
        <v>108</v>
      </c>
      <c r="AK87">
        <f t="shared" si="7"/>
        <v>1.863500000069962E-4</v>
      </c>
      <c r="AL87">
        <f t="shared" si="8"/>
        <v>1.929899999950635E-4</v>
      </c>
    </row>
    <row r="88" spans="1:38" x14ac:dyDescent="0.25">
      <c r="A88" s="1" t="s">
        <v>201</v>
      </c>
      <c r="B88" s="1" t="s">
        <v>202</v>
      </c>
      <c r="C88" s="1" t="s">
        <v>196</v>
      </c>
      <c r="D88" s="1" t="s">
        <v>189</v>
      </c>
      <c r="E88" s="24">
        <v>75240</v>
      </c>
      <c r="F88" s="1" t="s">
        <v>203</v>
      </c>
      <c r="H88" s="1" t="s">
        <v>204</v>
      </c>
      <c r="N88">
        <v>-96.819569000000001</v>
      </c>
      <c r="O88">
        <v>32.930053999999977</v>
      </c>
      <c r="P88" s="2">
        <v>-96.819425820000006</v>
      </c>
      <c r="Q88" s="2">
        <v>32.929880279999999</v>
      </c>
      <c r="R88">
        <f t="shared" si="6"/>
        <v>3.1689999997297491E-4</v>
      </c>
      <c r="S88" s="3">
        <v>-96.819425820000006</v>
      </c>
      <c r="T88" s="3">
        <v>32.929880279999999</v>
      </c>
      <c r="Y88" s="1" t="s">
        <v>20</v>
      </c>
      <c r="Z88" s="1" t="s">
        <v>21</v>
      </c>
      <c r="AA88" s="1">
        <v>100</v>
      </c>
      <c r="AB88" s="1" t="s">
        <v>22</v>
      </c>
      <c r="AC88" s="1" t="s">
        <v>199</v>
      </c>
      <c r="AD88" s="1" t="s">
        <v>200</v>
      </c>
      <c r="AG88" t="s">
        <v>202</v>
      </c>
      <c r="AH88" t="s">
        <v>196</v>
      </c>
      <c r="AI88" t="s">
        <v>189</v>
      </c>
      <c r="AK88">
        <f t="shared" si="7"/>
        <v>1.4317999999491349E-4</v>
      </c>
      <c r="AL88">
        <f t="shared" si="8"/>
        <v>1.7371999997806142E-4</v>
      </c>
    </row>
    <row r="89" spans="1:38" x14ac:dyDescent="0.25">
      <c r="A89" s="1" t="s">
        <v>512</v>
      </c>
      <c r="B89" s="1" t="s">
        <v>513</v>
      </c>
      <c r="C89" s="1" t="s">
        <v>514</v>
      </c>
      <c r="D89" s="1" t="s">
        <v>308</v>
      </c>
      <c r="E89" s="24">
        <v>19102</v>
      </c>
      <c r="F89" s="1" t="s">
        <v>515</v>
      </c>
      <c r="H89" s="1" t="s">
        <v>516</v>
      </c>
      <c r="N89">
        <v>-75.16545600000002</v>
      </c>
      <c r="O89">
        <v>39.949706999999989</v>
      </c>
      <c r="P89" s="2">
        <v>-75.165361140000002</v>
      </c>
      <c r="Q89" s="2">
        <v>39.949565360000001</v>
      </c>
      <c r="R89">
        <f t="shared" si="6"/>
        <v>2.3650000000685623E-4</v>
      </c>
      <c r="S89" s="3">
        <v>-75.165361140000002</v>
      </c>
      <c r="T89" s="3">
        <v>39.949565360000001</v>
      </c>
      <c r="Y89" s="1" t="s">
        <v>20</v>
      </c>
      <c r="Z89" s="1" t="s">
        <v>21</v>
      </c>
      <c r="AA89" s="1">
        <v>100</v>
      </c>
      <c r="AB89" s="1" t="s">
        <v>22</v>
      </c>
      <c r="AC89" s="1" t="s">
        <v>510</v>
      </c>
      <c r="AD89" s="1" t="s">
        <v>511</v>
      </c>
      <c r="AG89" t="s">
        <v>513</v>
      </c>
      <c r="AH89" t="s">
        <v>514</v>
      </c>
      <c r="AI89" t="s">
        <v>308</v>
      </c>
      <c r="AK89">
        <f t="shared" si="7"/>
        <v>9.4860000018570645E-5</v>
      </c>
      <c r="AL89">
        <f t="shared" si="8"/>
        <v>1.4163999998828558E-4</v>
      </c>
    </row>
    <row r="90" spans="1:38" x14ac:dyDescent="0.25">
      <c r="A90" s="1" t="s">
        <v>137</v>
      </c>
      <c r="B90" s="1" t="s">
        <v>138</v>
      </c>
      <c r="C90" s="1" t="s">
        <v>139</v>
      </c>
      <c r="D90" s="1" t="s">
        <v>124</v>
      </c>
      <c r="E90" s="24">
        <v>91303</v>
      </c>
      <c r="F90" s="1" t="s">
        <v>140</v>
      </c>
      <c r="H90" s="1" t="s">
        <v>141</v>
      </c>
      <c r="N90">
        <v>-118.604941</v>
      </c>
      <c r="O90">
        <v>34.190465000000032</v>
      </c>
      <c r="P90" s="2">
        <v>-118.60476453</v>
      </c>
      <c r="Q90" s="2">
        <v>34.190406009999997</v>
      </c>
      <c r="R90">
        <f t="shared" si="6"/>
        <v>2.3546000003449308E-4</v>
      </c>
      <c r="S90" s="3">
        <v>-118.60476453</v>
      </c>
      <c r="T90" s="3">
        <v>34.190406009999997</v>
      </c>
      <c r="Y90" s="1" t="s">
        <v>20</v>
      </c>
      <c r="Z90" s="1" t="s">
        <v>21</v>
      </c>
      <c r="AA90" s="1">
        <v>100</v>
      </c>
      <c r="AB90" s="1" t="s">
        <v>22</v>
      </c>
      <c r="AC90" s="1" t="s">
        <v>135</v>
      </c>
      <c r="AD90" s="1" t="s">
        <v>136</v>
      </c>
      <c r="AG90" t="s">
        <v>138</v>
      </c>
      <c r="AH90" t="s">
        <v>139</v>
      </c>
      <c r="AI90" t="s">
        <v>124</v>
      </c>
      <c r="AK90">
        <f t="shared" si="7"/>
        <v>1.7646999999954005E-4</v>
      </c>
      <c r="AL90">
        <f t="shared" si="8"/>
        <v>5.8990000034953027E-5</v>
      </c>
    </row>
    <row r="91" spans="1:38" x14ac:dyDescent="0.25">
      <c r="A91" s="1" t="s">
        <v>389</v>
      </c>
      <c r="B91" s="1" t="s">
        <v>390</v>
      </c>
      <c r="C91" s="1" t="s">
        <v>385</v>
      </c>
      <c r="D91" s="1" t="s">
        <v>62</v>
      </c>
      <c r="E91" s="24">
        <v>33139</v>
      </c>
      <c r="F91" s="1" t="s">
        <v>391</v>
      </c>
      <c r="H91" s="1" t="s">
        <v>392</v>
      </c>
      <c r="N91">
        <v>-80.132372000000004</v>
      </c>
      <c r="O91">
        <v>25.778072000000019</v>
      </c>
      <c r="P91" s="2">
        <v>-80.132550530000003</v>
      </c>
      <c r="Q91" s="2">
        <v>25.778084790000001</v>
      </c>
      <c r="R91">
        <f t="shared" si="6"/>
        <v>1.9131999998123206E-4</v>
      </c>
      <c r="S91" s="3">
        <v>-80.132550530000003</v>
      </c>
      <c r="T91" s="3">
        <v>25.778084790000001</v>
      </c>
      <c r="Y91" s="1" t="s">
        <v>20</v>
      </c>
      <c r="Z91" s="1" t="s">
        <v>21</v>
      </c>
      <c r="AA91" s="1">
        <v>86</v>
      </c>
      <c r="AB91" s="1" t="s">
        <v>22</v>
      </c>
      <c r="AC91" s="1" t="s">
        <v>387</v>
      </c>
      <c r="AD91" s="1" t="s">
        <v>388</v>
      </c>
      <c r="AG91" t="s">
        <v>390</v>
      </c>
      <c r="AH91" t="s">
        <v>385</v>
      </c>
      <c r="AI91" t="s">
        <v>62</v>
      </c>
      <c r="AK91">
        <f t="shared" si="7"/>
        <v>1.7852999999945496E-4</v>
      </c>
      <c r="AL91">
        <f t="shared" si="8"/>
        <v>1.27899999817771E-5</v>
      </c>
    </row>
    <row r="92" spans="1:38" x14ac:dyDescent="0.25">
      <c r="A92" s="1" t="s">
        <v>312</v>
      </c>
      <c r="B92" s="1" t="s">
        <v>313</v>
      </c>
      <c r="C92" s="1" t="s">
        <v>314</v>
      </c>
      <c r="D92" s="1" t="s">
        <v>124</v>
      </c>
      <c r="E92" s="24">
        <v>92037</v>
      </c>
      <c r="F92" s="1" t="s">
        <v>315</v>
      </c>
      <c r="H92" s="1" t="s">
        <v>314</v>
      </c>
      <c r="J92" s="1" t="s">
        <v>316</v>
      </c>
      <c r="N92">
        <v>-117.274422</v>
      </c>
      <c r="O92">
        <v>32.845200999999989</v>
      </c>
      <c r="P92" s="2">
        <v>-117.27442444</v>
      </c>
      <c r="Q92" s="2">
        <v>32.845218099999997</v>
      </c>
      <c r="R92">
        <f t="shared" si="6"/>
        <v>1.9540000010920267E-5</v>
      </c>
      <c r="S92" s="3">
        <v>-117.27442444</v>
      </c>
      <c r="T92" s="3">
        <v>32.845218099999997</v>
      </c>
      <c r="Y92" s="1" t="s">
        <v>20</v>
      </c>
      <c r="Z92" s="1" t="s">
        <v>21</v>
      </c>
      <c r="AA92" s="1">
        <v>100</v>
      </c>
      <c r="AB92" s="1" t="s">
        <v>22</v>
      </c>
      <c r="AC92" s="1" t="s">
        <v>310</v>
      </c>
      <c r="AD92" s="1" t="s">
        <v>311</v>
      </c>
      <c r="AG92" t="s">
        <v>313</v>
      </c>
      <c r="AH92" t="s">
        <v>314</v>
      </c>
      <c r="AI92" t="s">
        <v>124</v>
      </c>
      <c r="AK92">
        <f t="shared" si="7"/>
        <v>2.4400000029345392E-6</v>
      </c>
      <c r="AL92">
        <f t="shared" si="8"/>
        <v>1.7100000007985727E-5</v>
      </c>
    </row>
    <row r="93" spans="1:38" x14ac:dyDescent="0.25">
      <c r="A93" s="1" t="s">
        <v>675</v>
      </c>
      <c r="B93" s="1" t="s">
        <v>676</v>
      </c>
      <c r="C93" s="1" t="s">
        <v>677</v>
      </c>
      <c r="D93" s="1" t="s">
        <v>62</v>
      </c>
      <c r="E93" s="24">
        <v>33401</v>
      </c>
      <c r="F93" s="1" t="s">
        <v>678</v>
      </c>
      <c r="H93" s="1" t="s">
        <v>677</v>
      </c>
      <c r="N93">
        <v>-80.055874999999986</v>
      </c>
      <c r="O93">
        <v>26.70766600000001</v>
      </c>
      <c r="P93" s="2">
        <v>-80.055874329999995</v>
      </c>
      <c r="Q93" s="2">
        <v>26.70766901</v>
      </c>
      <c r="R93">
        <f t="shared" si="6"/>
        <v>3.6799999811876205E-6</v>
      </c>
      <c r="S93" s="3">
        <v>-80.055874329999995</v>
      </c>
      <c r="T93" s="3">
        <v>26.70766901</v>
      </c>
      <c r="Y93" s="1" t="s">
        <v>20</v>
      </c>
      <c r="Z93" s="1" t="s">
        <v>21</v>
      </c>
      <c r="AA93" s="1">
        <v>100</v>
      </c>
      <c r="AB93" s="1" t="s">
        <v>22</v>
      </c>
      <c r="AC93" s="1" t="s">
        <v>673</v>
      </c>
      <c r="AD93" s="1" t="s">
        <v>674</v>
      </c>
      <c r="AG93" t="s">
        <v>676</v>
      </c>
      <c r="AH93" t="s">
        <v>677</v>
      </c>
      <c r="AI93" t="s">
        <v>62</v>
      </c>
      <c r="AK93">
        <f t="shared" si="7"/>
        <v>6.6999999148720235E-7</v>
      </c>
      <c r="AL93">
        <f t="shared" si="8"/>
        <v>3.0099999897004182E-6</v>
      </c>
    </row>
  </sheetData>
  <customSheetViews>
    <customSheetView guid="{76D8EB9F-FF84-4ECB-9BD4-762FD5EB306B}">
      <pageMargins left="0.75" right="0.75" top="1" bottom="1" header="0.5" footer="0.5"/>
      <pageSetup paperSize="9" orientation="portrait" r:id="rId1"/>
    </customSheetView>
    <customSheetView guid="{D5A98742-DB25-4C5C-BC63-5491AF46E758}">
      <selection activeCell="L15" sqref="L15"/>
      <pageMargins left="0.75" right="0.75" top="1" bottom="1" header="0.5" footer="0.5"/>
      <pageSetup paperSize="9" orientation="portrait" r:id="rId2"/>
    </customSheetView>
    <customSheetView guid="{461463FD-4575-45E7-8F60-E5C9AA237EE0}">
      <selection activeCell="M1" sqref="M1"/>
      <pageMargins left="0.75" right="0.75" top="1" bottom="1" header="0.5" footer="0.5"/>
    </customSheetView>
    <customSheetView guid="{ED09E622-C72F-42DA-9865-D97CD2C5D927}">
      <selection activeCell="M2" sqref="M2"/>
      <pageMargins left="0.75" right="0.75" top="1" bottom="1" header="0.5" footer="0.5"/>
      <pageSetup paperSize="9" orientation="portrait" r:id="rId3"/>
    </customSheetView>
  </customSheetViews>
  <conditionalFormatting sqref="B2:B93">
    <cfRule type="duplicateValues" dxfId="1" priority="3"/>
    <cfRule type="duplicateValues" dxfId="0" priority="4"/>
  </conditionalFormatting>
  <pageMargins left="0.75" right="0.75" top="1" bottom="1" header="0.5" footer="0.5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C1" sqref="C1"/>
    </sheetView>
  </sheetViews>
  <sheetFormatPr defaultRowHeight="15" x14ac:dyDescent="0.25"/>
  <cols>
    <col min="1" max="1" width="9.5703125" customWidth="1"/>
    <col min="2" max="2" width="22.7109375" customWidth="1"/>
    <col min="3" max="3" width="24" customWidth="1"/>
    <col min="4" max="4" width="27.5703125" customWidth="1"/>
    <col min="5" max="5" width="24.140625" customWidth="1"/>
    <col min="6" max="6" width="27.28515625" bestFit="1" customWidth="1"/>
    <col min="7" max="8" width="12.85546875" bestFit="1" customWidth="1"/>
    <col min="10" max="10" width="12.85546875" bestFit="1" customWidth="1"/>
    <col min="11" max="11" width="12.42578125" bestFit="1" customWidth="1"/>
  </cols>
  <sheetData>
    <row r="1" spans="1:15" ht="24" thickBot="1" x14ac:dyDescent="0.4">
      <c r="A1" s="11" t="s">
        <v>754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4" spans="1:15" x14ac:dyDescent="0.25">
      <c r="A4" t="s">
        <v>1</v>
      </c>
      <c r="C4" s="13" t="s">
        <v>703</v>
      </c>
      <c r="F4" s="13"/>
    </row>
    <row r="5" spans="1:15" x14ac:dyDescent="0.25">
      <c r="A5" t="s">
        <v>704</v>
      </c>
      <c r="C5" s="13" t="s">
        <v>705</v>
      </c>
      <c r="F5" s="13"/>
    </row>
    <row r="6" spans="1:15" x14ac:dyDescent="0.25">
      <c r="A6" t="s">
        <v>706</v>
      </c>
      <c r="C6" s="14" t="s">
        <v>707</v>
      </c>
      <c r="D6" s="14" t="s">
        <v>708</v>
      </c>
      <c r="E6" s="14" t="s">
        <v>709</v>
      </c>
      <c r="F6" s="15"/>
      <c r="G6" s="15"/>
    </row>
    <row r="7" spans="1:15" x14ac:dyDescent="0.25">
      <c r="A7" t="s">
        <v>710</v>
      </c>
      <c r="C7" s="13">
        <v>93</v>
      </c>
      <c r="D7" s="13" t="s">
        <v>711</v>
      </c>
      <c r="E7" s="13" t="s">
        <v>711</v>
      </c>
      <c r="F7" s="13"/>
      <c r="G7" s="13"/>
    </row>
    <row r="8" spans="1:15" x14ac:dyDescent="0.25">
      <c r="A8" t="s">
        <v>712</v>
      </c>
      <c r="C8" s="16">
        <v>41136</v>
      </c>
      <c r="D8" s="16">
        <v>41136</v>
      </c>
      <c r="E8" s="16">
        <v>41088</v>
      </c>
      <c r="F8" s="17"/>
      <c r="G8" s="13" t="s">
        <v>713</v>
      </c>
      <c r="J8" t="s">
        <v>714</v>
      </c>
    </row>
    <row r="9" spans="1:15" x14ac:dyDescent="0.25">
      <c r="F9" s="16"/>
      <c r="G9" s="18" t="s">
        <v>715</v>
      </c>
      <c r="H9" s="18" t="s">
        <v>716</v>
      </c>
      <c r="J9" s="18" t="s">
        <v>715</v>
      </c>
      <c r="K9" s="18" t="s">
        <v>716</v>
      </c>
    </row>
    <row r="10" spans="1:15" x14ac:dyDescent="0.25">
      <c r="A10" t="s">
        <v>717</v>
      </c>
      <c r="F10" s="13"/>
      <c r="G10" s="19" t="s">
        <v>718</v>
      </c>
      <c r="H10" s="19">
        <v>93</v>
      </c>
      <c r="I10" s="13"/>
      <c r="J10" s="19" t="s">
        <v>718</v>
      </c>
      <c r="K10" s="19">
        <f>C11</f>
        <v>92</v>
      </c>
    </row>
    <row r="11" spans="1:15" x14ac:dyDescent="0.25">
      <c r="B11" t="s">
        <v>754</v>
      </c>
      <c r="C11" s="20">
        <v>92</v>
      </c>
      <c r="F11" s="13"/>
      <c r="G11" s="19" t="s">
        <v>719</v>
      </c>
      <c r="H11" s="19">
        <v>30</v>
      </c>
      <c r="I11" s="13"/>
      <c r="J11" s="13"/>
      <c r="K11" s="13"/>
    </row>
    <row r="12" spans="1:15" x14ac:dyDescent="0.25">
      <c r="A12" t="s">
        <v>720</v>
      </c>
      <c r="C12" s="13">
        <f>C11</f>
        <v>92</v>
      </c>
      <c r="F12" s="13"/>
      <c r="G12" s="19" t="s">
        <v>721</v>
      </c>
      <c r="H12" s="19">
        <v>12</v>
      </c>
      <c r="I12" s="13"/>
      <c r="J12" s="13"/>
      <c r="K12" s="13"/>
    </row>
    <row r="13" spans="1:15" x14ac:dyDescent="0.25">
      <c r="F13" s="13"/>
      <c r="G13" s="21"/>
      <c r="H13" s="21"/>
      <c r="I13" s="21"/>
    </row>
    <row r="14" spans="1:15" x14ac:dyDescent="0.25">
      <c r="A14" t="s">
        <v>722</v>
      </c>
      <c r="C14" s="17">
        <v>41136</v>
      </c>
      <c r="F14" s="16"/>
      <c r="G14" s="21"/>
      <c r="H14" s="21"/>
      <c r="I14" s="21"/>
    </row>
    <row r="15" spans="1:15" x14ac:dyDescent="0.25">
      <c r="A15" t="s">
        <v>723</v>
      </c>
      <c r="F15" s="13"/>
      <c r="G15" s="21"/>
      <c r="H15" s="21"/>
      <c r="I15" s="21"/>
    </row>
    <row r="16" spans="1:15" x14ac:dyDescent="0.25">
      <c r="B16" t="s">
        <v>724</v>
      </c>
      <c r="F16" s="13"/>
      <c r="G16" s="21"/>
      <c r="H16" s="21"/>
      <c r="I16" s="21"/>
    </row>
    <row r="17" spans="1:6" x14ac:dyDescent="0.25">
      <c r="B17" t="s">
        <v>725</v>
      </c>
      <c r="F17" s="13"/>
    </row>
    <row r="18" spans="1:6" x14ac:dyDescent="0.25">
      <c r="A18" t="s">
        <v>726</v>
      </c>
      <c r="C18" s="13">
        <v>1</v>
      </c>
      <c r="F18" s="13"/>
    </row>
    <row r="19" spans="1:6" x14ac:dyDescent="0.25">
      <c r="F19" s="13"/>
    </row>
    <row r="20" spans="1:6" x14ac:dyDescent="0.25">
      <c r="A20" t="s">
        <v>727</v>
      </c>
      <c r="C20" s="13" t="s">
        <v>728</v>
      </c>
      <c r="F20" s="13"/>
    </row>
    <row r="23" spans="1:6" x14ac:dyDescent="0.25">
      <c r="A23" t="s">
        <v>729</v>
      </c>
      <c r="C23" t="s">
        <v>730</v>
      </c>
    </row>
    <row r="25" spans="1:6" x14ac:dyDescent="0.25">
      <c r="A25" t="s">
        <v>731</v>
      </c>
      <c r="C25" s="4"/>
      <c r="D25" s="4"/>
    </row>
    <row r="26" spans="1:6" x14ac:dyDescent="0.25">
      <c r="B26" t="s">
        <v>732</v>
      </c>
      <c r="C26" s="4"/>
      <c r="D26" s="4"/>
    </row>
    <row r="27" spans="1:6" ht="15.75" thickBot="1" x14ac:dyDescent="0.3">
      <c r="B27" s="27"/>
      <c r="C27" s="28"/>
      <c r="D27" s="28"/>
      <c r="E27" s="28"/>
      <c r="F27" s="28"/>
    </row>
    <row r="28" spans="1:6" ht="16.5" thickTop="1" thickBot="1" x14ac:dyDescent="0.3">
      <c r="A28" s="26" t="s">
        <v>759</v>
      </c>
      <c r="B28" s="29" t="s">
        <v>758</v>
      </c>
      <c r="C28" s="29"/>
      <c r="D28" s="29"/>
      <c r="E28" s="29"/>
      <c r="F28" s="29"/>
    </row>
    <row r="29" spans="1:6" ht="15.75" thickTop="1" x14ac:dyDescent="0.25">
      <c r="A29" s="4"/>
      <c r="B29" t="s">
        <v>252</v>
      </c>
      <c r="C29" t="s">
        <v>253</v>
      </c>
      <c r="D29" t="s">
        <v>254</v>
      </c>
      <c r="E29" s="24">
        <v>918</v>
      </c>
      <c r="F29" t="s">
        <v>255</v>
      </c>
    </row>
    <row r="30" spans="1:6" x14ac:dyDescent="0.25">
      <c r="A30" s="4"/>
      <c r="B30" s="15"/>
      <c r="C30" s="15"/>
      <c r="D30" s="22"/>
    </row>
    <row r="31" spans="1:6" x14ac:dyDescent="0.25">
      <c r="A31" s="4"/>
      <c r="B31" s="15"/>
      <c r="C31" s="15"/>
      <c r="D31" s="22"/>
    </row>
    <row r="32" spans="1:6" x14ac:dyDescent="0.25">
      <c r="A32" s="4"/>
      <c r="C32" s="15"/>
      <c r="D32" s="22"/>
    </row>
    <row r="33" spans="1:1" x14ac:dyDescent="0.25">
      <c r="A33" s="4"/>
    </row>
  </sheetData>
  <customSheetViews>
    <customSheetView guid="{76D8EB9F-FF84-4ECB-9BD4-762FD5EB306B}">
      <pageMargins left="0.7" right="0.7" top="0.75" bottom="0.75" header="0.3" footer="0.3"/>
    </customSheetView>
    <customSheetView guid="{D5A98742-DB25-4C5C-BC63-5491AF46E758}">
      <pageMargins left="0.7" right="0.7" top="0.75" bottom="0.75" header="0.3" footer="0.3"/>
    </customSheetView>
    <customSheetView guid="{461463FD-4575-45E7-8F60-E5C9AA237EE0}">
      <pageMargins left="0.7" right="0.7" top="0.75" bottom="0.75" header="0.3" footer="0.3"/>
    </customSheetView>
    <customSheetView guid="{ED09E622-C72F-42DA-9865-D97CD2C5D927}" topLeftCell="A20">
      <selection activeCell="C23" sqref="C23"/>
      <pageMargins left="0.7" right="0.7" top="0.75" bottom="0.75" header="0.3" footer="0.3"/>
    </customSheetView>
  </customSheetViews>
  <mergeCells count="1">
    <mergeCell ref="B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 Output</vt:lpstr>
      <vt:lpstr>Current-Stores</vt:lpstr>
      <vt:lpstr>Control Page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kreyes</dc:creator>
  <cp:lastModifiedBy>Emmanuel Dela Paz</cp:lastModifiedBy>
  <dcterms:created xsi:type="dcterms:W3CDTF">2012-08-15T12:20:16Z</dcterms:created>
  <dcterms:modified xsi:type="dcterms:W3CDTF">2012-12-11T00:44:00Z</dcterms:modified>
</cp:coreProperties>
</file>