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fan\Desktop\Files\shirin\data\"/>
    </mc:Choice>
  </mc:AlternateContent>
  <xr:revisionPtr revIDLastSave="0" documentId="13_ncr:1_{C529CCBC-DA3E-409D-BDBD-B8A3B2C636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7" i="2" l="1"/>
  <c r="M122" i="2"/>
  <c r="M118" i="2"/>
  <c r="M112" i="2"/>
  <c r="M95" i="2"/>
  <c r="M84" i="2"/>
  <c r="M78" i="2"/>
  <c r="M66" i="2"/>
  <c r="M46" i="2"/>
  <c r="G149" i="2"/>
  <c r="H149" i="2"/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7" i="2"/>
  <c r="H47" i="2"/>
  <c r="G123" i="2"/>
  <c r="H123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80" i="2"/>
  <c r="H80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3" i="2"/>
  <c r="H113" i="2"/>
  <c r="G114" i="2"/>
  <c r="H114" i="2"/>
  <c r="G115" i="2"/>
  <c r="H115" i="2"/>
  <c r="G111" i="2"/>
  <c r="H111" i="2"/>
  <c r="G116" i="2"/>
  <c r="H116" i="2"/>
  <c r="G117" i="2"/>
  <c r="H117" i="2"/>
  <c r="G120" i="2"/>
  <c r="H120" i="2"/>
  <c r="G121" i="2"/>
  <c r="H121" i="2"/>
  <c r="G125" i="2"/>
  <c r="H125" i="2"/>
  <c r="G126" i="2"/>
  <c r="H126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5" i="2"/>
  <c r="H145" i="2"/>
  <c r="G153" i="2"/>
  <c r="H153" i="2"/>
  <c r="G155" i="2"/>
  <c r="H155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44" i="2"/>
  <c r="H44" i="2"/>
  <c r="G45" i="2"/>
  <c r="H45" i="2"/>
</calcChain>
</file>

<file path=xl/sharedStrings.xml><?xml version="1.0" encoding="utf-8"?>
<sst xmlns="http://schemas.openxmlformats.org/spreadsheetml/2006/main" count="684" uniqueCount="351">
  <si>
    <t>Negative(0)</t>
  </si>
  <si>
    <t>POSITIVE(1)</t>
  </si>
  <si>
    <t>Negative Percent</t>
  </si>
  <si>
    <t>Positive Percent</t>
  </si>
  <si>
    <t>AQ Positive</t>
  </si>
  <si>
    <t>AQ Negative</t>
  </si>
  <si>
    <t>All Query (AQ)</t>
  </si>
  <si>
    <t>مجموعه _تفریحی_توچال</t>
  </si>
  <si>
    <t>instagram</t>
  </si>
  <si>
    <t>1397-03-06</t>
  </si>
  <si>
    <t>1399-10-08</t>
  </si>
  <si>
    <t>مرکز خرید گالریا</t>
  </si>
  <si>
    <t>1395-12-18</t>
  </si>
  <si>
    <t>1399-10-15</t>
  </si>
  <si>
    <t>فضای اجتماعی</t>
  </si>
  <si>
    <t>all query</t>
  </si>
  <si>
    <t xml:space="preserve">شروع برداشت </t>
  </si>
  <si>
    <t xml:space="preserve">پایان برداشت </t>
  </si>
  <si>
    <t>مرکز خرید پلادیوم</t>
  </si>
  <si>
    <t>1396-01-03</t>
  </si>
  <si>
    <t>مرکز خرید ولنجک</t>
  </si>
  <si>
    <t>1399-09-16</t>
  </si>
  <si>
    <t>1399-10-16</t>
  </si>
  <si>
    <t>بوتیکمال_ملل</t>
  </si>
  <si>
    <t>1396-08-29</t>
  </si>
  <si>
    <t>1399-10-14</t>
  </si>
  <si>
    <t>پاساژ فرشته</t>
  </si>
  <si>
    <t>1399-08-09</t>
  </si>
  <si>
    <t>رویال_آدرس</t>
  </si>
  <si>
    <t>1398-09-16</t>
  </si>
  <si>
    <t>مرکز خرید کویین</t>
  </si>
  <si>
    <t>1399-06-03</t>
  </si>
  <si>
    <t>مرکز خرید مدرن_الهیه</t>
  </si>
  <si>
    <t>موزه_دکترحسابی</t>
  </si>
  <si>
    <t>1398-07-18</t>
  </si>
  <si>
    <t>1399-10-01</t>
  </si>
  <si>
    <t>باغموزههنرایرانی</t>
  </si>
  <si>
    <t>1396-01-29</t>
  </si>
  <si>
    <t>1398-11-18</t>
  </si>
  <si>
    <t>موزه_سینمای_ایران</t>
  </si>
  <si>
    <t>1392-09-01</t>
  </si>
  <si>
    <t>1399-09-14</t>
  </si>
  <si>
    <t>1399-10-10</t>
  </si>
  <si>
    <t>موزه_موسیقی</t>
  </si>
  <si>
    <t>1394-04-03</t>
  </si>
  <si>
    <t>پاساژ قائم</t>
  </si>
  <si>
    <t>1393-05-22</t>
  </si>
  <si>
    <t>تجریش_تهران</t>
  </si>
  <si>
    <t>1399-09-11</t>
  </si>
  <si>
    <t>1399-10-05</t>
  </si>
  <si>
    <t>تجریش_بازار_امامزاده_صالح</t>
  </si>
  <si>
    <t>1393-01-13</t>
  </si>
  <si>
    <t>1399-10-04</t>
  </si>
  <si>
    <t>پاساژارگ</t>
  </si>
  <si>
    <t>1396-11-22</t>
  </si>
  <si>
    <t>پاساژ_تندیس</t>
  </si>
  <si>
    <t>1394-05-31</t>
  </si>
  <si>
    <t>موزه_هنرهای_زیبا</t>
  </si>
  <si>
    <t>1396-04-08</t>
  </si>
  <si>
    <t>موزه_اسناد</t>
  </si>
  <si>
    <t>1393-12-10</t>
  </si>
  <si>
    <t>1399-10-17</t>
  </si>
  <si>
    <t>محوطه_کاخ_سعدآباد</t>
  </si>
  <si>
    <t>1394-07-07</t>
  </si>
  <si>
    <t>کاخ_ملت</t>
  </si>
  <si>
    <t>1393-07-10</t>
  </si>
  <si>
    <t>موزه_ظروف_سلطنتی</t>
  </si>
  <si>
    <t>موزه_پوشاک_سلطنتی</t>
  </si>
  <si>
    <t>1395-01-30</t>
  </si>
  <si>
    <t>1399-10-02</t>
  </si>
  <si>
    <t>کاخشمس</t>
  </si>
  <si>
    <t>1395-01-31</t>
  </si>
  <si>
    <t>1399-10-11</t>
  </si>
  <si>
    <t>دربند</t>
  </si>
  <si>
    <t>1394-10-16</t>
  </si>
  <si>
    <t>1399-09-10</t>
  </si>
  <si>
    <t>پارک_گلابدره</t>
  </si>
  <si>
    <t>1395-03-14</t>
  </si>
  <si>
    <t>سورتمهتهران</t>
  </si>
  <si>
    <t>1395-01-06</t>
  </si>
  <si>
    <t>فرهنگسرای_ملل</t>
  </si>
  <si>
    <t>1396-04-13</t>
  </si>
  <si>
    <t>مرکزخریدسانا</t>
  </si>
  <si>
    <t>1397-11-05</t>
  </si>
  <si>
    <t>مرکزخریدروشا</t>
  </si>
  <si>
    <t>1394-07-10</t>
  </si>
  <si>
    <t>فرهنگسرای_امام</t>
  </si>
  <si>
    <t>1396-05-08</t>
  </si>
  <si>
    <t>پارکجمشیدیه</t>
  </si>
  <si>
    <t>1394-09-16</t>
  </si>
  <si>
    <t>پاساژکیمیا</t>
  </si>
  <si>
    <t>1399-05-28</t>
  </si>
  <si>
    <t>بام_برندسنتر</t>
  </si>
  <si>
    <t>1395-03-19</t>
  </si>
  <si>
    <t>1399-10-09</t>
  </si>
  <si>
    <t>رما_سنتر</t>
  </si>
  <si>
    <t>1396-03-16</t>
  </si>
  <si>
    <t>1399-07-14</t>
  </si>
  <si>
    <t>فرهنگسراینیاوران</t>
  </si>
  <si>
    <t>1393-04-01</t>
  </si>
  <si>
    <t>1399-09-28</t>
  </si>
  <si>
    <t>کاخصاحبقرانیه</t>
  </si>
  <si>
    <t>1395-11-28</t>
  </si>
  <si>
    <t>اطلس_مال</t>
  </si>
  <si>
    <t>1396-08-05</t>
  </si>
  <si>
    <t>1399-09-19</t>
  </si>
  <si>
    <t>پاساژاقدسیه</t>
  </si>
  <si>
    <t>1396-09-24</t>
  </si>
  <si>
    <t>پارک_نیاوران</t>
  </si>
  <si>
    <t>1396-01-17</t>
  </si>
  <si>
    <t>1399-09-25</t>
  </si>
  <si>
    <t>موزه_طبیعت_و_حیات_وحش_دارآباد</t>
  </si>
  <si>
    <t>1395-08-24</t>
  </si>
  <si>
    <t>instagram,twitter</t>
  </si>
  <si>
    <t>1399-09-04</t>
  </si>
  <si>
    <t>مرکزخریدپارسیان</t>
  </si>
  <si>
    <t>1399-09-02</t>
  </si>
  <si>
    <t>پاساژافق</t>
  </si>
  <si>
    <t>1398-12-14</t>
  </si>
  <si>
    <t>پاساژگلدیس</t>
  </si>
  <si>
    <t>1399-03-20</t>
  </si>
  <si>
    <t>پاساژپردیس</t>
  </si>
  <si>
    <t>1398-01-29</t>
  </si>
  <si>
    <t>ورزشگاه_آزادگان</t>
  </si>
  <si>
    <t>1397-07-12</t>
  </si>
  <si>
    <t>1397-08-14</t>
  </si>
  <si>
    <t>بوستان_نهجالبلاغه</t>
  </si>
  <si>
    <t>1395-04-04</t>
  </si>
  <si>
    <t>مرکزخرید هامون</t>
  </si>
  <si>
    <t>1398-08-01</t>
  </si>
  <si>
    <t>1399-10-07</t>
  </si>
  <si>
    <t>پارکگفتگو</t>
  </si>
  <si>
    <t>1394-06-24</t>
  </si>
  <si>
    <t>برجمیلادتهران</t>
  </si>
  <si>
    <t>1393-05-14</t>
  </si>
  <si>
    <t>پارکپردیسان</t>
  </si>
  <si>
    <t>1395-01-16</t>
  </si>
  <si>
    <t>مرکزخریدمیلادنور</t>
  </si>
  <si>
    <t>1396-11-13</t>
  </si>
  <si>
    <t>مرکزخریدپلاتین</t>
  </si>
  <si>
    <t>1397-02-28</t>
  </si>
  <si>
    <t>مرکزخریدلیدوما</t>
  </si>
  <si>
    <t>1397-05-28</t>
  </si>
  <si>
    <t>مجتمع_تجاری_گلستان</t>
  </si>
  <si>
    <t>1398-12-17</t>
  </si>
  <si>
    <t>اریکهایرانیان</t>
  </si>
  <si>
    <t>1396-02-09</t>
  </si>
  <si>
    <t>مرکزخریدمریم</t>
  </si>
  <si>
    <t>1397-11-18</t>
  </si>
  <si>
    <t>1399-08-21</t>
  </si>
  <si>
    <t>1398-11-16</t>
  </si>
  <si>
    <t>مرکزخریداپال</t>
  </si>
  <si>
    <t>فلایلندفودپارک</t>
  </si>
  <si>
    <t>1393-02-23</t>
  </si>
  <si>
    <t>پارکژوراسیک</t>
  </si>
  <si>
    <t>1394-02-08</t>
  </si>
  <si>
    <t>باغ ایرانی</t>
  </si>
  <si>
    <t>1396-11-28</t>
  </si>
  <si>
    <t>1399-09-29</t>
  </si>
  <si>
    <t>پارک_سئول</t>
  </si>
  <si>
    <t>1395-06-11</t>
  </si>
  <si>
    <t>1399-09-18</t>
  </si>
  <si>
    <t>مجموعه_ورزشی_انقلاب</t>
  </si>
  <si>
    <t>1399-04-29</t>
  </si>
  <si>
    <t>سالن_همایش_میلاد</t>
  </si>
  <si>
    <t>1394-11-03</t>
  </si>
  <si>
    <t>1399-10-06</t>
  </si>
  <si>
    <t>موزه_هنرهای_دینی_امام_علی</t>
  </si>
  <si>
    <t>1397-04-22</t>
  </si>
  <si>
    <t>1399-09-30</t>
  </si>
  <si>
    <t>مجتمع_کامپیوتر_پایتخت</t>
  </si>
  <si>
    <t>1394-12-16</t>
  </si>
  <si>
    <t>بوستان_آب و آتش</t>
  </si>
  <si>
    <t>1393-11-25</t>
  </si>
  <si>
    <t>1399-09-17</t>
  </si>
  <si>
    <t>1399-10-12</t>
  </si>
  <si>
    <t>باغموزهدفاعمقدس</t>
  </si>
  <si>
    <t>1394-03-16</t>
  </si>
  <si>
    <t>مرکزخریدمیرداماد</t>
  </si>
  <si>
    <t>فرهنگسرای_رسانه_و_شبکه_های_اجتماعی</t>
  </si>
  <si>
    <t>1397-03-20</t>
  </si>
  <si>
    <t>1399-09-24</t>
  </si>
  <si>
    <t>مجتمع_تجاری_نگین_ظفر</t>
  </si>
  <si>
    <t>1396-05-25</t>
  </si>
  <si>
    <t>منطقه 4</t>
  </si>
  <si>
    <t>منطقه 3</t>
  </si>
  <si>
    <t>منطقه 2</t>
  </si>
  <si>
    <t>منطقه 1</t>
  </si>
  <si>
    <t>موزه_گرافیک_ایران</t>
  </si>
  <si>
    <t>1398-02-28</t>
  </si>
  <si>
    <t>منطقه 5</t>
  </si>
  <si>
    <t>سایتپرواز</t>
  </si>
  <si>
    <t>1395-04-05</t>
  </si>
  <si>
    <t>مرکزخریدطوبی</t>
  </si>
  <si>
    <t>1398-08-09</t>
  </si>
  <si>
    <t>مرکزخریدبوستان</t>
  </si>
  <si>
    <t>1399-02-07</t>
  </si>
  <si>
    <t>مرکزخریدتیراژه</t>
  </si>
  <si>
    <t>1397-02-12</t>
  </si>
  <si>
    <t>مرکزخریدکوروش</t>
  </si>
  <si>
    <t>پاساژ_آبگینه</t>
  </si>
  <si>
    <t>1397-09-01</t>
  </si>
  <si>
    <t>فرهنگسرای_فردوس</t>
  </si>
  <si>
    <t>1398-05-10</t>
  </si>
  <si>
    <t>مرکزخریدسامان</t>
  </si>
  <si>
    <t>1398-08-15</t>
  </si>
  <si>
    <t>1399-09-13</t>
  </si>
  <si>
    <t>باغ_وحش_ارم</t>
  </si>
  <si>
    <t>1395-06-28</t>
  </si>
  <si>
    <t>هایپراستار</t>
  </si>
  <si>
    <t>1398-10-28</t>
  </si>
  <si>
    <t>منطقه 6</t>
  </si>
  <si>
    <t>مرکزخریدگاندی</t>
  </si>
  <si>
    <t>گنبدمینا</t>
  </si>
  <si>
    <t>1395-05-05</t>
  </si>
  <si>
    <t>1399-09-20</t>
  </si>
  <si>
    <t>سینما_آزادی</t>
  </si>
  <si>
    <t>1394-11-30</t>
  </si>
  <si>
    <t>1399-10-03</t>
  </si>
  <si>
    <t>پارکساعی</t>
  </si>
  <si>
    <t>1394-06-23</t>
  </si>
  <si>
    <t>فرهنگسرای_شفق</t>
  </si>
  <si>
    <t>1394-09-28</t>
  </si>
  <si>
    <t>نگارخانه_لاله</t>
  </si>
  <si>
    <t>1398-10-03</t>
  </si>
  <si>
    <t>موزهفرشایران</t>
  </si>
  <si>
    <t>1393-09-14</t>
  </si>
  <si>
    <t>پارکلاله</t>
  </si>
  <si>
    <t>1395-10-15</t>
  </si>
  <si>
    <t>تالارآبگینه</t>
  </si>
  <si>
    <t>1396-02-15</t>
  </si>
  <si>
    <t>1399-09-21</t>
  </si>
  <si>
    <t>سینماآفریقا</t>
  </si>
  <si>
    <t>1394-04-12</t>
  </si>
  <si>
    <t>تالارمولوی</t>
  </si>
  <si>
    <t>1399-01-17</t>
  </si>
  <si>
    <t>مجتمع تجاری بزرگمهر</t>
  </si>
  <si>
    <t>1399-04-03</t>
  </si>
  <si>
    <t>1399-05-09</t>
  </si>
  <si>
    <t>تماشاخانه_پایتخت</t>
  </si>
  <si>
    <t>1394-10-01</t>
  </si>
  <si>
    <t>1399-09-12</t>
  </si>
  <si>
    <t>سینمافردوسی</t>
  </si>
  <si>
    <t>1394-10-09</t>
  </si>
  <si>
    <t>بازارکامپیوتررضا</t>
  </si>
  <si>
    <t>1397-09-15</t>
  </si>
  <si>
    <t>سینماپایتخت</t>
  </si>
  <si>
    <t>1395-06-21</t>
  </si>
  <si>
    <t>1399-07-13</t>
  </si>
  <si>
    <t>منطقه 7</t>
  </si>
  <si>
    <t>موزهرضاعباسی</t>
  </si>
  <si>
    <t>1395-06-06</t>
  </si>
  <si>
    <t>1399-10-13</t>
  </si>
  <si>
    <t>پارک اندیشه</t>
  </si>
  <si>
    <t>1395-12-17</t>
  </si>
  <si>
    <t>باغ موزه قصر</t>
  </si>
  <si>
    <t>1397-11-27</t>
  </si>
  <si>
    <t>تالارهنر</t>
  </si>
  <si>
    <t>1395-10-29</t>
  </si>
  <si>
    <t>مرکزخریدتیراژه2</t>
  </si>
  <si>
    <t>منطقه 8</t>
  </si>
  <si>
    <t>باغ_موزه_مینیاتور</t>
  </si>
  <si>
    <t>1395-02-29</t>
  </si>
  <si>
    <t>مجتمع_تجاری_امیر</t>
  </si>
  <si>
    <t>1396-09-06</t>
  </si>
  <si>
    <t>منطقه 9</t>
  </si>
  <si>
    <t>میدانآزادی</t>
  </si>
  <si>
    <t>1394-10-05</t>
  </si>
  <si>
    <t>منطقه 10</t>
  </si>
  <si>
    <t>سینماجی</t>
  </si>
  <si>
    <t>1395-05-29</t>
  </si>
  <si>
    <t>موزه_حیات_وحش_هفت_چنار</t>
  </si>
  <si>
    <t>1398-04-11</t>
  </si>
  <si>
    <t>منطقه11</t>
  </si>
  <si>
    <t>مسجدولیعصر</t>
  </si>
  <si>
    <t>پارک_دانشجو</t>
  </si>
  <si>
    <t>1397-12-26</t>
  </si>
  <si>
    <t>تالاروحدت</t>
  </si>
  <si>
    <t>1394-01-14</t>
  </si>
  <si>
    <t>مجتمعتجاریعلاالدین</t>
  </si>
  <si>
    <t>1397-11-04</t>
  </si>
  <si>
    <t>مرکز_خرید_ولیعصر</t>
  </si>
  <si>
    <t>1399-03-07</t>
  </si>
  <si>
    <t>1399-08-27</t>
  </si>
  <si>
    <t>کاخمرمر</t>
  </si>
  <si>
    <t>1394-05-10</t>
  </si>
  <si>
    <t>منطقه12</t>
  </si>
  <si>
    <t>پاساژچارسو</t>
  </si>
  <si>
    <t>1396-10-23</t>
  </si>
  <si>
    <t>موزه_نقاشی_پشت_شیشه</t>
  </si>
  <si>
    <t>1398-01-11</t>
  </si>
  <si>
    <t>سینما_شکوفه</t>
  </si>
  <si>
    <t>1394-04-25</t>
  </si>
  <si>
    <t>1399-08-23</t>
  </si>
  <si>
    <t>موزه_بانک_ملی</t>
  </si>
  <si>
    <t>1394-10-07</t>
  </si>
  <si>
    <t>1399-09-23</t>
  </si>
  <si>
    <t>بازارمولوی</t>
  </si>
  <si>
    <t>1394-11-26</t>
  </si>
  <si>
    <t>کاخگلستان</t>
  </si>
  <si>
    <t>1395-09-24</t>
  </si>
  <si>
    <t>پارکینگپروانه</t>
  </si>
  <si>
    <t>1394-04-27</t>
  </si>
  <si>
    <t>منطقه 13</t>
  </si>
  <si>
    <t>پارک سرخه حصار</t>
  </si>
  <si>
    <t>منطقه 14</t>
  </si>
  <si>
    <t>سینماپیروزی</t>
  </si>
  <si>
    <t>1395-12-14</t>
  </si>
  <si>
    <t>مرکز خاوران</t>
  </si>
  <si>
    <t>منطقه15</t>
  </si>
  <si>
    <t>منطقه 16</t>
  </si>
  <si>
    <t>بازارشوش</t>
  </si>
  <si>
    <t>1398-10-22</t>
  </si>
  <si>
    <t>منطقه17</t>
  </si>
  <si>
    <t>بازار مبل ایران شماره 3</t>
  </si>
  <si>
    <t>منطقه 18</t>
  </si>
  <si>
    <t>پردیس_سینمایی_تماشا</t>
  </si>
  <si>
    <t>1395-03-31</t>
  </si>
  <si>
    <t>1399-09-03</t>
  </si>
  <si>
    <t>منطقه 19</t>
  </si>
  <si>
    <t>ورزشگاه_صدری</t>
  </si>
  <si>
    <t>1394-10-19</t>
  </si>
  <si>
    <t>منطقه20</t>
  </si>
  <si>
    <t>پردیس سینمایی و تجاری راگا</t>
  </si>
  <si>
    <t>منطقه 21</t>
  </si>
  <si>
    <t>شهرک سینمایی غزالی</t>
  </si>
  <si>
    <t>منطقه22</t>
  </si>
  <si>
    <t>بوستان_جنگلی_چیتگر</t>
  </si>
  <si>
    <t>1394-08-10</t>
  </si>
  <si>
    <t>1399-09-22</t>
  </si>
  <si>
    <t>chitgar_lake</t>
  </si>
  <si>
    <t>1398-03-22</t>
  </si>
  <si>
    <t>پارک_آبی_اپارک</t>
  </si>
  <si>
    <t>1396-12-16</t>
  </si>
  <si>
    <t>استادیومآزادی</t>
  </si>
  <si>
    <t>1395-06-26</t>
  </si>
  <si>
    <t>ایرانمال</t>
  </si>
  <si>
    <t>1395-12-19</t>
  </si>
  <si>
    <t>باملند</t>
  </si>
  <si>
    <t>1397-05-01</t>
  </si>
  <si>
    <t>سینمادزاشیب</t>
  </si>
  <si>
    <t>1398-01-18</t>
  </si>
  <si>
    <t>addressmall</t>
  </si>
  <si>
    <t>1396-05-24</t>
  </si>
  <si>
    <t>مرکز خرید دنیای نور</t>
  </si>
  <si>
    <t xml:space="preserve">پارک جنگلی لویزان </t>
  </si>
  <si>
    <t xml:space="preserve">باغ پرندگان </t>
  </si>
  <si>
    <t>بازارچه کوثر</t>
  </si>
  <si>
    <t>مرکز خرید سون سنتر</t>
  </si>
  <si>
    <t>Decay Factor</t>
  </si>
  <si>
    <t>QUERY-ID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</si>
</sst>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19" fillId="37" borderId="10" xfId="0" applyNumberFormat="1" applyFont="1" applyFill="1" applyBorder="1" applyAlignment="1">
      <alignment horizontal="center" vertical="center"/>
    </xf>
    <xf numFmtId="1" fontId="19" fillId="36" borderId="10" xfId="0" applyNumberFormat="1" applyFont="1" applyFill="1" applyBorder="1" applyAlignment="1">
      <alignment horizontal="center" vertical="center"/>
    </xf>
    <xf numFmtId="1" fontId="13" fillId="37" borderId="10" xfId="0" applyNumberFormat="1" applyFont="1" applyFill="1" applyBorder="1" applyAlignment="1">
      <alignment horizontal="center" vertical="center"/>
    </xf>
    <xf numFmtId="1" fontId="13" fillId="36" borderId="10" xfId="0" applyNumberFormat="1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0" xfId="0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1" borderId="0" xfId="0" applyFont="1" applyFill="1" applyAlignment="1">
      <alignment horizontal="center"/>
    </xf>
    <xf numFmtId="0" fontId="0" fillId="41" borderId="0" xfId="0" applyFill="1" applyAlignment="1">
      <alignment horizontal="center"/>
    </xf>
    <xf numFmtId="0" fontId="16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16" fillId="43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16" fillId="44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45" borderId="0" xfId="0" applyFont="1" applyFill="1" applyAlignment="1">
      <alignment horizontal="center"/>
    </xf>
    <xf numFmtId="0" fontId="16" fillId="46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16" fillId="47" borderId="0" xfId="0" applyFont="1" applyFill="1" applyBorder="1" applyAlignment="1">
      <alignment horizontal="center"/>
    </xf>
    <xf numFmtId="0" fontId="0" fillId="47" borderId="0" xfId="0" applyFill="1" applyAlignment="1">
      <alignment horizontal="center"/>
    </xf>
    <xf numFmtId="0" fontId="16" fillId="48" borderId="0" xfId="0" applyFont="1" applyFill="1" applyAlignment="1">
      <alignment horizontal="center"/>
    </xf>
    <xf numFmtId="0" fontId="0" fillId="48" borderId="0" xfId="0" applyFill="1" applyAlignment="1">
      <alignment horizontal="center"/>
    </xf>
    <xf numFmtId="0" fontId="16" fillId="49" borderId="0" xfId="0" applyFont="1" applyFill="1" applyAlignment="1">
      <alignment horizontal="center"/>
    </xf>
    <xf numFmtId="0" fontId="0" fillId="49" borderId="0" xfId="0" applyFill="1" applyAlignment="1">
      <alignment horizontal="center"/>
    </xf>
    <xf numFmtId="0" fontId="16" fillId="50" borderId="0" xfId="0" applyFont="1" applyFill="1" applyAlignment="1">
      <alignment horizontal="center"/>
    </xf>
    <xf numFmtId="0" fontId="0" fillId="50" borderId="0" xfId="0" applyFill="1" applyAlignment="1">
      <alignment horizontal="center"/>
    </xf>
    <xf numFmtId="0" fontId="0" fillId="51" borderId="0" xfId="0" applyFill="1" applyAlignment="1">
      <alignment horizontal="center"/>
    </xf>
    <xf numFmtId="0" fontId="16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16" fillId="51" borderId="0" xfId="0" applyFont="1" applyFill="1" applyAlignment="1">
      <alignment horizontal="center"/>
    </xf>
    <xf numFmtId="0" fontId="0" fillId="55" borderId="0" xfId="0" applyFill="1" applyAlignment="1">
      <alignment horizontal="center"/>
    </xf>
    <xf numFmtId="0" fontId="0" fillId="56" borderId="0" xfId="0" applyFill="1" applyBorder="1" applyAlignment="1">
      <alignment horizontal="center"/>
    </xf>
    <xf numFmtId="0" fontId="16" fillId="53" borderId="0" xfId="0" applyFont="1" applyFill="1" applyAlignment="1">
      <alignment horizontal="center"/>
    </xf>
    <xf numFmtId="0" fontId="16" fillId="54" borderId="0" xfId="0" applyFont="1" applyFill="1" applyAlignment="1">
      <alignment horizontal="center"/>
    </xf>
    <xf numFmtId="0" fontId="16" fillId="56" borderId="0" xfId="0" applyFont="1" applyFill="1" applyAlignment="1">
      <alignment horizontal="center"/>
    </xf>
    <xf numFmtId="0" fontId="16" fillId="57" borderId="0" xfId="0" applyFont="1" applyFill="1" applyBorder="1" applyAlignment="1">
      <alignment horizontal="center"/>
    </xf>
    <xf numFmtId="0" fontId="0" fillId="57" borderId="0" xfId="0" applyFill="1" applyAlignment="1">
      <alignment horizontal="center"/>
    </xf>
    <xf numFmtId="0" fontId="0" fillId="58" borderId="0" xfId="0" applyFill="1" applyAlignment="1">
      <alignment horizontal="center"/>
    </xf>
    <xf numFmtId="0" fontId="16" fillId="58" borderId="0" xfId="0" applyFont="1" applyFill="1" applyAlignment="1">
      <alignment horizontal="center"/>
    </xf>
    <xf numFmtId="0" fontId="0" fillId="59" borderId="0" xfId="0" applyFill="1" applyAlignment="1">
      <alignment horizontal="center"/>
    </xf>
    <xf numFmtId="0" fontId="16" fillId="59" borderId="0" xfId="0" applyFont="1" applyFill="1" applyAlignment="1">
      <alignment horizontal="center"/>
    </xf>
    <xf numFmtId="0" fontId="0" fillId="60" borderId="0" xfId="0" applyFill="1" applyAlignment="1">
      <alignment horizontal="center"/>
    </xf>
    <xf numFmtId="0" fontId="16" fillId="60" borderId="0" xfId="0" applyFont="1" applyFill="1" applyAlignment="1">
      <alignment horizontal="center"/>
    </xf>
    <xf numFmtId="0" fontId="0" fillId="61" borderId="0" xfId="0" applyFill="1" applyAlignment="1">
      <alignment horizontal="center"/>
    </xf>
    <xf numFmtId="0" fontId="16" fillId="61" borderId="0" xfId="0" applyFont="1" applyFill="1" applyAlignment="1">
      <alignment horizontal="center"/>
    </xf>
    <xf numFmtId="0" fontId="0" fillId="62" borderId="0" xfId="0" applyFill="1" applyAlignment="1">
      <alignment horizontal="center"/>
    </xf>
    <xf numFmtId="0" fontId="16" fillId="63" borderId="0" xfId="0" applyFont="1" applyFill="1" applyAlignment="1">
      <alignment horizontal="center"/>
    </xf>
    <xf numFmtId="0" fontId="0" fillId="63" borderId="0" xfId="0" applyFill="1" applyAlignment="1">
      <alignment horizontal="center"/>
    </xf>
    <xf numFmtId="0" fontId="16" fillId="62" borderId="0" xfId="0" applyFont="1" applyFill="1" applyAlignment="1">
      <alignment horizontal="center"/>
    </xf>
    <xf numFmtId="0" fontId="0" fillId="64" borderId="0" xfId="0" applyFill="1" applyAlignment="1">
      <alignment horizontal="center"/>
    </xf>
    <xf numFmtId="0" fontId="16" fillId="64" borderId="0" xfId="0" applyFont="1" applyFill="1" applyAlignment="1">
      <alignment horizontal="center"/>
    </xf>
    <xf numFmtId="0" fontId="0" fillId="65" borderId="0" xfId="0" applyFill="1" applyAlignment="1">
      <alignment horizontal="center"/>
    </xf>
    <xf numFmtId="0" fontId="16" fillId="6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CCCCFF"/>
      <color rgb="FF00CC00"/>
      <color rgb="FFCCFFFF"/>
      <color rgb="FFFFFF99"/>
      <color rgb="FFCCCC00"/>
      <color rgb="FFA50021"/>
      <color rgb="FF9999FF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7"/>
  <sheetViews>
    <sheetView tabSelected="1" zoomScaleNormal="100" workbookViewId="0"/>
  </sheetViews>
  <sheetFormatPr defaultRowHeight="15" x14ac:dyDescent="0.25"/>
  <cols>
    <col min="1" max="1" width="10.140625" bestFit="1" customWidth="1"/>
    <col min="2" max="3" width="12.28515625" bestFit="1" customWidth="1"/>
    <col min="4" max="4" width="18.140625" bestFit="1" customWidth="1"/>
    <col min="5" max="5" width="17" bestFit="1" customWidth="1"/>
    <col min="6" max="6" width="15.28515625" bestFit="1" customWidth="1"/>
    <col min="7" max="7" width="13.42578125" bestFit="1" customWidth="1"/>
    <col min="8" max="8" width="12.28515625" bestFit="1" customWidth="1"/>
    <col min="9" max="9" width="17.28515625" style="74" customWidth="1"/>
    <col min="10" max="10" width="34" customWidth="1"/>
    <col min="11" max="13" width="20.140625" customWidth="1"/>
    <col min="14" max="14" width="20.42578125" customWidth="1"/>
    <col min="15" max="15" width="12.5703125" customWidth="1"/>
    <col min="16" max="16" width="10.7109375" customWidth="1"/>
  </cols>
  <sheetData>
    <row r="1" spans="1:17" ht="15.75" x14ac:dyDescent="0.25">
      <c r="A1" s="11" t="s">
        <v>350</v>
      </c>
      <c r="B1" s="1" t="s">
        <v>0</v>
      </c>
      <c r="C1" s="2" t="s">
        <v>1</v>
      </c>
      <c r="D1" s="1" t="s">
        <v>2</v>
      </c>
      <c r="E1" s="2" t="s">
        <v>3</v>
      </c>
      <c r="F1" s="3" t="s">
        <v>6</v>
      </c>
      <c r="G1" s="7" t="s">
        <v>5</v>
      </c>
      <c r="H1" s="8" t="s">
        <v>4</v>
      </c>
      <c r="I1" s="73" t="s">
        <v>349</v>
      </c>
      <c r="J1" s="14" t="s">
        <v>187</v>
      </c>
      <c r="K1" s="16" t="s">
        <v>14</v>
      </c>
      <c r="L1" s="16"/>
      <c r="M1" s="18" t="s">
        <v>15</v>
      </c>
      <c r="N1" s="20" t="s">
        <v>16</v>
      </c>
      <c r="O1" s="22" t="s">
        <v>17</v>
      </c>
    </row>
    <row r="2" spans="1:17" x14ac:dyDescent="0.25">
      <c r="A2" s="12">
        <v>322</v>
      </c>
      <c r="B2" s="4">
        <v>7</v>
      </c>
      <c r="C2" s="5">
        <v>41</v>
      </c>
      <c r="D2" s="4">
        <v>14.58</v>
      </c>
      <c r="E2" s="5">
        <v>85.42</v>
      </c>
      <c r="F2" s="6">
        <v>57</v>
      </c>
      <c r="G2" s="9">
        <f t="shared" ref="G2:G33" si="0">D2*F2/100</f>
        <v>8.3106000000000009</v>
      </c>
      <c r="H2" s="10">
        <f t="shared" ref="H2:H33" si="1">E2*F2/100</f>
        <v>48.689400000000006</v>
      </c>
      <c r="I2" s="72"/>
      <c r="J2" s="13" t="s">
        <v>7</v>
      </c>
      <c r="K2" s="17" t="s">
        <v>8</v>
      </c>
      <c r="L2" s="17"/>
      <c r="M2" s="19">
        <v>57</v>
      </c>
      <c r="N2" s="21" t="s">
        <v>9</v>
      </c>
      <c r="O2" s="23" t="s">
        <v>10</v>
      </c>
    </row>
    <row r="3" spans="1:17" x14ac:dyDescent="0.25">
      <c r="A3" s="12">
        <v>323</v>
      </c>
      <c r="B3" s="4">
        <v>7</v>
      </c>
      <c r="C3" s="5">
        <v>141</v>
      </c>
      <c r="D3" s="4">
        <v>4.7300000000000004</v>
      </c>
      <c r="E3" s="5">
        <v>95.27</v>
      </c>
      <c r="F3" s="6">
        <v>161</v>
      </c>
      <c r="G3" s="9">
        <f t="shared" si="0"/>
        <v>7.6153000000000013</v>
      </c>
      <c r="H3" s="10">
        <f t="shared" si="1"/>
        <v>153.38469999999998</v>
      </c>
      <c r="I3" s="72"/>
      <c r="J3" s="13" t="s">
        <v>11</v>
      </c>
      <c r="K3" s="17" t="s">
        <v>8</v>
      </c>
      <c r="L3" s="17"/>
      <c r="M3" s="19">
        <v>161</v>
      </c>
      <c r="N3" s="21" t="s">
        <v>12</v>
      </c>
      <c r="O3" s="23" t="s">
        <v>13</v>
      </c>
    </row>
    <row r="4" spans="1:17" x14ac:dyDescent="0.25">
      <c r="A4" s="12">
        <v>324</v>
      </c>
      <c r="B4" s="4">
        <v>12</v>
      </c>
      <c r="C4" s="5">
        <v>189</v>
      </c>
      <c r="D4" s="4">
        <v>5.97</v>
      </c>
      <c r="E4" s="5">
        <v>94.03</v>
      </c>
      <c r="F4" s="6">
        <v>290</v>
      </c>
      <c r="G4" s="9">
        <f t="shared" si="0"/>
        <v>17.312999999999999</v>
      </c>
      <c r="H4" s="10">
        <f t="shared" si="1"/>
        <v>272.68700000000001</v>
      </c>
      <c r="I4" s="72"/>
      <c r="J4" s="13" t="s">
        <v>18</v>
      </c>
      <c r="K4" s="17" t="s">
        <v>8</v>
      </c>
      <c r="L4" s="17"/>
      <c r="M4" s="19">
        <v>290</v>
      </c>
      <c r="N4" s="21" t="s">
        <v>19</v>
      </c>
      <c r="O4" s="23" t="s">
        <v>13</v>
      </c>
    </row>
    <row r="5" spans="1:17" x14ac:dyDescent="0.25">
      <c r="A5" s="12">
        <v>325</v>
      </c>
      <c r="B5" s="4">
        <v>13</v>
      </c>
      <c r="C5" s="5">
        <v>54</v>
      </c>
      <c r="D5" s="4">
        <v>19.399999999999999</v>
      </c>
      <c r="E5" s="5">
        <v>80.599999999999994</v>
      </c>
      <c r="F5" s="6">
        <v>84</v>
      </c>
      <c r="G5" s="9">
        <f t="shared" si="0"/>
        <v>16.295999999999999</v>
      </c>
      <c r="H5" s="10">
        <f t="shared" si="1"/>
        <v>67.703999999999994</v>
      </c>
      <c r="I5" s="72"/>
      <c r="J5" s="13" t="s">
        <v>20</v>
      </c>
      <c r="K5" s="17" t="s">
        <v>8</v>
      </c>
      <c r="L5" s="17"/>
      <c r="M5" s="19">
        <v>84</v>
      </c>
      <c r="N5" s="21" t="s">
        <v>21</v>
      </c>
      <c r="O5" s="23" t="s">
        <v>22</v>
      </c>
    </row>
    <row r="6" spans="1:17" x14ac:dyDescent="0.25">
      <c r="A6" s="12">
        <v>326</v>
      </c>
      <c r="B6" s="4">
        <v>15</v>
      </c>
      <c r="C6" s="5">
        <v>94</v>
      </c>
      <c r="D6" s="4">
        <v>13.76</v>
      </c>
      <c r="E6" s="5">
        <v>86.24</v>
      </c>
      <c r="F6" s="6">
        <v>115</v>
      </c>
      <c r="G6" s="9">
        <f t="shared" si="0"/>
        <v>15.823999999999998</v>
      </c>
      <c r="H6" s="10">
        <f t="shared" si="1"/>
        <v>99.175999999999988</v>
      </c>
      <c r="I6" s="72"/>
      <c r="J6" s="13" t="s">
        <v>23</v>
      </c>
      <c r="K6" s="17" t="s">
        <v>8</v>
      </c>
      <c r="L6" s="17"/>
      <c r="M6" s="19">
        <v>115</v>
      </c>
      <c r="N6" s="21" t="s">
        <v>24</v>
      </c>
      <c r="O6" s="23" t="s">
        <v>25</v>
      </c>
    </row>
    <row r="7" spans="1:17" x14ac:dyDescent="0.25">
      <c r="A7" s="12">
        <v>327</v>
      </c>
      <c r="B7" s="4">
        <v>1</v>
      </c>
      <c r="C7" s="5">
        <v>13</v>
      </c>
      <c r="D7" s="4">
        <v>7.14</v>
      </c>
      <c r="E7" s="5">
        <v>92.86</v>
      </c>
      <c r="F7" s="6">
        <v>1</v>
      </c>
      <c r="G7" s="9">
        <f t="shared" si="0"/>
        <v>7.1399999999999991E-2</v>
      </c>
      <c r="H7" s="10">
        <f t="shared" si="1"/>
        <v>0.92859999999999998</v>
      </c>
      <c r="I7" s="72"/>
      <c r="J7" s="13" t="s">
        <v>26</v>
      </c>
      <c r="K7" s="17" t="s">
        <v>8</v>
      </c>
      <c r="L7" s="17"/>
      <c r="M7" s="19">
        <v>1</v>
      </c>
      <c r="N7" s="21" t="s">
        <v>27</v>
      </c>
      <c r="O7" s="23" t="s">
        <v>27</v>
      </c>
    </row>
    <row r="8" spans="1:17" x14ac:dyDescent="0.25">
      <c r="A8" s="12">
        <v>328</v>
      </c>
      <c r="B8" s="4">
        <v>4</v>
      </c>
      <c r="C8" s="5">
        <v>140</v>
      </c>
      <c r="D8" s="4">
        <v>2.78</v>
      </c>
      <c r="E8" s="5">
        <v>97.22</v>
      </c>
      <c r="F8" s="6">
        <v>124</v>
      </c>
      <c r="G8" s="9">
        <f t="shared" si="0"/>
        <v>3.4471999999999996</v>
      </c>
      <c r="H8" s="10">
        <f t="shared" si="1"/>
        <v>120.5528</v>
      </c>
      <c r="I8" s="72"/>
      <c r="J8" s="13" t="s">
        <v>28</v>
      </c>
      <c r="K8" s="17" t="s">
        <v>8</v>
      </c>
      <c r="L8" s="17"/>
      <c r="M8" s="19">
        <v>124</v>
      </c>
      <c r="N8" s="21" t="s">
        <v>29</v>
      </c>
      <c r="O8" s="23" t="s">
        <v>22</v>
      </c>
    </row>
    <row r="9" spans="1:17" x14ac:dyDescent="0.25">
      <c r="A9" s="12">
        <v>329</v>
      </c>
      <c r="B9" s="4">
        <v>12</v>
      </c>
      <c r="C9" s="5">
        <v>161</v>
      </c>
      <c r="D9" s="4">
        <v>6.94</v>
      </c>
      <c r="E9" s="5">
        <v>93.06</v>
      </c>
      <c r="F9" s="6">
        <v>349</v>
      </c>
      <c r="G9" s="9">
        <f t="shared" si="0"/>
        <v>24.220600000000001</v>
      </c>
      <c r="H9" s="10">
        <f t="shared" si="1"/>
        <v>324.77940000000001</v>
      </c>
      <c r="I9" s="72"/>
      <c r="J9" s="13" t="s">
        <v>30</v>
      </c>
      <c r="K9" s="17" t="s">
        <v>8</v>
      </c>
      <c r="L9" s="17"/>
      <c r="M9" s="19">
        <v>349</v>
      </c>
      <c r="N9" s="21" t="s">
        <v>31</v>
      </c>
      <c r="O9" s="23" t="s">
        <v>22</v>
      </c>
    </row>
    <row r="10" spans="1:17" x14ac:dyDescent="0.25">
      <c r="A10" s="12">
        <v>330</v>
      </c>
      <c r="B10" s="4">
        <v>0</v>
      </c>
      <c r="C10" s="5">
        <v>11</v>
      </c>
      <c r="D10" s="4">
        <v>0</v>
      </c>
      <c r="E10" s="5">
        <v>100</v>
      </c>
      <c r="F10" s="6">
        <v>15</v>
      </c>
      <c r="G10" s="9">
        <f t="shared" si="0"/>
        <v>0</v>
      </c>
      <c r="H10" s="10">
        <f t="shared" si="1"/>
        <v>15</v>
      </c>
      <c r="I10" s="72"/>
      <c r="J10" s="13" t="s">
        <v>32</v>
      </c>
      <c r="K10" s="17" t="s">
        <v>8</v>
      </c>
      <c r="L10" s="17"/>
      <c r="M10" s="19">
        <v>15</v>
      </c>
      <c r="N10" s="21" t="s">
        <v>21</v>
      </c>
      <c r="O10" s="23" t="s">
        <v>13</v>
      </c>
    </row>
    <row r="11" spans="1:17" x14ac:dyDescent="0.25">
      <c r="A11" s="12">
        <v>331</v>
      </c>
      <c r="B11" s="4">
        <v>1</v>
      </c>
      <c r="C11" s="5">
        <v>77</v>
      </c>
      <c r="D11" s="4">
        <v>1.28</v>
      </c>
      <c r="E11" s="5">
        <v>98.72</v>
      </c>
      <c r="F11" s="6">
        <v>13</v>
      </c>
      <c r="G11" s="9">
        <f t="shared" si="0"/>
        <v>0.16639999999999999</v>
      </c>
      <c r="H11" s="10">
        <f t="shared" si="1"/>
        <v>12.833599999999999</v>
      </c>
      <c r="I11" s="72"/>
      <c r="J11" s="13" t="s">
        <v>33</v>
      </c>
      <c r="K11" s="17" t="s">
        <v>8</v>
      </c>
      <c r="L11" s="17"/>
      <c r="M11" s="19">
        <v>13</v>
      </c>
      <c r="N11" s="21" t="s">
        <v>34</v>
      </c>
      <c r="O11" s="23" t="s">
        <v>35</v>
      </c>
    </row>
    <row r="12" spans="1:17" x14ac:dyDescent="0.25">
      <c r="A12" s="12">
        <v>332</v>
      </c>
      <c r="B12" s="4">
        <v>0</v>
      </c>
      <c r="C12" s="5">
        <v>4</v>
      </c>
      <c r="D12" s="4">
        <v>0</v>
      </c>
      <c r="E12" s="5">
        <v>100</v>
      </c>
      <c r="F12" s="6">
        <v>4</v>
      </c>
      <c r="G12" s="9">
        <f t="shared" si="0"/>
        <v>0</v>
      </c>
      <c r="H12" s="10">
        <f t="shared" si="1"/>
        <v>4</v>
      </c>
      <c r="I12" s="72"/>
      <c r="J12" s="13" t="s">
        <v>36</v>
      </c>
      <c r="K12" s="17" t="s">
        <v>8</v>
      </c>
      <c r="L12" s="17"/>
      <c r="M12" s="19">
        <v>4</v>
      </c>
      <c r="N12" s="21" t="s">
        <v>37</v>
      </c>
      <c r="O12" s="23" t="s">
        <v>38</v>
      </c>
    </row>
    <row r="13" spans="1:17" x14ac:dyDescent="0.25">
      <c r="A13" s="12">
        <v>333</v>
      </c>
      <c r="B13" s="4">
        <v>30</v>
      </c>
      <c r="C13" s="5">
        <v>500</v>
      </c>
      <c r="D13" s="4">
        <v>5.66</v>
      </c>
      <c r="E13" s="5">
        <v>94.34</v>
      </c>
      <c r="F13" s="6">
        <v>841</v>
      </c>
      <c r="G13" s="9">
        <f t="shared" si="0"/>
        <v>47.600600000000007</v>
      </c>
      <c r="H13" s="10">
        <f t="shared" si="1"/>
        <v>793.39940000000001</v>
      </c>
      <c r="I13" s="72"/>
      <c r="J13" s="13" t="s">
        <v>39</v>
      </c>
      <c r="K13" s="17" t="s">
        <v>113</v>
      </c>
      <c r="L13" s="17"/>
      <c r="M13" s="19">
        <v>841</v>
      </c>
      <c r="N13" s="21" t="s">
        <v>40</v>
      </c>
      <c r="O13" s="23" t="s">
        <v>22</v>
      </c>
      <c r="P13" s="28" t="s">
        <v>114</v>
      </c>
      <c r="Q13" s="29" t="s">
        <v>42</v>
      </c>
    </row>
    <row r="14" spans="1:17" x14ac:dyDescent="0.25">
      <c r="A14" s="12">
        <v>334</v>
      </c>
      <c r="B14" s="4">
        <v>4</v>
      </c>
      <c r="C14" s="5">
        <v>158</v>
      </c>
      <c r="D14" s="4">
        <v>2.4700000000000002</v>
      </c>
      <c r="E14" s="5">
        <v>97.53</v>
      </c>
      <c r="F14" s="6">
        <v>215</v>
      </c>
      <c r="G14" s="9">
        <f t="shared" si="0"/>
        <v>5.3105000000000011</v>
      </c>
      <c r="H14" s="10">
        <f t="shared" si="1"/>
        <v>209.68950000000001</v>
      </c>
      <c r="I14" s="72"/>
      <c r="J14" s="13" t="s">
        <v>43</v>
      </c>
      <c r="K14" s="17" t="s">
        <v>8</v>
      </c>
      <c r="L14" s="17"/>
      <c r="M14" s="19">
        <v>215</v>
      </c>
      <c r="N14" s="21" t="s">
        <v>44</v>
      </c>
      <c r="O14" s="23" t="s">
        <v>22</v>
      </c>
    </row>
    <row r="15" spans="1:17" x14ac:dyDescent="0.25">
      <c r="A15" s="12">
        <v>335</v>
      </c>
      <c r="B15" s="4">
        <v>53</v>
      </c>
      <c r="C15" s="5">
        <v>692</v>
      </c>
      <c r="D15" s="4">
        <v>7.11</v>
      </c>
      <c r="E15" s="5">
        <v>92.89</v>
      </c>
      <c r="F15" s="6">
        <v>1421</v>
      </c>
      <c r="G15" s="9">
        <f t="shared" si="0"/>
        <v>101.03310000000002</v>
      </c>
      <c r="H15" s="10">
        <f t="shared" si="1"/>
        <v>1319.9669000000001</v>
      </c>
      <c r="I15" s="72"/>
      <c r="J15" s="13" t="s">
        <v>45</v>
      </c>
      <c r="K15" s="17" t="s">
        <v>113</v>
      </c>
      <c r="L15" s="17"/>
      <c r="M15" s="19">
        <v>1421</v>
      </c>
      <c r="N15" s="21" t="s">
        <v>46</v>
      </c>
      <c r="O15" s="23" t="s">
        <v>22</v>
      </c>
      <c r="P15" s="21" t="s">
        <v>41</v>
      </c>
      <c r="Q15" s="23" t="s">
        <v>41</v>
      </c>
    </row>
    <row r="16" spans="1:17" x14ac:dyDescent="0.25">
      <c r="A16" s="12">
        <v>336</v>
      </c>
      <c r="B16" s="4">
        <v>114</v>
      </c>
      <c r="C16" s="5">
        <v>1271</v>
      </c>
      <c r="D16" s="4">
        <v>8.23</v>
      </c>
      <c r="E16" s="5">
        <v>91.77</v>
      </c>
      <c r="F16" s="6">
        <v>2936</v>
      </c>
      <c r="G16" s="9">
        <f t="shared" si="0"/>
        <v>241.63280000000003</v>
      </c>
      <c r="H16" s="10">
        <f t="shared" si="1"/>
        <v>2694.3671999999997</v>
      </c>
      <c r="I16" s="72"/>
      <c r="J16" s="13" t="s">
        <v>47</v>
      </c>
      <c r="K16" s="17" t="s">
        <v>8</v>
      </c>
      <c r="L16" s="17"/>
      <c r="M16" s="19">
        <v>2936</v>
      </c>
      <c r="N16" s="21" t="s">
        <v>46</v>
      </c>
      <c r="O16" s="23" t="s">
        <v>22</v>
      </c>
      <c r="P16" s="21" t="s">
        <v>48</v>
      </c>
      <c r="Q16" s="23" t="s">
        <v>49</v>
      </c>
    </row>
    <row r="17" spans="1:17" x14ac:dyDescent="0.25">
      <c r="A17" s="12">
        <v>337</v>
      </c>
      <c r="B17" s="4">
        <v>20</v>
      </c>
      <c r="C17" s="5">
        <v>386</v>
      </c>
      <c r="D17" s="4">
        <v>4.93</v>
      </c>
      <c r="E17" s="5">
        <v>95.07</v>
      </c>
      <c r="F17" s="6">
        <v>527</v>
      </c>
      <c r="G17" s="9">
        <f t="shared" si="0"/>
        <v>25.981099999999998</v>
      </c>
      <c r="H17" s="10">
        <f t="shared" si="1"/>
        <v>501.01889999999997</v>
      </c>
      <c r="I17" s="72"/>
      <c r="J17" s="13" t="s">
        <v>50</v>
      </c>
      <c r="K17" s="17" t="s">
        <v>8</v>
      </c>
      <c r="L17" s="17"/>
      <c r="M17" s="19">
        <v>527</v>
      </c>
      <c r="N17" s="21" t="s">
        <v>51</v>
      </c>
      <c r="O17" s="23" t="s">
        <v>22</v>
      </c>
      <c r="P17" s="21" t="s">
        <v>52</v>
      </c>
      <c r="Q17" s="23" t="s">
        <v>52</v>
      </c>
    </row>
    <row r="18" spans="1:17" x14ac:dyDescent="0.25">
      <c r="A18" s="12">
        <v>338</v>
      </c>
      <c r="B18" s="4">
        <v>19</v>
      </c>
      <c r="C18" s="5">
        <v>272</v>
      </c>
      <c r="D18" s="4">
        <v>6.53</v>
      </c>
      <c r="E18" s="5">
        <v>93.47</v>
      </c>
      <c r="F18" s="6">
        <v>410</v>
      </c>
      <c r="G18" s="9">
        <f t="shared" si="0"/>
        <v>26.773000000000003</v>
      </c>
      <c r="H18" s="10">
        <f t="shared" si="1"/>
        <v>383.22699999999998</v>
      </c>
      <c r="I18" s="72"/>
      <c r="J18" s="13" t="s">
        <v>53</v>
      </c>
      <c r="K18" s="17" t="s">
        <v>8</v>
      </c>
      <c r="L18" s="17"/>
      <c r="M18" s="19">
        <v>410</v>
      </c>
      <c r="N18" s="21" t="s">
        <v>54</v>
      </c>
      <c r="O18" s="23" t="s">
        <v>22</v>
      </c>
    </row>
    <row r="19" spans="1:17" x14ac:dyDescent="0.25">
      <c r="A19" s="12">
        <v>339</v>
      </c>
      <c r="B19" s="4">
        <v>37</v>
      </c>
      <c r="C19" s="5">
        <v>127</v>
      </c>
      <c r="D19" s="4">
        <v>22.56</v>
      </c>
      <c r="E19" s="5">
        <v>77.44</v>
      </c>
      <c r="F19" s="6">
        <v>312</v>
      </c>
      <c r="G19" s="9">
        <f t="shared" si="0"/>
        <v>70.387199999999993</v>
      </c>
      <c r="H19" s="10">
        <f t="shared" si="1"/>
        <v>241.61279999999999</v>
      </c>
      <c r="I19" s="72"/>
      <c r="J19" s="13" t="s">
        <v>55</v>
      </c>
      <c r="K19" s="17" t="s">
        <v>8</v>
      </c>
      <c r="L19" s="17"/>
      <c r="M19" s="19">
        <v>312</v>
      </c>
      <c r="N19" s="21" t="s">
        <v>56</v>
      </c>
      <c r="O19" s="23" t="s">
        <v>22</v>
      </c>
    </row>
    <row r="20" spans="1:17" x14ac:dyDescent="0.25">
      <c r="A20" s="12">
        <v>340</v>
      </c>
      <c r="B20" s="4">
        <v>3</v>
      </c>
      <c r="C20" s="5">
        <v>75</v>
      </c>
      <c r="D20" s="4">
        <v>3.85</v>
      </c>
      <c r="E20" s="5">
        <v>96.15</v>
      </c>
      <c r="F20" s="6">
        <v>81</v>
      </c>
      <c r="G20" s="9">
        <f t="shared" si="0"/>
        <v>3.1185</v>
      </c>
      <c r="H20" s="10">
        <f t="shared" si="1"/>
        <v>77.881500000000003</v>
      </c>
      <c r="I20" s="72"/>
      <c r="J20" s="13" t="s">
        <v>57</v>
      </c>
      <c r="K20" s="17" t="s">
        <v>8</v>
      </c>
      <c r="L20" s="17"/>
      <c r="M20" s="19">
        <v>81</v>
      </c>
      <c r="N20" s="21" t="s">
        <v>58</v>
      </c>
      <c r="O20" s="23" t="s">
        <v>42</v>
      </c>
    </row>
    <row r="21" spans="1:17" x14ac:dyDescent="0.25">
      <c r="A21" s="12">
        <v>341</v>
      </c>
      <c r="B21" s="4">
        <v>61</v>
      </c>
      <c r="C21" s="5">
        <v>914</v>
      </c>
      <c r="D21" s="4">
        <v>6.26</v>
      </c>
      <c r="E21" s="5">
        <v>93.74</v>
      </c>
      <c r="F21" s="6">
        <v>1504</v>
      </c>
      <c r="G21" s="9">
        <f t="shared" si="0"/>
        <v>94.150399999999991</v>
      </c>
      <c r="H21" s="10">
        <f t="shared" si="1"/>
        <v>1409.8496</v>
      </c>
      <c r="I21" s="72"/>
      <c r="J21" s="13" t="s">
        <v>59</v>
      </c>
      <c r="K21" s="17" t="s">
        <v>113</v>
      </c>
      <c r="L21" s="17"/>
      <c r="M21" s="19">
        <v>1504</v>
      </c>
      <c r="N21" s="21" t="s">
        <v>60</v>
      </c>
      <c r="O21" s="23" t="s">
        <v>61</v>
      </c>
      <c r="P21" s="21" t="s">
        <v>48</v>
      </c>
      <c r="Q21" s="23" t="s">
        <v>22</v>
      </c>
    </row>
    <row r="22" spans="1:17" x14ac:dyDescent="0.25">
      <c r="A22" s="12">
        <v>342</v>
      </c>
      <c r="B22" s="4">
        <v>20</v>
      </c>
      <c r="C22" s="5">
        <v>351</v>
      </c>
      <c r="D22" s="4">
        <v>5.39</v>
      </c>
      <c r="E22" s="5">
        <v>94.61</v>
      </c>
      <c r="F22" s="6">
        <v>404</v>
      </c>
      <c r="G22" s="9">
        <f t="shared" si="0"/>
        <v>21.775600000000001</v>
      </c>
      <c r="H22" s="10">
        <f t="shared" si="1"/>
        <v>382.2244</v>
      </c>
      <c r="I22" s="72"/>
      <c r="J22" s="13" t="s">
        <v>62</v>
      </c>
      <c r="K22" s="17" t="s">
        <v>8</v>
      </c>
      <c r="L22" s="17"/>
      <c r="M22" s="19">
        <v>404</v>
      </c>
      <c r="N22" s="21" t="s">
        <v>63</v>
      </c>
      <c r="O22" s="23" t="s">
        <v>13</v>
      </c>
    </row>
    <row r="23" spans="1:17" x14ac:dyDescent="0.25">
      <c r="A23" s="12">
        <v>343</v>
      </c>
      <c r="B23" s="4">
        <v>15</v>
      </c>
      <c r="C23" s="5">
        <v>367</v>
      </c>
      <c r="D23" s="4">
        <v>3.93</v>
      </c>
      <c r="E23" s="5">
        <v>96.07</v>
      </c>
      <c r="F23" s="6">
        <v>403</v>
      </c>
      <c r="G23" s="9">
        <f t="shared" si="0"/>
        <v>15.837899999999999</v>
      </c>
      <c r="H23" s="10">
        <f t="shared" si="1"/>
        <v>387.16210000000001</v>
      </c>
      <c r="I23" s="72"/>
      <c r="J23" s="13" t="s">
        <v>64</v>
      </c>
      <c r="K23" s="17" t="s">
        <v>8</v>
      </c>
      <c r="L23" s="17"/>
      <c r="M23" s="19">
        <v>403</v>
      </c>
      <c r="N23" s="21" t="s">
        <v>65</v>
      </c>
      <c r="O23" s="23" t="s">
        <v>22</v>
      </c>
    </row>
    <row r="24" spans="1:17" x14ac:dyDescent="0.25">
      <c r="A24" s="12">
        <v>344</v>
      </c>
      <c r="B24" s="4">
        <v>19</v>
      </c>
      <c r="C24" s="5">
        <v>241</v>
      </c>
      <c r="D24" s="4">
        <v>7.31</v>
      </c>
      <c r="E24" s="5">
        <v>92.69</v>
      </c>
      <c r="F24" s="6">
        <v>277</v>
      </c>
      <c r="G24" s="9">
        <f t="shared" si="0"/>
        <v>20.248699999999999</v>
      </c>
      <c r="H24" s="10">
        <f t="shared" si="1"/>
        <v>256.75130000000001</v>
      </c>
      <c r="I24" s="72"/>
      <c r="J24" s="13" t="s">
        <v>66</v>
      </c>
      <c r="K24" s="17" t="s">
        <v>8</v>
      </c>
      <c r="L24" s="17"/>
      <c r="M24" s="19">
        <v>277</v>
      </c>
      <c r="N24" s="21" t="s">
        <v>60</v>
      </c>
      <c r="O24" s="23" t="s">
        <v>25</v>
      </c>
    </row>
    <row r="25" spans="1:17" x14ac:dyDescent="0.25">
      <c r="A25" s="12">
        <v>345</v>
      </c>
      <c r="B25" s="4">
        <v>3</v>
      </c>
      <c r="C25" s="5">
        <v>84</v>
      </c>
      <c r="D25" s="4">
        <v>3.45</v>
      </c>
      <c r="E25" s="5">
        <v>96.55</v>
      </c>
      <c r="F25" s="6">
        <v>88</v>
      </c>
      <c r="G25" s="9">
        <f t="shared" si="0"/>
        <v>3.036</v>
      </c>
      <c r="H25" s="10">
        <f t="shared" si="1"/>
        <v>84.963999999999999</v>
      </c>
      <c r="I25" s="72"/>
      <c r="J25" s="13" t="s">
        <v>67</v>
      </c>
      <c r="K25" s="17" t="s">
        <v>8</v>
      </c>
      <c r="L25" s="17"/>
      <c r="M25" s="19">
        <v>88</v>
      </c>
      <c r="N25" s="21" t="s">
        <v>68</v>
      </c>
      <c r="O25" s="23" t="s">
        <v>69</v>
      </c>
    </row>
    <row r="26" spans="1:17" x14ac:dyDescent="0.25">
      <c r="A26" s="12">
        <v>346</v>
      </c>
      <c r="B26" s="4">
        <v>17</v>
      </c>
      <c r="C26" s="5">
        <v>67</v>
      </c>
      <c r="D26" s="4">
        <v>20.239999999999998</v>
      </c>
      <c r="E26" s="5">
        <v>79.760000000000005</v>
      </c>
      <c r="F26" s="6">
        <v>93</v>
      </c>
      <c r="G26" s="9">
        <f t="shared" si="0"/>
        <v>18.8232</v>
      </c>
      <c r="H26" s="10">
        <f t="shared" si="1"/>
        <v>74.1768</v>
      </c>
      <c r="I26" s="72"/>
      <c r="J26" s="13" t="s">
        <v>70</v>
      </c>
      <c r="K26" s="17" t="s">
        <v>8</v>
      </c>
      <c r="L26" s="17"/>
      <c r="M26" s="19">
        <v>93</v>
      </c>
      <c r="N26" s="21" t="s">
        <v>71</v>
      </c>
      <c r="O26" s="23" t="s">
        <v>72</v>
      </c>
    </row>
    <row r="27" spans="1:17" x14ac:dyDescent="0.25">
      <c r="A27" s="12">
        <v>347</v>
      </c>
      <c r="B27" s="4">
        <v>61</v>
      </c>
      <c r="C27" s="5">
        <v>644</v>
      </c>
      <c r="D27" s="4">
        <v>8.65</v>
      </c>
      <c r="E27" s="5">
        <v>91.35</v>
      </c>
      <c r="F27" s="6">
        <v>1783</v>
      </c>
      <c r="G27" s="9">
        <f t="shared" si="0"/>
        <v>154.2295</v>
      </c>
      <c r="H27" s="10">
        <f t="shared" si="1"/>
        <v>1628.7704999999999</v>
      </c>
      <c r="I27" s="72"/>
      <c r="J27" s="13" t="s">
        <v>73</v>
      </c>
      <c r="K27" s="17" t="s">
        <v>113</v>
      </c>
      <c r="L27" s="17"/>
      <c r="M27" s="19">
        <v>1783</v>
      </c>
      <c r="N27" s="21" t="s">
        <v>74</v>
      </c>
      <c r="O27" s="23" t="s">
        <v>61</v>
      </c>
      <c r="P27" s="21" t="s">
        <v>75</v>
      </c>
      <c r="Q27" s="23" t="s">
        <v>21</v>
      </c>
    </row>
    <row r="28" spans="1:17" x14ac:dyDescent="0.25">
      <c r="A28" s="12">
        <v>348</v>
      </c>
      <c r="B28" s="4">
        <v>5</v>
      </c>
      <c r="C28" s="5">
        <v>27</v>
      </c>
      <c r="D28" s="4">
        <v>15.63</v>
      </c>
      <c r="E28" s="5">
        <v>84.38</v>
      </c>
      <c r="F28" s="6">
        <v>36</v>
      </c>
      <c r="G28" s="9">
        <f t="shared" si="0"/>
        <v>5.6268000000000002</v>
      </c>
      <c r="H28" s="10">
        <f t="shared" si="1"/>
        <v>30.376799999999999</v>
      </c>
      <c r="I28" s="72"/>
      <c r="J28" s="13" t="s">
        <v>76</v>
      </c>
      <c r="K28" s="17" t="s">
        <v>8</v>
      </c>
      <c r="L28" s="17"/>
      <c r="M28" s="19">
        <v>36</v>
      </c>
      <c r="N28" s="21" t="s">
        <v>77</v>
      </c>
      <c r="O28" s="23" t="s">
        <v>52</v>
      </c>
    </row>
    <row r="29" spans="1:17" x14ac:dyDescent="0.25">
      <c r="A29" s="12">
        <v>349</v>
      </c>
      <c r="B29" s="4">
        <v>27</v>
      </c>
      <c r="C29" s="5">
        <v>186</v>
      </c>
      <c r="D29" s="4">
        <v>12.68</v>
      </c>
      <c r="E29" s="5">
        <v>87.32</v>
      </c>
      <c r="F29" s="6">
        <v>262</v>
      </c>
      <c r="G29" s="9">
        <f t="shared" si="0"/>
        <v>33.221599999999995</v>
      </c>
      <c r="H29" s="10">
        <f t="shared" si="1"/>
        <v>228.77839999999998</v>
      </c>
      <c r="I29" s="72"/>
      <c r="J29" s="13" t="s">
        <v>78</v>
      </c>
      <c r="K29" s="17" t="s">
        <v>8</v>
      </c>
      <c r="L29" s="17"/>
      <c r="M29" s="19">
        <v>262</v>
      </c>
      <c r="N29" s="21" t="s">
        <v>79</v>
      </c>
      <c r="O29" s="23" t="s">
        <v>22</v>
      </c>
    </row>
    <row r="30" spans="1:17" x14ac:dyDescent="0.25">
      <c r="A30" s="12">
        <v>350</v>
      </c>
      <c r="B30" s="4">
        <v>12</v>
      </c>
      <c r="C30" s="5">
        <v>110</v>
      </c>
      <c r="D30" s="4">
        <v>9.84</v>
      </c>
      <c r="E30" s="5">
        <v>90.16</v>
      </c>
      <c r="F30" s="6">
        <v>232</v>
      </c>
      <c r="G30" s="9">
        <f t="shared" si="0"/>
        <v>22.828800000000001</v>
      </c>
      <c r="H30" s="10">
        <f t="shared" si="1"/>
        <v>209.1712</v>
      </c>
      <c r="I30" s="72"/>
      <c r="J30" s="13" t="s">
        <v>80</v>
      </c>
      <c r="K30" s="17" t="s">
        <v>8</v>
      </c>
      <c r="L30" s="17"/>
      <c r="M30" s="19">
        <v>232</v>
      </c>
      <c r="N30" s="21" t="s">
        <v>81</v>
      </c>
      <c r="O30" s="23" t="s">
        <v>13</v>
      </c>
    </row>
    <row r="31" spans="1:17" x14ac:dyDescent="0.25">
      <c r="A31" s="12">
        <v>351</v>
      </c>
      <c r="B31" s="4">
        <v>16</v>
      </c>
      <c r="C31" s="5">
        <v>323</v>
      </c>
      <c r="D31" s="4">
        <v>4.72</v>
      </c>
      <c r="E31" s="5">
        <v>95.28</v>
      </c>
      <c r="F31" s="6">
        <v>480</v>
      </c>
      <c r="G31" s="9">
        <f t="shared" si="0"/>
        <v>22.655999999999999</v>
      </c>
      <c r="H31" s="10">
        <f t="shared" si="1"/>
        <v>457.34399999999999</v>
      </c>
      <c r="I31" s="72"/>
      <c r="J31" s="13" t="s">
        <v>82</v>
      </c>
      <c r="K31" s="17" t="s">
        <v>8</v>
      </c>
      <c r="L31" s="17"/>
      <c r="M31" s="19">
        <v>480</v>
      </c>
      <c r="N31" s="21" t="s">
        <v>83</v>
      </c>
      <c r="O31" s="23" t="s">
        <v>22</v>
      </c>
    </row>
    <row r="32" spans="1:17" x14ac:dyDescent="0.25">
      <c r="A32" s="12">
        <v>352</v>
      </c>
      <c r="B32" s="4">
        <v>18</v>
      </c>
      <c r="C32" s="5">
        <v>147</v>
      </c>
      <c r="D32" s="4">
        <v>10.91</v>
      </c>
      <c r="E32" s="5">
        <v>89.09</v>
      </c>
      <c r="F32" s="6">
        <v>196</v>
      </c>
      <c r="G32" s="9">
        <f>D32*F32/100</f>
        <v>21.383600000000001</v>
      </c>
      <c r="H32" s="10">
        <f>E32*F32/100</f>
        <v>174.6164</v>
      </c>
      <c r="I32" s="72"/>
      <c r="J32" s="13" t="s">
        <v>84</v>
      </c>
      <c r="K32" s="17" t="s">
        <v>8</v>
      </c>
      <c r="L32" s="17"/>
      <c r="M32" s="19">
        <v>196</v>
      </c>
      <c r="N32" s="21" t="s">
        <v>85</v>
      </c>
      <c r="O32" s="23" t="s">
        <v>13</v>
      </c>
    </row>
    <row r="33" spans="1:17" x14ac:dyDescent="0.25">
      <c r="A33" s="12">
        <v>353</v>
      </c>
      <c r="B33" s="4">
        <v>15</v>
      </c>
      <c r="C33" s="5">
        <v>82</v>
      </c>
      <c r="D33" s="4">
        <v>15.46</v>
      </c>
      <c r="E33" s="5">
        <v>84.54</v>
      </c>
      <c r="F33" s="6">
        <v>153</v>
      </c>
      <c r="G33" s="9">
        <f t="shared" si="0"/>
        <v>23.6538</v>
      </c>
      <c r="H33" s="10">
        <f t="shared" si="1"/>
        <v>129.34620000000001</v>
      </c>
      <c r="I33" s="72"/>
      <c r="J33" s="13" t="s">
        <v>86</v>
      </c>
      <c r="K33" s="17" t="s">
        <v>8</v>
      </c>
      <c r="L33" s="17"/>
      <c r="M33" s="19">
        <v>153</v>
      </c>
      <c r="N33" s="21" t="s">
        <v>87</v>
      </c>
      <c r="O33" s="23" t="s">
        <v>10</v>
      </c>
    </row>
    <row r="34" spans="1:17" x14ac:dyDescent="0.25">
      <c r="A34" s="12">
        <v>354</v>
      </c>
      <c r="B34" s="4">
        <v>9</v>
      </c>
      <c r="C34" s="5">
        <v>183</v>
      </c>
      <c r="D34" s="4">
        <v>4.6900000000000004</v>
      </c>
      <c r="E34" s="5">
        <v>95.31</v>
      </c>
      <c r="F34" s="6">
        <v>304</v>
      </c>
      <c r="G34" s="9">
        <f t="shared" ref="G34:G43" si="2">D34*F34/100</f>
        <v>14.257600000000002</v>
      </c>
      <c r="H34" s="10">
        <f t="shared" ref="H34:H43" si="3">E34*F34/100</f>
        <v>289.74240000000003</v>
      </c>
      <c r="I34" s="72"/>
      <c r="J34" s="13" t="s">
        <v>88</v>
      </c>
      <c r="K34" s="17" t="s">
        <v>113</v>
      </c>
      <c r="L34" s="17"/>
      <c r="M34" s="19">
        <v>304</v>
      </c>
      <c r="N34" s="21" t="s">
        <v>89</v>
      </c>
      <c r="O34" s="23" t="s">
        <v>22</v>
      </c>
      <c r="P34" s="21" t="s">
        <v>52</v>
      </c>
      <c r="Q34" s="23" t="s">
        <v>52</v>
      </c>
    </row>
    <row r="35" spans="1:17" x14ac:dyDescent="0.25">
      <c r="A35" s="12">
        <v>355</v>
      </c>
      <c r="B35" s="4">
        <v>0</v>
      </c>
      <c r="C35" s="5">
        <v>3</v>
      </c>
      <c r="D35" s="4">
        <v>0</v>
      </c>
      <c r="E35" s="5">
        <v>100</v>
      </c>
      <c r="F35" s="6">
        <v>5</v>
      </c>
      <c r="G35" s="9">
        <f t="shared" si="2"/>
        <v>0</v>
      </c>
      <c r="H35" s="10">
        <f t="shared" si="3"/>
        <v>5</v>
      </c>
      <c r="I35" s="72"/>
      <c r="J35" s="13" t="s">
        <v>90</v>
      </c>
      <c r="K35" s="17" t="s">
        <v>8</v>
      </c>
      <c r="L35" s="17"/>
      <c r="M35" s="19">
        <v>5</v>
      </c>
      <c r="N35" s="21" t="s">
        <v>91</v>
      </c>
      <c r="O35" s="23" t="s">
        <v>13</v>
      </c>
    </row>
    <row r="36" spans="1:17" x14ac:dyDescent="0.25">
      <c r="A36" s="12">
        <v>356</v>
      </c>
      <c r="B36" s="4">
        <v>2</v>
      </c>
      <c r="C36" s="5">
        <v>37</v>
      </c>
      <c r="D36" s="4">
        <v>5.13</v>
      </c>
      <c r="E36" s="5">
        <v>94.87</v>
      </c>
      <c r="F36" s="6">
        <v>40</v>
      </c>
      <c r="G36" s="9">
        <f t="shared" si="2"/>
        <v>2.052</v>
      </c>
      <c r="H36" s="10">
        <f t="shared" si="3"/>
        <v>37.948</v>
      </c>
      <c r="I36" s="72"/>
      <c r="J36" s="13" t="s">
        <v>92</v>
      </c>
      <c r="K36" s="17" t="s">
        <v>8</v>
      </c>
      <c r="L36" s="17"/>
      <c r="M36" s="19">
        <v>40</v>
      </c>
      <c r="N36" s="21" t="s">
        <v>93</v>
      </c>
      <c r="O36" s="23" t="s">
        <v>94</v>
      </c>
    </row>
    <row r="37" spans="1:17" x14ac:dyDescent="0.25">
      <c r="A37" s="12">
        <v>357</v>
      </c>
      <c r="B37" s="4">
        <v>0</v>
      </c>
      <c r="C37" s="5">
        <v>11</v>
      </c>
      <c r="D37" s="4">
        <v>0</v>
      </c>
      <c r="E37" s="5">
        <v>100</v>
      </c>
      <c r="F37" s="6">
        <v>11</v>
      </c>
      <c r="G37" s="9">
        <f t="shared" si="2"/>
        <v>0</v>
      </c>
      <c r="H37" s="10">
        <f t="shared" si="3"/>
        <v>11</v>
      </c>
      <c r="I37" s="72"/>
      <c r="J37" s="13" t="s">
        <v>95</v>
      </c>
      <c r="K37" s="17" t="s">
        <v>8</v>
      </c>
      <c r="L37" s="17"/>
      <c r="M37" s="19">
        <v>11</v>
      </c>
      <c r="N37" s="21" t="s">
        <v>96</v>
      </c>
      <c r="O37" s="23" t="s">
        <v>97</v>
      </c>
    </row>
    <row r="38" spans="1:17" x14ac:dyDescent="0.25">
      <c r="A38" s="12">
        <v>358</v>
      </c>
      <c r="B38" s="4">
        <v>24</v>
      </c>
      <c r="C38" s="5">
        <v>487</v>
      </c>
      <c r="D38" s="4">
        <v>4.7</v>
      </c>
      <c r="E38" s="5">
        <v>95.3</v>
      </c>
      <c r="F38" s="6">
        <v>730</v>
      </c>
      <c r="G38" s="9">
        <f t="shared" si="2"/>
        <v>34.31</v>
      </c>
      <c r="H38" s="10">
        <f t="shared" si="3"/>
        <v>695.69</v>
      </c>
      <c r="I38" s="72"/>
      <c r="J38" s="13" t="s">
        <v>98</v>
      </c>
      <c r="K38" s="17" t="s">
        <v>113</v>
      </c>
      <c r="L38" s="17"/>
      <c r="M38" s="19">
        <v>730</v>
      </c>
      <c r="N38" s="21" t="s">
        <v>99</v>
      </c>
      <c r="O38" s="23" t="s">
        <v>22</v>
      </c>
      <c r="P38" s="26" t="s">
        <v>100</v>
      </c>
      <c r="Q38" s="27" t="s">
        <v>42</v>
      </c>
    </row>
    <row r="39" spans="1:17" x14ac:dyDescent="0.25">
      <c r="A39" s="12">
        <v>360</v>
      </c>
      <c r="B39" s="4">
        <v>3</v>
      </c>
      <c r="C39" s="5">
        <v>57</v>
      </c>
      <c r="D39" s="4">
        <v>5</v>
      </c>
      <c r="E39" s="5">
        <v>95</v>
      </c>
      <c r="F39" s="6">
        <v>63</v>
      </c>
      <c r="G39" s="9">
        <f t="shared" si="2"/>
        <v>3.15</v>
      </c>
      <c r="H39" s="10">
        <f t="shared" si="3"/>
        <v>59.85</v>
      </c>
      <c r="I39" s="72"/>
      <c r="J39" s="13" t="s">
        <v>101</v>
      </c>
      <c r="K39" s="17" t="s">
        <v>8</v>
      </c>
      <c r="L39" s="17"/>
      <c r="M39" s="19">
        <v>63</v>
      </c>
      <c r="N39" s="21" t="s">
        <v>102</v>
      </c>
      <c r="O39" s="23" t="s">
        <v>94</v>
      </c>
    </row>
    <row r="40" spans="1:17" x14ac:dyDescent="0.25">
      <c r="A40" s="12">
        <v>361</v>
      </c>
      <c r="B40" s="4">
        <v>56</v>
      </c>
      <c r="C40" s="5">
        <v>184</v>
      </c>
      <c r="D40" s="4">
        <v>23.33</v>
      </c>
      <c r="E40" s="5">
        <v>76.67</v>
      </c>
      <c r="F40" s="6">
        <v>384</v>
      </c>
      <c r="G40" s="9">
        <f t="shared" si="2"/>
        <v>89.587199999999996</v>
      </c>
      <c r="H40" s="10">
        <f t="shared" si="3"/>
        <v>294.4128</v>
      </c>
      <c r="I40" s="72"/>
      <c r="J40" s="13" t="s">
        <v>103</v>
      </c>
      <c r="K40" s="17" t="s">
        <v>113</v>
      </c>
      <c r="L40" s="17"/>
      <c r="M40" s="19">
        <v>384</v>
      </c>
      <c r="N40" s="21" t="s">
        <v>104</v>
      </c>
      <c r="O40" s="23" t="s">
        <v>22</v>
      </c>
      <c r="P40" s="21" t="s">
        <v>105</v>
      </c>
      <c r="Q40" s="23" t="s">
        <v>42</v>
      </c>
    </row>
    <row r="41" spans="1:17" x14ac:dyDescent="0.25">
      <c r="A41" s="12">
        <v>362</v>
      </c>
      <c r="B41" s="4">
        <v>22</v>
      </c>
      <c r="C41" s="5">
        <v>352</v>
      </c>
      <c r="D41" s="4">
        <v>5.88</v>
      </c>
      <c r="E41" s="5">
        <v>94.12</v>
      </c>
      <c r="F41" s="6">
        <v>498</v>
      </c>
      <c r="G41" s="9">
        <f t="shared" si="2"/>
        <v>29.282399999999999</v>
      </c>
      <c r="H41" s="10">
        <f t="shared" si="3"/>
        <v>468.7176</v>
      </c>
      <c r="I41" s="72"/>
      <c r="J41" s="13" t="s">
        <v>106</v>
      </c>
      <c r="K41" s="17" t="s">
        <v>8</v>
      </c>
      <c r="L41" s="17"/>
      <c r="M41" s="19">
        <v>498</v>
      </c>
      <c r="N41" s="21" t="s">
        <v>107</v>
      </c>
      <c r="O41" s="23" t="s">
        <v>22</v>
      </c>
    </row>
    <row r="42" spans="1:17" x14ac:dyDescent="0.25">
      <c r="A42" s="12">
        <v>363</v>
      </c>
      <c r="B42" s="4">
        <v>30</v>
      </c>
      <c r="C42" s="5">
        <v>403</v>
      </c>
      <c r="D42" s="4">
        <v>6.93</v>
      </c>
      <c r="E42" s="5">
        <v>93.07</v>
      </c>
      <c r="F42" s="6">
        <v>566</v>
      </c>
      <c r="G42" s="9">
        <f t="shared" si="2"/>
        <v>39.223799999999997</v>
      </c>
      <c r="H42" s="10">
        <f t="shared" si="3"/>
        <v>526.7761999999999</v>
      </c>
      <c r="I42" s="72"/>
      <c r="J42" s="13" t="s">
        <v>108</v>
      </c>
      <c r="K42" s="17" t="s">
        <v>113</v>
      </c>
      <c r="L42" s="17"/>
      <c r="M42" s="19">
        <v>565</v>
      </c>
      <c r="N42" s="21" t="s">
        <v>109</v>
      </c>
      <c r="O42" s="23" t="s">
        <v>22</v>
      </c>
      <c r="P42" s="26" t="s">
        <v>110</v>
      </c>
      <c r="Q42" s="27" t="s">
        <v>110</v>
      </c>
    </row>
    <row r="43" spans="1:17" x14ac:dyDescent="0.25">
      <c r="A43" s="12">
        <v>364</v>
      </c>
      <c r="B43" s="4">
        <v>15</v>
      </c>
      <c r="C43" s="5">
        <v>172</v>
      </c>
      <c r="D43" s="4">
        <v>8.02</v>
      </c>
      <c r="E43" s="5">
        <v>91.98</v>
      </c>
      <c r="F43" s="6">
        <v>207</v>
      </c>
      <c r="G43" s="9">
        <f t="shared" si="2"/>
        <v>16.601399999999998</v>
      </c>
      <c r="H43" s="10">
        <f t="shared" si="3"/>
        <v>190.39860000000002</v>
      </c>
      <c r="I43" s="72"/>
      <c r="J43" s="13" t="s">
        <v>111</v>
      </c>
      <c r="K43" s="17" t="s">
        <v>8</v>
      </c>
      <c r="L43" s="17"/>
      <c r="M43" s="19">
        <v>207</v>
      </c>
      <c r="N43" s="21" t="s">
        <v>112</v>
      </c>
      <c r="O43" s="23" t="s">
        <v>22</v>
      </c>
    </row>
    <row r="44" spans="1:17" x14ac:dyDescent="0.25">
      <c r="A44" s="12">
        <v>462</v>
      </c>
      <c r="B44" s="4">
        <v>2</v>
      </c>
      <c r="C44" s="5">
        <v>7</v>
      </c>
      <c r="D44" s="4">
        <v>22.22</v>
      </c>
      <c r="E44" s="5">
        <v>77.78</v>
      </c>
      <c r="F44" s="6">
        <v>9</v>
      </c>
      <c r="G44" s="9">
        <f>D44*F44/100</f>
        <v>1.9997999999999998</v>
      </c>
      <c r="H44" s="10">
        <f>E44*F44/100</f>
        <v>7.0001999999999995</v>
      </c>
      <c r="I44" s="72"/>
      <c r="J44" s="13" t="s">
        <v>340</v>
      </c>
      <c r="K44" s="17" t="s">
        <v>8</v>
      </c>
      <c r="L44" s="17"/>
      <c r="M44" s="19">
        <v>9</v>
      </c>
      <c r="N44" s="21" t="s">
        <v>339</v>
      </c>
      <c r="O44" s="23" t="s">
        <v>341</v>
      </c>
    </row>
    <row r="45" spans="1:17" x14ac:dyDescent="0.25">
      <c r="A45" s="12">
        <v>463</v>
      </c>
      <c r="B45" s="4">
        <v>1</v>
      </c>
      <c r="C45" s="5">
        <v>116</v>
      </c>
      <c r="D45" s="4">
        <v>0.85</v>
      </c>
      <c r="E45" s="5">
        <v>99.15</v>
      </c>
      <c r="F45" s="6">
        <v>120</v>
      </c>
      <c r="G45" s="9">
        <f>D45*F45/100</f>
        <v>1.02</v>
      </c>
      <c r="H45" s="10">
        <f>E45*F45/100</f>
        <v>118.98</v>
      </c>
      <c r="I45" s="72"/>
      <c r="J45" s="13" t="s">
        <v>342</v>
      </c>
      <c r="K45" s="17" t="s">
        <v>8</v>
      </c>
      <c r="L45" s="17"/>
      <c r="M45" s="19">
        <v>120</v>
      </c>
      <c r="N45" s="21" t="s">
        <v>343</v>
      </c>
      <c r="O45" s="23" t="s">
        <v>13</v>
      </c>
    </row>
    <row r="46" spans="1:17" x14ac:dyDescent="0.25">
      <c r="I46" s="72"/>
      <c r="J46" s="30" t="s">
        <v>186</v>
      </c>
      <c r="K46" s="24"/>
      <c r="L46" s="24"/>
      <c r="M46" s="25">
        <f>SUM(M2:M45)</f>
        <v>16803</v>
      </c>
      <c r="N46" s="26"/>
      <c r="O46" s="27"/>
    </row>
    <row r="47" spans="1:17" x14ac:dyDescent="0.25">
      <c r="A47" s="12">
        <v>365</v>
      </c>
      <c r="B47" s="4">
        <v>8</v>
      </c>
      <c r="C47" s="5">
        <v>44</v>
      </c>
      <c r="D47" s="4">
        <v>15.38</v>
      </c>
      <c r="E47" s="5">
        <v>84.62</v>
      </c>
      <c r="F47" s="6">
        <v>128</v>
      </c>
      <c r="G47" s="9">
        <f t="shared" ref="G47:G65" si="4">D47*F47/100</f>
        <v>19.686400000000003</v>
      </c>
      <c r="H47" s="10">
        <f t="shared" ref="H47:H65" si="5">E47*F47/100</f>
        <v>108.31360000000001</v>
      </c>
      <c r="I47" s="72"/>
      <c r="J47" s="31" t="s">
        <v>115</v>
      </c>
      <c r="K47" s="17" t="s">
        <v>8</v>
      </c>
      <c r="L47" s="17"/>
      <c r="M47" s="19">
        <v>128</v>
      </c>
      <c r="N47" s="21" t="s">
        <v>116</v>
      </c>
      <c r="O47" s="23" t="s">
        <v>22</v>
      </c>
    </row>
    <row r="48" spans="1:17" x14ac:dyDescent="0.25">
      <c r="A48" s="12">
        <v>368</v>
      </c>
      <c r="B48" s="4">
        <v>3</v>
      </c>
      <c r="C48" s="5">
        <v>70</v>
      </c>
      <c r="D48" s="4">
        <v>4.1100000000000003</v>
      </c>
      <c r="E48" s="5">
        <v>95.89</v>
      </c>
      <c r="F48" s="6">
        <v>107</v>
      </c>
      <c r="G48" s="9">
        <f t="shared" si="4"/>
        <v>4.3977000000000004</v>
      </c>
      <c r="H48" s="10">
        <f t="shared" si="5"/>
        <v>102.6023</v>
      </c>
      <c r="I48" s="72"/>
      <c r="J48" s="31" t="s">
        <v>117</v>
      </c>
      <c r="K48" s="17" t="s">
        <v>8</v>
      </c>
      <c r="L48" s="17"/>
      <c r="M48" s="19">
        <v>107</v>
      </c>
      <c r="N48" s="21" t="s">
        <v>118</v>
      </c>
      <c r="O48" s="23" t="s">
        <v>25</v>
      </c>
    </row>
    <row r="49" spans="1:17" x14ac:dyDescent="0.25">
      <c r="A49" s="12">
        <v>369</v>
      </c>
      <c r="B49" s="4">
        <v>6</v>
      </c>
      <c r="C49" s="5">
        <v>98</v>
      </c>
      <c r="D49" s="4">
        <v>5.77</v>
      </c>
      <c r="E49" s="5">
        <v>94.23</v>
      </c>
      <c r="F49" s="6">
        <v>166</v>
      </c>
      <c r="G49" s="9">
        <f t="shared" si="4"/>
        <v>9.5781999999999989</v>
      </c>
      <c r="H49" s="10">
        <f t="shared" si="5"/>
        <v>156.42179999999999</v>
      </c>
      <c r="I49" s="72"/>
      <c r="J49" s="31" t="s">
        <v>119</v>
      </c>
      <c r="K49" s="17" t="s">
        <v>8</v>
      </c>
      <c r="L49" s="17"/>
      <c r="M49" s="19">
        <v>166</v>
      </c>
      <c r="N49" s="21" t="s">
        <v>120</v>
      </c>
      <c r="O49" s="23" t="s">
        <v>22</v>
      </c>
    </row>
    <row r="50" spans="1:17" x14ac:dyDescent="0.25">
      <c r="A50" s="12">
        <v>370</v>
      </c>
      <c r="B50" s="4">
        <v>14</v>
      </c>
      <c r="C50" s="5">
        <v>86</v>
      </c>
      <c r="D50" s="4">
        <v>14</v>
      </c>
      <c r="E50" s="5">
        <v>86</v>
      </c>
      <c r="F50" s="6">
        <v>186</v>
      </c>
      <c r="G50" s="9">
        <f t="shared" si="4"/>
        <v>26.04</v>
      </c>
      <c r="H50" s="10">
        <f t="shared" si="5"/>
        <v>159.96</v>
      </c>
      <c r="I50" s="72"/>
      <c r="J50" s="31" t="s">
        <v>121</v>
      </c>
      <c r="K50" s="17" t="s">
        <v>8</v>
      </c>
      <c r="L50" s="17"/>
      <c r="M50" s="19">
        <v>186</v>
      </c>
      <c r="N50" s="21" t="s">
        <v>122</v>
      </c>
      <c r="O50" s="23" t="s">
        <v>22</v>
      </c>
    </row>
    <row r="51" spans="1:17" x14ac:dyDescent="0.25">
      <c r="A51" s="12">
        <v>372</v>
      </c>
      <c r="B51" s="4">
        <v>0</v>
      </c>
      <c r="C51" s="5">
        <v>3</v>
      </c>
      <c r="D51" s="4">
        <v>0</v>
      </c>
      <c r="E51" s="5">
        <v>100</v>
      </c>
      <c r="F51" s="6">
        <v>3</v>
      </c>
      <c r="G51" s="9">
        <f t="shared" si="4"/>
        <v>0</v>
      </c>
      <c r="H51" s="10">
        <f t="shared" si="5"/>
        <v>3</v>
      </c>
      <c r="I51" s="72"/>
      <c r="J51" s="31" t="s">
        <v>123</v>
      </c>
      <c r="K51" s="17" t="s">
        <v>8</v>
      </c>
      <c r="L51" s="17"/>
      <c r="M51" s="19">
        <v>3</v>
      </c>
      <c r="N51" s="21" t="s">
        <v>124</v>
      </c>
      <c r="O51" s="23" t="s">
        <v>125</v>
      </c>
    </row>
    <row r="52" spans="1:17" x14ac:dyDescent="0.25">
      <c r="A52" s="12">
        <v>373</v>
      </c>
      <c r="B52" s="4">
        <v>15</v>
      </c>
      <c r="C52" s="5">
        <v>122</v>
      </c>
      <c r="D52" s="4">
        <v>10.95</v>
      </c>
      <c r="E52" s="5">
        <v>89.05</v>
      </c>
      <c r="F52" s="6">
        <v>187</v>
      </c>
      <c r="G52" s="9">
        <f t="shared" si="4"/>
        <v>20.476499999999998</v>
      </c>
      <c r="H52" s="10">
        <f t="shared" si="5"/>
        <v>166.52349999999998</v>
      </c>
      <c r="I52" s="72"/>
      <c r="J52" s="31" t="s">
        <v>126</v>
      </c>
      <c r="K52" s="17" t="s">
        <v>8</v>
      </c>
      <c r="L52" s="17"/>
      <c r="M52" s="19">
        <v>187</v>
      </c>
      <c r="N52" s="21" t="s">
        <v>127</v>
      </c>
      <c r="O52" s="23" t="s">
        <v>22</v>
      </c>
    </row>
    <row r="53" spans="1:17" x14ac:dyDescent="0.25">
      <c r="A53" s="12">
        <v>374</v>
      </c>
      <c r="B53" s="4">
        <v>6</v>
      </c>
      <c r="C53" s="5">
        <v>41</v>
      </c>
      <c r="D53" s="4">
        <v>12.77</v>
      </c>
      <c r="E53" s="5">
        <v>87.23</v>
      </c>
      <c r="F53" s="6">
        <v>54</v>
      </c>
      <c r="G53" s="9">
        <f t="shared" si="4"/>
        <v>6.8957999999999995</v>
      </c>
      <c r="H53" s="10">
        <f t="shared" si="5"/>
        <v>47.104199999999999</v>
      </c>
      <c r="I53" s="72"/>
      <c r="J53" s="31" t="s">
        <v>128</v>
      </c>
      <c r="K53" s="17" t="s">
        <v>8</v>
      </c>
      <c r="L53" s="17"/>
      <c r="M53" s="19">
        <v>54</v>
      </c>
      <c r="N53" s="21" t="s">
        <v>129</v>
      </c>
      <c r="O53" s="23" t="s">
        <v>130</v>
      </c>
      <c r="P53" s="26" t="s">
        <v>48</v>
      </c>
      <c r="Q53" s="27" t="s">
        <v>22</v>
      </c>
    </row>
    <row r="54" spans="1:17" x14ac:dyDescent="0.25">
      <c r="A54" s="12">
        <v>375</v>
      </c>
      <c r="B54" s="4">
        <v>16</v>
      </c>
      <c r="C54" s="5">
        <v>198</v>
      </c>
      <c r="D54" s="4">
        <v>7.48</v>
      </c>
      <c r="E54" s="5">
        <v>92.52</v>
      </c>
      <c r="F54" s="6">
        <v>335</v>
      </c>
      <c r="G54" s="9">
        <f t="shared" si="4"/>
        <v>25.058000000000003</v>
      </c>
      <c r="H54" s="10">
        <f t="shared" si="5"/>
        <v>309.94199999999995</v>
      </c>
      <c r="I54" s="72"/>
      <c r="J54" s="31" t="s">
        <v>131</v>
      </c>
      <c r="K54" s="17" t="s">
        <v>8</v>
      </c>
      <c r="L54" s="17"/>
      <c r="M54" s="19">
        <v>335</v>
      </c>
      <c r="N54" s="21" t="s">
        <v>132</v>
      </c>
      <c r="O54" s="23" t="s">
        <v>22</v>
      </c>
    </row>
    <row r="55" spans="1:17" x14ac:dyDescent="0.25">
      <c r="A55" s="12">
        <v>376</v>
      </c>
      <c r="B55" s="4">
        <v>55</v>
      </c>
      <c r="C55" s="5">
        <v>556</v>
      </c>
      <c r="D55" s="4">
        <v>9</v>
      </c>
      <c r="E55" s="5">
        <v>91</v>
      </c>
      <c r="F55" s="6">
        <v>1550</v>
      </c>
      <c r="G55" s="9">
        <f t="shared" si="4"/>
        <v>139.5</v>
      </c>
      <c r="H55" s="10">
        <f t="shared" si="5"/>
        <v>1410.5</v>
      </c>
      <c r="I55" s="72"/>
      <c r="J55" s="31" t="s">
        <v>133</v>
      </c>
      <c r="K55" s="17" t="s">
        <v>113</v>
      </c>
      <c r="L55" s="17"/>
      <c r="M55" s="19">
        <v>1550</v>
      </c>
      <c r="N55" s="21" t="s">
        <v>134</v>
      </c>
      <c r="O55" s="23" t="s">
        <v>61</v>
      </c>
    </row>
    <row r="56" spans="1:17" x14ac:dyDescent="0.25">
      <c r="A56" s="12">
        <v>377</v>
      </c>
      <c r="B56" s="4">
        <v>21</v>
      </c>
      <c r="C56" s="5">
        <v>152</v>
      </c>
      <c r="D56" s="4">
        <v>12.14</v>
      </c>
      <c r="E56" s="5">
        <v>87.86</v>
      </c>
      <c r="F56" s="6">
        <v>220</v>
      </c>
      <c r="G56" s="9">
        <f t="shared" si="4"/>
        <v>26.708000000000002</v>
      </c>
      <c r="H56" s="10">
        <f t="shared" si="5"/>
        <v>193.292</v>
      </c>
      <c r="I56" s="72"/>
      <c r="J56" s="31" t="s">
        <v>135</v>
      </c>
      <c r="K56" s="17" t="s">
        <v>8</v>
      </c>
      <c r="L56" s="17"/>
      <c r="M56" s="19">
        <v>220</v>
      </c>
      <c r="N56" s="21" t="s">
        <v>136</v>
      </c>
      <c r="O56" s="23" t="s">
        <v>13</v>
      </c>
    </row>
    <row r="57" spans="1:17" x14ac:dyDescent="0.25">
      <c r="A57" s="12">
        <v>378</v>
      </c>
      <c r="B57" s="4">
        <v>36</v>
      </c>
      <c r="C57" s="5">
        <v>317</v>
      </c>
      <c r="D57" s="4">
        <v>10.199999999999999</v>
      </c>
      <c r="E57" s="5">
        <v>89.8</v>
      </c>
      <c r="F57" s="6">
        <v>498</v>
      </c>
      <c r="G57" s="9">
        <f t="shared" si="4"/>
        <v>50.795999999999992</v>
      </c>
      <c r="H57" s="10">
        <f t="shared" si="5"/>
        <v>447.20400000000001</v>
      </c>
      <c r="I57" s="72"/>
      <c r="J57" s="31" t="s">
        <v>137</v>
      </c>
      <c r="K57" s="17" t="s">
        <v>8</v>
      </c>
      <c r="L57" s="17"/>
      <c r="M57" s="19">
        <v>498</v>
      </c>
      <c r="N57" s="21" t="s">
        <v>138</v>
      </c>
      <c r="O57" s="23" t="s">
        <v>22</v>
      </c>
    </row>
    <row r="58" spans="1:17" x14ac:dyDescent="0.25">
      <c r="A58" s="12">
        <v>379</v>
      </c>
      <c r="B58" s="4">
        <v>8</v>
      </c>
      <c r="C58" s="5">
        <v>77</v>
      </c>
      <c r="D58" s="4">
        <v>9.41</v>
      </c>
      <c r="E58" s="5">
        <v>90.59</v>
      </c>
      <c r="F58" s="6">
        <v>86</v>
      </c>
      <c r="G58" s="9">
        <f t="shared" si="4"/>
        <v>8.0925999999999991</v>
      </c>
      <c r="H58" s="10">
        <f t="shared" si="5"/>
        <v>77.90740000000001</v>
      </c>
      <c r="I58" s="72"/>
      <c r="J58" s="31" t="s">
        <v>139</v>
      </c>
      <c r="K58" s="17" t="s">
        <v>8</v>
      </c>
      <c r="L58" s="17"/>
      <c r="M58" s="19">
        <v>86</v>
      </c>
      <c r="N58" s="21" t="s">
        <v>140</v>
      </c>
      <c r="O58" s="23" t="s">
        <v>42</v>
      </c>
    </row>
    <row r="59" spans="1:17" x14ac:dyDescent="0.25">
      <c r="A59" s="12">
        <v>380</v>
      </c>
      <c r="B59" s="4">
        <v>7</v>
      </c>
      <c r="C59" s="5">
        <v>148</v>
      </c>
      <c r="D59" s="4">
        <v>4.5199999999999996</v>
      </c>
      <c r="E59" s="5">
        <v>95.48</v>
      </c>
      <c r="F59" s="6">
        <v>159</v>
      </c>
      <c r="G59" s="9">
        <f t="shared" si="4"/>
        <v>7.1867999999999999</v>
      </c>
      <c r="H59" s="10">
        <f t="shared" si="5"/>
        <v>151.81320000000002</v>
      </c>
      <c r="I59" s="72"/>
      <c r="J59" s="31" t="s">
        <v>141</v>
      </c>
      <c r="K59" s="17" t="s">
        <v>8</v>
      </c>
      <c r="L59" s="17"/>
      <c r="M59" s="19">
        <v>159</v>
      </c>
      <c r="N59" s="21" t="s">
        <v>142</v>
      </c>
      <c r="O59" s="23" t="s">
        <v>25</v>
      </c>
    </row>
    <row r="60" spans="1:17" x14ac:dyDescent="0.25">
      <c r="A60" s="12">
        <v>381</v>
      </c>
      <c r="B60" s="4">
        <v>9</v>
      </c>
      <c r="C60" s="5">
        <v>145</v>
      </c>
      <c r="D60" s="4">
        <v>5.84</v>
      </c>
      <c r="E60" s="5">
        <v>94.16</v>
      </c>
      <c r="F60" s="6">
        <v>192</v>
      </c>
      <c r="G60" s="9">
        <f t="shared" si="4"/>
        <v>11.2128</v>
      </c>
      <c r="H60" s="10">
        <f t="shared" si="5"/>
        <v>180.78720000000001</v>
      </c>
      <c r="I60" s="72"/>
      <c r="J60" s="31" t="s">
        <v>143</v>
      </c>
      <c r="K60" s="17" t="s">
        <v>8</v>
      </c>
      <c r="L60" s="17"/>
      <c r="M60" s="19">
        <v>192</v>
      </c>
      <c r="N60" s="21" t="s">
        <v>144</v>
      </c>
      <c r="O60" s="23" t="s">
        <v>22</v>
      </c>
    </row>
    <row r="61" spans="1:17" x14ac:dyDescent="0.25">
      <c r="A61" s="12">
        <v>382</v>
      </c>
      <c r="B61" s="4">
        <v>6</v>
      </c>
      <c r="C61" s="5">
        <v>142</v>
      </c>
      <c r="D61" s="4">
        <v>4.05</v>
      </c>
      <c r="E61" s="5">
        <v>95.95</v>
      </c>
      <c r="F61" s="6">
        <v>169</v>
      </c>
      <c r="G61" s="9">
        <f t="shared" si="4"/>
        <v>6.8444999999999991</v>
      </c>
      <c r="H61" s="10">
        <f t="shared" si="5"/>
        <v>162.15550000000002</v>
      </c>
      <c r="I61" s="72"/>
      <c r="J61" s="31" t="s">
        <v>145</v>
      </c>
      <c r="K61" s="17" t="s">
        <v>8</v>
      </c>
      <c r="L61" s="17"/>
      <c r="M61" s="19">
        <v>169</v>
      </c>
      <c r="N61" s="21" t="s">
        <v>146</v>
      </c>
      <c r="O61" s="23" t="s">
        <v>22</v>
      </c>
      <c r="P61" s="21" t="s">
        <v>69</v>
      </c>
      <c r="Q61" s="23" t="s">
        <v>69</v>
      </c>
    </row>
    <row r="62" spans="1:17" x14ac:dyDescent="0.25">
      <c r="A62" s="12">
        <v>383</v>
      </c>
      <c r="B62" s="4">
        <v>2</v>
      </c>
      <c r="C62" s="5">
        <v>62</v>
      </c>
      <c r="D62" s="4">
        <v>3.13</v>
      </c>
      <c r="E62" s="5">
        <v>96.88</v>
      </c>
      <c r="F62" s="6">
        <v>64</v>
      </c>
      <c r="G62" s="9">
        <f t="shared" si="4"/>
        <v>2.0032000000000001</v>
      </c>
      <c r="H62" s="10">
        <f t="shared" si="5"/>
        <v>62.0032</v>
      </c>
      <c r="I62" s="72"/>
      <c r="J62" s="31" t="s">
        <v>147</v>
      </c>
      <c r="K62" s="17" t="s">
        <v>8</v>
      </c>
      <c r="L62" s="17"/>
      <c r="M62" s="19">
        <v>64</v>
      </c>
      <c r="N62" s="21" t="s">
        <v>148</v>
      </c>
      <c r="O62" s="23" t="s">
        <v>149</v>
      </c>
    </row>
    <row r="63" spans="1:17" x14ac:dyDescent="0.25">
      <c r="A63" s="12">
        <v>384</v>
      </c>
      <c r="B63" s="4">
        <v>5</v>
      </c>
      <c r="C63" s="5">
        <v>180</v>
      </c>
      <c r="D63" s="4">
        <v>2.7</v>
      </c>
      <c r="E63" s="5">
        <v>97.3</v>
      </c>
      <c r="F63" s="6">
        <v>295</v>
      </c>
      <c r="G63" s="9">
        <f t="shared" si="4"/>
        <v>7.9649999999999999</v>
      </c>
      <c r="H63" s="10">
        <f t="shared" si="5"/>
        <v>287.03500000000003</v>
      </c>
      <c r="I63" s="72"/>
      <c r="J63" s="31" t="s">
        <v>151</v>
      </c>
      <c r="K63" s="17" t="s">
        <v>113</v>
      </c>
      <c r="L63" s="17"/>
      <c r="M63" s="19">
        <v>295</v>
      </c>
      <c r="N63" s="21" t="s">
        <v>150</v>
      </c>
      <c r="O63" s="23" t="s">
        <v>22</v>
      </c>
    </row>
    <row r="64" spans="1:17" x14ac:dyDescent="0.25">
      <c r="A64" s="12">
        <v>385</v>
      </c>
      <c r="B64" s="4">
        <v>18</v>
      </c>
      <c r="C64" s="5">
        <v>165</v>
      </c>
      <c r="D64" s="4">
        <v>9.84</v>
      </c>
      <c r="E64" s="5">
        <v>90.16</v>
      </c>
      <c r="F64" s="6">
        <v>250</v>
      </c>
      <c r="G64" s="9">
        <f t="shared" si="4"/>
        <v>24.6</v>
      </c>
      <c r="H64" s="10">
        <f t="shared" si="5"/>
        <v>225.4</v>
      </c>
      <c r="I64" s="72"/>
      <c r="J64" s="31" t="s">
        <v>152</v>
      </c>
      <c r="K64" s="17" t="s">
        <v>8</v>
      </c>
      <c r="L64" s="17"/>
      <c r="M64" s="19">
        <v>250</v>
      </c>
      <c r="N64" s="21" t="s">
        <v>153</v>
      </c>
      <c r="O64" s="23" t="s">
        <v>22</v>
      </c>
    </row>
    <row r="65" spans="1:17" x14ac:dyDescent="0.25">
      <c r="A65" s="12">
        <v>386</v>
      </c>
      <c r="B65" s="4">
        <v>13</v>
      </c>
      <c r="C65" s="5">
        <v>209</v>
      </c>
      <c r="D65" s="4">
        <v>5.86</v>
      </c>
      <c r="E65" s="5">
        <v>94.14</v>
      </c>
      <c r="F65" s="6">
        <v>280</v>
      </c>
      <c r="G65" s="9">
        <f t="shared" si="4"/>
        <v>16.408000000000001</v>
      </c>
      <c r="H65" s="10">
        <f t="shared" si="5"/>
        <v>263.59199999999998</v>
      </c>
      <c r="I65" s="72"/>
      <c r="J65" s="31" t="s">
        <v>154</v>
      </c>
      <c r="K65" s="17" t="s">
        <v>8</v>
      </c>
      <c r="L65" s="17"/>
      <c r="M65" s="19">
        <v>280</v>
      </c>
      <c r="N65" s="21" t="s">
        <v>155</v>
      </c>
      <c r="O65" s="23" t="s">
        <v>22</v>
      </c>
      <c r="P65" s="21" t="s">
        <v>158</v>
      </c>
      <c r="Q65" s="23" t="s">
        <v>158</v>
      </c>
    </row>
    <row r="66" spans="1:17" x14ac:dyDescent="0.25">
      <c r="I66" s="72"/>
      <c r="J66" s="35" t="s">
        <v>185</v>
      </c>
      <c r="K66" s="24"/>
      <c r="L66" s="24"/>
      <c r="M66" s="25">
        <f>SUM(M47:M65)</f>
        <v>4929</v>
      </c>
      <c r="N66" s="26"/>
      <c r="O66" s="27"/>
    </row>
    <row r="67" spans="1:17" x14ac:dyDescent="0.25">
      <c r="A67" s="12">
        <v>387</v>
      </c>
      <c r="B67" s="4">
        <v>8</v>
      </c>
      <c r="C67" s="5">
        <v>169</v>
      </c>
      <c r="D67" s="4">
        <v>4.5199999999999996</v>
      </c>
      <c r="E67" s="5">
        <v>95.48</v>
      </c>
      <c r="F67" s="6">
        <v>349</v>
      </c>
      <c r="G67" s="9">
        <f>D67*F67/100</f>
        <v>15.774799999999997</v>
      </c>
      <c r="H67" s="10">
        <f>E67*F67/100</f>
        <v>333.22520000000003</v>
      </c>
      <c r="I67" s="72"/>
      <c r="J67" s="32" t="s">
        <v>156</v>
      </c>
      <c r="K67" s="17" t="s">
        <v>113</v>
      </c>
      <c r="L67" s="17"/>
      <c r="M67" s="19">
        <v>349</v>
      </c>
      <c r="N67" s="21" t="s">
        <v>157</v>
      </c>
      <c r="O67" s="23" t="s">
        <v>22</v>
      </c>
    </row>
    <row r="68" spans="1:17" x14ac:dyDescent="0.25">
      <c r="A68" s="12">
        <v>388</v>
      </c>
      <c r="B68" s="4">
        <v>7</v>
      </c>
      <c r="C68" s="5">
        <v>28</v>
      </c>
      <c r="D68" s="4">
        <v>20</v>
      </c>
      <c r="E68" s="5">
        <v>80</v>
      </c>
      <c r="F68" s="6">
        <v>35</v>
      </c>
      <c r="G68" s="9">
        <f>D68*F68/100</f>
        <v>7</v>
      </c>
      <c r="H68" s="10">
        <f>E68*F68/100</f>
        <v>28</v>
      </c>
      <c r="I68" s="72"/>
      <c r="J68" s="32" t="s">
        <v>159</v>
      </c>
      <c r="K68" s="17" t="s">
        <v>8</v>
      </c>
      <c r="L68" s="17"/>
      <c r="M68" s="19">
        <v>35</v>
      </c>
      <c r="N68" s="21" t="s">
        <v>160</v>
      </c>
      <c r="O68" s="23" t="s">
        <v>161</v>
      </c>
    </row>
    <row r="69" spans="1:17" x14ac:dyDescent="0.25">
      <c r="A69" s="12">
        <v>389</v>
      </c>
      <c r="B69" s="4">
        <v>2</v>
      </c>
      <c r="C69" s="5">
        <v>136</v>
      </c>
      <c r="D69" s="4">
        <v>1.45</v>
      </c>
      <c r="E69" s="5">
        <v>98.55</v>
      </c>
      <c r="F69" s="6">
        <v>201</v>
      </c>
      <c r="G69" s="9">
        <f t="shared" ref="G69:G70" si="6">D69*F69/100</f>
        <v>2.9144999999999999</v>
      </c>
      <c r="H69" s="10">
        <f t="shared" ref="H69:H70" si="7">E69*F69/100</f>
        <v>198.0855</v>
      </c>
      <c r="I69" s="72"/>
      <c r="J69" s="32" t="s">
        <v>162</v>
      </c>
      <c r="K69" s="17" t="s">
        <v>8</v>
      </c>
      <c r="L69" s="17"/>
      <c r="M69" s="19">
        <v>201</v>
      </c>
      <c r="N69" s="21" t="s">
        <v>163</v>
      </c>
      <c r="O69" s="23" t="s">
        <v>61</v>
      </c>
    </row>
    <row r="70" spans="1:17" x14ac:dyDescent="0.25">
      <c r="A70" s="12">
        <v>390</v>
      </c>
      <c r="B70" s="4">
        <v>9</v>
      </c>
      <c r="C70" s="5">
        <v>56</v>
      </c>
      <c r="D70" s="4">
        <v>13.85</v>
      </c>
      <c r="E70" s="5">
        <v>86.15</v>
      </c>
      <c r="F70" s="6">
        <v>66</v>
      </c>
      <c r="G70" s="9">
        <f t="shared" si="6"/>
        <v>9.141</v>
      </c>
      <c r="H70" s="10">
        <f t="shared" si="7"/>
        <v>56.859000000000009</v>
      </c>
      <c r="I70" s="72"/>
      <c r="J70" s="32" t="s">
        <v>164</v>
      </c>
      <c r="K70" s="17" t="s">
        <v>8</v>
      </c>
      <c r="L70" s="17"/>
      <c r="M70" s="19">
        <v>66</v>
      </c>
      <c r="N70" s="21" t="s">
        <v>165</v>
      </c>
      <c r="O70" s="23" t="s">
        <v>166</v>
      </c>
    </row>
    <row r="71" spans="1:17" x14ac:dyDescent="0.25">
      <c r="A71" s="12">
        <v>392</v>
      </c>
      <c r="B71" s="4">
        <v>0</v>
      </c>
      <c r="C71" s="5">
        <v>52</v>
      </c>
      <c r="D71" s="4">
        <v>0</v>
      </c>
      <c r="E71" s="5">
        <v>100</v>
      </c>
      <c r="F71" s="6">
        <v>52</v>
      </c>
      <c r="G71" s="9">
        <f t="shared" ref="G71:G77" si="8">D71*F71/100</f>
        <v>0</v>
      </c>
      <c r="H71" s="10">
        <f t="shared" ref="H71:H77" si="9">E71*F71/100</f>
        <v>52</v>
      </c>
      <c r="I71" s="72"/>
      <c r="J71" s="32" t="s">
        <v>167</v>
      </c>
      <c r="K71" s="17" t="s">
        <v>8</v>
      </c>
      <c r="L71" s="17"/>
      <c r="M71" s="19">
        <v>52</v>
      </c>
      <c r="N71" s="21" t="s">
        <v>168</v>
      </c>
      <c r="O71" s="23" t="s">
        <v>169</v>
      </c>
      <c r="P71" s="21" t="s">
        <v>174</v>
      </c>
      <c r="Q71" s="23" t="s">
        <v>175</v>
      </c>
    </row>
    <row r="72" spans="1:17" x14ac:dyDescent="0.25">
      <c r="A72" s="12">
        <v>393</v>
      </c>
      <c r="B72" s="4">
        <v>28</v>
      </c>
      <c r="C72" s="5">
        <v>279</v>
      </c>
      <c r="D72" s="4">
        <v>9.1199999999999992</v>
      </c>
      <c r="E72" s="5">
        <v>90.88</v>
      </c>
      <c r="F72" s="6">
        <v>494</v>
      </c>
      <c r="G72" s="9">
        <f t="shared" si="8"/>
        <v>45.052799999999998</v>
      </c>
      <c r="H72" s="10">
        <f t="shared" si="9"/>
        <v>448.94720000000001</v>
      </c>
      <c r="I72" s="72"/>
      <c r="J72" s="32" t="s">
        <v>170</v>
      </c>
      <c r="K72" s="17" t="s">
        <v>8</v>
      </c>
      <c r="L72" s="17"/>
      <c r="M72" s="19">
        <v>494</v>
      </c>
      <c r="N72" s="21" t="s">
        <v>171</v>
      </c>
      <c r="O72" s="23" t="s">
        <v>22</v>
      </c>
    </row>
    <row r="73" spans="1:17" x14ac:dyDescent="0.25">
      <c r="A73" s="12">
        <v>394</v>
      </c>
      <c r="B73" s="4">
        <v>16</v>
      </c>
      <c r="C73" s="5">
        <v>275</v>
      </c>
      <c r="D73" s="4">
        <v>5.5</v>
      </c>
      <c r="E73" s="5">
        <v>94.5</v>
      </c>
      <c r="F73" s="6">
        <v>525</v>
      </c>
      <c r="G73" s="9">
        <f t="shared" si="8"/>
        <v>28.875</v>
      </c>
      <c r="H73" s="10">
        <f t="shared" si="9"/>
        <v>496.125</v>
      </c>
      <c r="I73" s="72"/>
      <c r="J73" s="32" t="s">
        <v>172</v>
      </c>
      <c r="K73" s="17" t="s">
        <v>113</v>
      </c>
      <c r="L73" s="17"/>
      <c r="M73" s="19">
        <v>525</v>
      </c>
      <c r="N73" s="21" t="s">
        <v>173</v>
      </c>
      <c r="O73" s="23" t="s">
        <v>61</v>
      </c>
      <c r="P73" s="33"/>
      <c r="Q73" s="34"/>
    </row>
    <row r="74" spans="1:17" x14ac:dyDescent="0.25">
      <c r="A74" s="12">
        <v>395</v>
      </c>
      <c r="B74" s="4">
        <v>9</v>
      </c>
      <c r="C74" s="5">
        <v>224</v>
      </c>
      <c r="D74" s="4">
        <v>3.86</v>
      </c>
      <c r="E74" s="5">
        <v>96.14</v>
      </c>
      <c r="F74" s="6">
        <v>280</v>
      </c>
      <c r="G74" s="9">
        <f t="shared" si="8"/>
        <v>10.808</v>
      </c>
      <c r="H74" s="10">
        <f t="shared" si="9"/>
        <v>269.19200000000001</v>
      </c>
      <c r="I74" s="72"/>
      <c r="J74" s="32" t="s">
        <v>176</v>
      </c>
      <c r="K74" s="17" t="s">
        <v>8</v>
      </c>
      <c r="L74" s="17"/>
      <c r="M74" s="19">
        <v>280</v>
      </c>
      <c r="N74" s="21" t="s">
        <v>177</v>
      </c>
      <c r="O74" s="23" t="s">
        <v>22</v>
      </c>
      <c r="P74" s="21" t="s">
        <v>181</v>
      </c>
      <c r="Q74" s="23" t="s">
        <v>181</v>
      </c>
    </row>
    <row r="75" spans="1:17" x14ac:dyDescent="0.25">
      <c r="A75" s="12">
        <v>397</v>
      </c>
      <c r="B75" s="4">
        <v>26</v>
      </c>
      <c r="C75" s="5">
        <v>70</v>
      </c>
      <c r="D75" s="4">
        <v>27.08</v>
      </c>
      <c r="E75" s="5">
        <v>72.92</v>
      </c>
      <c r="F75" s="6">
        <v>128</v>
      </c>
      <c r="G75" s="9">
        <f t="shared" si="8"/>
        <v>34.662399999999998</v>
      </c>
      <c r="H75" s="10">
        <f t="shared" si="9"/>
        <v>93.337600000000009</v>
      </c>
      <c r="I75" s="72"/>
      <c r="J75" s="32" t="s">
        <v>178</v>
      </c>
      <c r="K75" s="17" t="s">
        <v>8</v>
      </c>
      <c r="L75" s="17"/>
      <c r="M75" s="19">
        <v>128</v>
      </c>
      <c r="N75" s="21" t="s">
        <v>148</v>
      </c>
      <c r="O75" s="23" t="s">
        <v>25</v>
      </c>
    </row>
    <row r="76" spans="1:17" x14ac:dyDescent="0.25">
      <c r="A76" s="12">
        <v>398</v>
      </c>
      <c r="B76" s="4">
        <v>2</v>
      </c>
      <c r="C76" s="5">
        <v>97</v>
      </c>
      <c r="D76" s="4">
        <v>2.02</v>
      </c>
      <c r="E76" s="5">
        <v>97.98</v>
      </c>
      <c r="F76" s="6">
        <v>119</v>
      </c>
      <c r="G76" s="9">
        <f t="shared" si="8"/>
        <v>2.4037999999999999</v>
      </c>
      <c r="H76" s="10">
        <f t="shared" si="9"/>
        <v>116.59620000000001</v>
      </c>
      <c r="I76" s="72"/>
      <c r="J76" s="32" t="s">
        <v>179</v>
      </c>
      <c r="K76" s="17" t="s">
        <v>113</v>
      </c>
      <c r="L76" s="17"/>
      <c r="M76" s="19">
        <v>119</v>
      </c>
      <c r="N76" s="21" t="s">
        <v>180</v>
      </c>
      <c r="O76" s="23" t="s">
        <v>22</v>
      </c>
    </row>
    <row r="77" spans="1:17" x14ac:dyDescent="0.25">
      <c r="A77" s="12">
        <v>399</v>
      </c>
      <c r="B77" s="4">
        <v>16</v>
      </c>
      <c r="C77" s="5">
        <v>260</v>
      </c>
      <c r="D77" s="4">
        <v>5.8</v>
      </c>
      <c r="E77" s="5">
        <v>94.2</v>
      </c>
      <c r="F77" s="6">
        <v>345</v>
      </c>
      <c r="G77" s="9">
        <f t="shared" si="8"/>
        <v>20.010000000000002</v>
      </c>
      <c r="H77" s="10">
        <f t="shared" si="9"/>
        <v>324.99</v>
      </c>
      <c r="I77" s="72"/>
      <c r="J77" s="32" t="s">
        <v>182</v>
      </c>
      <c r="K77" s="17" t="s">
        <v>8</v>
      </c>
      <c r="L77" s="17"/>
      <c r="M77" s="19">
        <v>345</v>
      </c>
      <c r="N77" s="21" t="s">
        <v>183</v>
      </c>
      <c r="O77" s="23" t="s">
        <v>22</v>
      </c>
    </row>
    <row r="78" spans="1:17" x14ac:dyDescent="0.25">
      <c r="I78" s="72">
        <v>38</v>
      </c>
      <c r="J78" s="36" t="s">
        <v>184</v>
      </c>
      <c r="K78" s="24"/>
      <c r="L78" s="24"/>
      <c r="M78" s="25">
        <f>SUM(M67:M77)</f>
        <v>2594</v>
      </c>
      <c r="N78" s="26"/>
      <c r="O78" s="27"/>
    </row>
    <row r="79" spans="1:17" x14ac:dyDescent="0.25">
      <c r="A79" s="12">
        <v>399</v>
      </c>
      <c r="B79" s="4">
        <v>0</v>
      </c>
      <c r="C79" s="5">
        <v>32</v>
      </c>
      <c r="D79" s="4"/>
      <c r="E79" s="5"/>
      <c r="F79" s="6">
        <v>32</v>
      </c>
      <c r="G79" s="9"/>
      <c r="H79" s="10"/>
      <c r="I79" s="72"/>
      <c r="J79" s="37" t="s">
        <v>344</v>
      </c>
      <c r="K79" s="17" t="s">
        <v>8</v>
      </c>
      <c r="L79" s="17"/>
      <c r="M79" s="19">
        <v>32</v>
      </c>
      <c r="N79" s="21" t="s">
        <v>183</v>
      </c>
      <c r="O79" s="23" t="s">
        <v>22</v>
      </c>
    </row>
    <row r="80" spans="1:17" x14ac:dyDescent="0.25">
      <c r="A80" s="12">
        <v>400</v>
      </c>
      <c r="B80" s="4">
        <v>7</v>
      </c>
      <c r="C80" s="5">
        <v>87</v>
      </c>
      <c r="D80" s="4">
        <v>7.45</v>
      </c>
      <c r="E80" s="5">
        <v>92.55</v>
      </c>
      <c r="F80" s="6">
        <v>100</v>
      </c>
      <c r="G80" s="9">
        <f>D80*F80/100</f>
        <v>7.45</v>
      </c>
      <c r="H80" s="10">
        <f>E80*F80/100</f>
        <v>92.55</v>
      </c>
      <c r="I80" s="72"/>
      <c r="J80" s="37" t="s">
        <v>188</v>
      </c>
      <c r="K80" s="17" t="s">
        <v>8</v>
      </c>
      <c r="L80" s="17"/>
      <c r="M80" s="19">
        <v>100</v>
      </c>
      <c r="N80" s="21" t="s">
        <v>189</v>
      </c>
      <c r="O80" s="23" t="s">
        <v>94</v>
      </c>
    </row>
    <row r="81" spans="1:17" x14ac:dyDescent="0.25">
      <c r="A81" s="12">
        <v>451</v>
      </c>
      <c r="B81" s="4">
        <v>0</v>
      </c>
      <c r="C81" s="5">
        <v>18</v>
      </c>
      <c r="D81" s="4"/>
      <c r="E81" s="5"/>
      <c r="F81" s="6">
        <v>32</v>
      </c>
      <c r="G81" s="9"/>
      <c r="H81" s="10"/>
      <c r="I81" s="72"/>
      <c r="J81" s="37" t="s">
        <v>345</v>
      </c>
      <c r="K81" s="17" t="s">
        <v>8</v>
      </c>
      <c r="L81" s="17"/>
      <c r="M81" s="19">
        <v>32</v>
      </c>
      <c r="N81" s="21" t="s">
        <v>302</v>
      </c>
      <c r="O81" s="23" t="s">
        <v>22</v>
      </c>
    </row>
    <row r="82" spans="1:17" x14ac:dyDescent="0.25">
      <c r="A82" s="12">
        <v>456</v>
      </c>
      <c r="B82" s="4">
        <v>0</v>
      </c>
      <c r="C82" s="5">
        <v>6</v>
      </c>
      <c r="D82" s="4"/>
      <c r="E82" s="5"/>
      <c r="F82" s="6">
        <v>6</v>
      </c>
      <c r="G82" s="9"/>
      <c r="H82" s="10"/>
      <c r="I82" s="72"/>
      <c r="J82" s="37" t="s">
        <v>346</v>
      </c>
      <c r="K82" s="17" t="s">
        <v>8</v>
      </c>
      <c r="L82" s="17"/>
      <c r="M82" s="19">
        <v>6</v>
      </c>
      <c r="N82" s="21" t="s">
        <v>328</v>
      </c>
      <c r="O82" s="23" t="s">
        <v>61</v>
      </c>
    </row>
    <row r="83" spans="1:17" x14ac:dyDescent="0.25">
      <c r="A83" s="12">
        <v>399</v>
      </c>
      <c r="B83" s="4">
        <v>0</v>
      </c>
      <c r="C83" s="5">
        <v>4</v>
      </c>
      <c r="D83" s="4"/>
      <c r="E83" s="5"/>
      <c r="F83" s="6">
        <v>4</v>
      </c>
      <c r="G83" s="9"/>
      <c r="H83" s="10"/>
      <c r="I83" s="72"/>
      <c r="J83" s="37" t="s">
        <v>347</v>
      </c>
      <c r="K83" s="17" t="s">
        <v>8</v>
      </c>
      <c r="L83" s="17"/>
      <c r="M83" s="19">
        <v>4</v>
      </c>
      <c r="N83" s="21" t="s">
        <v>183</v>
      </c>
      <c r="O83" s="23" t="s">
        <v>22</v>
      </c>
    </row>
    <row r="84" spans="1:17" x14ac:dyDescent="0.25">
      <c r="I84" s="72"/>
      <c r="J84" s="38" t="s">
        <v>190</v>
      </c>
      <c r="K84" s="24"/>
      <c r="L84" s="24"/>
      <c r="M84" s="25">
        <f>SUM(M79:M83)</f>
        <v>174</v>
      </c>
      <c r="N84" s="26"/>
      <c r="O84" s="27"/>
    </row>
    <row r="85" spans="1:17" x14ac:dyDescent="0.25">
      <c r="A85" s="12">
        <v>401</v>
      </c>
      <c r="B85" s="4">
        <v>8</v>
      </c>
      <c r="C85" s="5">
        <v>155</v>
      </c>
      <c r="D85" s="4">
        <v>4.91</v>
      </c>
      <c r="E85" s="5">
        <v>95.09</v>
      </c>
      <c r="F85" s="6">
        <v>284</v>
      </c>
      <c r="G85" s="9">
        <f t="shared" ref="G85:G94" si="10">D85*F85/100</f>
        <v>13.9444</v>
      </c>
      <c r="H85" s="10">
        <f t="shared" ref="H85:H94" si="11">E85*F85/100</f>
        <v>270.05560000000003</v>
      </c>
      <c r="I85" s="72"/>
      <c r="J85" s="39" t="s">
        <v>191</v>
      </c>
      <c r="K85" s="17" t="s">
        <v>8</v>
      </c>
      <c r="L85" s="17"/>
      <c r="M85" s="19">
        <v>284</v>
      </c>
      <c r="N85" s="21" t="s">
        <v>192</v>
      </c>
      <c r="O85" s="23" t="s">
        <v>22</v>
      </c>
    </row>
    <row r="86" spans="1:17" x14ac:dyDescent="0.25">
      <c r="A86" s="12">
        <v>402</v>
      </c>
      <c r="B86" s="4">
        <v>3</v>
      </c>
      <c r="C86" s="5">
        <v>144</v>
      </c>
      <c r="D86" s="4">
        <v>2.04</v>
      </c>
      <c r="E86" s="5">
        <v>97.96</v>
      </c>
      <c r="F86" s="6">
        <v>202</v>
      </c>
      <c r="G86" s="9">
        <f t="shared" si="10"/>
        <v>4.1208</v>
      </c>
      <c r="H86" s="10">
        <f t="shared" si="11"/>
        <v>197.87919999999997</v>
      </c>
      <c r="I86" s="72"/>
      <c r="J86" s="39" t="s">
        <v>193</v>
      </c>
      <c r="K86" s="17" t="s">
        <v>8</v>
      </c>
      <c r="L86" s="17"/>
      <c r="M86" s="19">
        <v>202</v>
      </c>
      <c r="N86" s="21" t="s">
        <v>194</v>
      </c>
      <c r="O86" s="23" t="s">
        <v>22</v>
      </c>
    </row>
    <row r="87" spans="1:17" x14ac:dyDescent="0.25">
      <c r="A87" s="12">
        <v>403</v>
      </c>
      <c r="B87" s="4">
        <v>4</v>
      </c>
      <c r="C87" s="5">
        <v>143</v>
      </c>
      <c r="D87" s="4">
        <v>2.72</v>
      </c>
      <c r="E87" s="5">
        <v>97.28</v>
      </c>
      <c r="F87" s="6">
        <v>259</v>
      </c>
      <c r="G87" s="9">
        <f t="shared" si="10"/>
        <v>7.0448000000000004</v>
      </c>
      <c r="H87" s="10">
        <f t="shared" si="11"/>
        <v>251.95519999999999</v>
      </c>
      <c r="I87" s="72"/>
      <c r="J87" s="39" t="s">
        <v>195</v>
      </c>
      <c r="K87" s="17" t="s">
        <v>8</v>
      </c>
      <c r="L87" s="17"/>
      <c r="M87" s="19">
        <v>259</v>
      </c>
      <c r="N87" s="21" t="s">
        <v>196</v>
      </c>
      <c r="O87" s="23" t="s">
        <v>22</v>
      </c>
    </row>
    <row r="88" spans="1:17" x14ac:dyDescent="0.25">
      <c r="A88" s="12">
        <v>404</v>
      </c>
      <c r="B88" s="4">
        <v>17</v>
      </c>
      <c r="C88" s="5">
        <v>129</v>
      </c>
      <c r="D88" s="4">
        <v>11.64</v>
      </c>
      <c r="E88" s="5">
        <v>88.36</v>
      </c>
      <c r="F88" s="6">
        <v>165</v>
      </c>
      <c r="G88" s="9">
        <f t="shared" si="10"/>
        <v>19.206000000000003</v>
      </c>
      <c r="H88" s="10">
        <f t="shared" si="11"/>
        <v>145.79399999999998</v>
      </c>
      <c r="I88" s="72"/>
      <c r="J88" s="39" t="s">
        <v>197</v>
      </c>
      <c r="K88" s="17" t="s">
        <v>8</v>
      </c>
      <c r="L88" s="17"/>
      <c r="M88" s="19">
        <v>165</v>
      </c>
      <c r="N88" s="21" t="s">
        <v>198</v>
      </c>
      <c r="O88" s="23" t="s">
        <v>42</v>
      </c>
    </row>
    <row r="89" spans="1:17" x14ac:dyDescent="0.25">
      <c r="A89" s="12">
        <v>405</v>
      </c>
      <c r="B89" s="4">
        <v>25</v>
      </c>
      <c r="C89" s="5">
        <v>237</v>
      </c>
      <c r="D89" s="4">
        <v>9.5399999999999991</v>
      </c>
      <c r="E89" s="5">
        <v>90.46</v>
      </c>
      <c r="F89" s="6">
        <v>367</v>
      </c>
      <c r="G89" s="9">
        <f t="shared" si="10"/>
        <v>35.011800000000001</v>
      </c>
      <c r="H89" s="10">
        <f t="shared" si="11"/>
        <v>331.98820000000001</v>
      </c>
      <c r="I89" s="72"/>
      <c r="J89" s="39" t="s">
        <v>199</v>
      </c>
      <c r="K89" s="17" t="s">
        <v>8</v>
      </c>
      <c r="L89" s="17"/>
      <c r="M89" s="19">
        <v>367</v>
      </c>
      <c r="N89" s="21" t="s">
        <v>198</v>
      </c>
      <c r="O89" s="23" t="s">
        <v>22</v>
      </c>
    </row>
    <row r="90" spans="1:17" x14ac:dyDescent="0.25">
      <c r="A90" s="12">
        <v>406</v>
      </c>
      <c r="B90" s="4">
        <v>23</v>
      </c>
      <c r="C90" s="5">
        <v>199</v>
      </c>
      <c r="D90" s="4">
        <v>10.36</v>
      </c>
      <c r="E90" s="5">
        <v>89.64</v>
      </c>
      <c r="F90" s="6">
        <v>490</v>
      </c>
      <c r="G90" s="9">
        <f t="shared" si="10"/>
        <v>50.763999999999996</v>
      </c>
      <c r="H90" s="10">
        <f t="shared" si="11"/>
        <v>439.23599999999999</v>
      </c>
      <c r="I90" s="72"/>
      <c r="J90" s="39" t="s">
        <v>200</v>
      </c>
      <c r="K90" s="17" t="s">
        <v>8</v>
      </c>
      <c r="L90" s="17"/>
      <c r="M90" s="19">
        <v>490</v>
      </c>
      <c r="N90" s="21" t="s">
        <v>201</v>
      </c>
      <c r="O90" s="23" t="s">
        <v>22</v>
      </c>
    </row>
    <row r="91" spans="1:17" x14ac:dyDescent="0.25">
      <c r="A91" s="12">
        <v>407</v>
      </c>
      <c r="B91" s="4">
        <v>9</v>
      </c>
      <c r="C91" s="5">
        <v>47</v>
      </c>
      <c r="D91" s="4">
        <v>16.07</v>
      </c>
      <c r="E91" s="5">
        <v>83.93</v>
      </c>
      <c r="F91" s="6">
        <v>111</v>
      </c>
      <c r="G91" s="9">
        <f t="shared" si="10"/>
        <v>17.837699999999998</v>
      </c>
      <c r="H91" s="10">
        <f t="shared" si="11"/>
        <v>93.162300000000016</v>
      </c>
      <c r="I91" s="72"/>
      <c r="J91" s="39" t="s">
        <v>202</v>
      </c>
      <c r="K91" s="17" t="s">
        <v>8</v>
      </c>
      <c r="L91" s="17"/>
      <c r="M91" s="19">
        <v>111</v>
      </c>
      <c r="N91" s="21" t="s">
        <v>203</v>
      </c>
      <c r="O91" s="23" t="s">
        <v>22</v>
      </c>
      <c r="P91" s="26" t="s">
        <v>41</v>
      </c>
      <c r="Q91" s="27" t="s">
        <v>25</v>
      </c>
    </row>
    <row r="92" spans="1:17" x14ac:dyDescent="0.25">
      <c r="A92" s="12">
        <v>408</v>
      </c>
      <c r="B92" s="4">
        <v>3</v>
      </c>
      <c r="C92" s="5">
        <v>93</v>
      </c>
      <c r="D92" s="4">
        <v>3.13</v>
      </c>
      <c r="E92" s="5">
        <v>96.88</v>
      </c>
      <c r="F92" s="6">
        <v>96</v>
      </c>
      <c r="G92" s="9">
        <f t="shared" si="10"/>
        <v>3.0048000000000004</v>
      </c>
      <c r="H92" s="10">
        <f t="shared" si="11"/>
        <v>93.004799999999989</v>
      </c>
      <c r="I92" s="72"/>
      <c r="J92" s="39" t="s">
        <v>204</v>
      </c>
      <c r="K92" s="17" t="s">
        <v>8</v>
      </c>
      <c r="L92" s="17"/>
      <c r="M92" s="19">
        <v>96</v>
      </c>
      <c r="N92" s="21" t="s">
        <v>205</v>
      </c>
      <c r="O92" s="23" t="s">
        <v>206</v>
      </c>
      <c r="P92" s="26" t="s">
        <v>181</v>
      </c>
      <c r="Q92" s="27" t="s">
        <v>181</v>
      </c>
    </row>
    <row r="93" spans="1:17" x14ac:dyDescent="0.25">
      <c r="A93" s="12">
        <v>409</v>
      </c>
      <c r="B93" s="4">
        <v>52</v>
      </c>
      <c r="C93" s="5">
        <v>236</v>
      </c>
      <c r="D93" s="4">
        <v>18.059999999999999</v>
      </c>
      <c r="E93" s="5">
        <v>81.94</v>
      </c>
      <c r="F93" s="6">
        <v>393</v>
      </c>
      <c r="G93" s="9">
        <f t="shared" si="10"/>
        <v>70.975799999999992</v>
      </c>
      <c r="H93" s="10">
        <f t="shared" si="11"/>
        <v>322.02420000000001</v>
      </c>
      <c r="I93" s="72"/>
      <c r="J93" s="39" t="s">
        <v>207</v>
      </c>
      <c r="K93" s="17" t="s">
        <v>113</v>
      </c>
      <c r="L93" s="17"/>
      <c r="M93" s="19">
        <v>393</v>
      </c>
      <c r="N93" s="21" t="s">
        <v>208</v>
      </c>
      <c r="O93" s="23" t="s">
        <v>61</v>
      </c>
    </row>
    <row r="94" spans="1:17" x14ac:dyDescent="0.25">
      <c r="A94" s="12">
        <v>410</v>
      </c>
      <c r="B94" s="4">
        <v>8</v>
      </c>
      <c r="C94" s="5">
        <v>95</v>
      </c>
      <c r="D94" s="4">
        <v>7.77</v>
      </c>
      <c r="E94" s="5">
        <v>92.23</v>
      </c>
      <c r="F94" s="6">
        <v>396</v>
      </c>
      <c r="G94" s="9">
        <f t="shared" si="10"/>
        <v>30.769199999999998</v>
      </c>
      <c r="H94" s="10">
        <f t="shared" si="11"/>
        <v>365.23080000000004</v>
      </c>
      <c r="I94" s="72"/>
      <c r="J94" s="39" t="s">
        <v>209</v>
      </c>
      <c r="K94" s="17" t="s">
        <v>113</v>
      </c>
      <c r="L94" s="17"/>
      <c r="M94" s="19">
        <v>396</v>
      </c>
      <c r="N94" s="21" t="s">
        <v>210</v>
      </c>
      <c r="O94" s="23" t="s">
        <v>61</v>
      </c>
    </row>
    <row r="95" spans="1:17" x14ac:dyDescent="0.25">
      <c r="I95" s="72"/>
      <c r="J95" s="40" t="s">
        <v>211</v>
      </c>
      <c r="K95" s="24"/>
      <c r="L95" s="24"/>
      <c r="M95" s="25">
        <f>SUM(M85:M94)</f>
        <v>2763</v>
      </c>
      <c r="N95" s="26"/>
      <c r="O95" s="27"/>
    </row>
    <row r="96" spans="1:17" x14ac:dyDescent="0.25">
      <c r="A96" s="12">
        <v>412</v>
      </c>
      <c r="B96" s="4">
        <v>23</v>
      </c>
      <c r="C96" s="5">
        <v>69</v>
      </c>
      <c r="D96" s="4">
        <v>25</v>
      </c>
      <c r="E96" s="5">
        <v>75</v>
      </c>
      <c r="F96" s="6">
        <v>93</v>
      </c>
      <c r="G96" s="9">
        <f t="shared" ref="G96:G104" si="12">D96*F96/100</f>
        <v>23.25</v>
      </c>
      <c r="H96" s="10">
        <f t="shared" ref="H96:H104" si="13">E96*F96/100</f>
        <v>69.75</v>
      </c>
      <c r="I96" s="72"/>
      <c r="J96" s="41" t="s">
        <v>212</v>
      </c>
      <c r="K96" s="17" t="s">
        <v>8</v>
      </c>
      <c r="L96" s="17"/>
      <c r="M96" s="19">
        <v>93</v>
      </c>
      <c r="N96" s="21" t="s">
        <v>40</v>
      </c>
      <c r="O96" s="23" t="s">
        <v>166</v>
      </c>
    </row>
    <row r="97" spans="1:17" x14ac:dyDescent="0.25">
      <c r="A97" s="12">
        <v>414</v>
      </c>
      <c r="B97" s="4">
        <v>10</v>
      </c>
      <c r="C97" s="5">
        <v>145</v>
      </c>
      <c r="D97" s="4">
        <v>6.45</v>
      </c>
      <c r="E97" s="5">
        <v>93.55</v>
      </c>
      <c r="F97" s="6">
        <v>206</v>
      </c>
      <c r="G97" s="9">
        <f t="shared" si="12"/>
        <v>13.287000000000001</v>
      </c>
      <c r="H97" s="10">
        <f t="shared" si="13"/>
        <v>192.71299999999999</v>
      </c>
      <c r="I97" s="72"/>
      <c r="J97" s="41" t="s">
        <v>213</v>
      </c>
      <c r="K97" s="17" t="s">
        <v>113</v>
      </c>
      <c r="L97" s="17"/>
      <c r="M97" s="19">
        <v>206</v>
      </c>
      <c r="N97" s="21" t="s">
        <v>214</v>
      </c>
      <c r="O97" s="23" t="s">
        <v>22</v>
      </c>
      <c r="P97" s="21" t="s">
        <v>215</v>
      </c>
      <c r="Q97" s="23" t="s">
        <v>215</v>
      </c>
    </row>
    <row r="98" spans="1:17" x14ac:dyDescent="0.25">
      <c r="A98" s="12">
        <v>415</v>
      </c>
      <c r="B98" s="4">
        <v>9</v>
      </c>
      <c r="C98" s="5">
        <v>145</v>
      </c>
      <c r="D98" s="4">
        <v>5.84</v>
      </c>
      <c r="E98" s="5">
        <v>94.16</v>
      </c>
      <c r="F98" s="6">
        <v>166</v>
      </c>
      <c r="G98" s="9">
        <f t="shared" si="12"/>
        <v>9.6943999999999999</v>
      </c>
      <c r="H98" s="10">
        <f t="shared" si="13"/>
        <v>156.3056</v>
      </c>
      <c r="I98" s="72"/>
      <c r="J98" s="41" t="s">
        <v>216</v>
      </c>
      <c r="K98" s="17" t="s">
        <v>113</v>
      </c>
      <c r="L98" s="17"/>
      <c r="M98" s="19">
        <v>166</v>
      </c>
      <c r="N98" s="21" t="s">
        <v>217</v>
      </c>
      <c r="O98" s="23" t="s">
        <v>22</v>
      </c>
      <c r="P98" s="21" t="s">
        <v>218</v>
      </c>
      <c r="Q98" s="23" t="s">
        <v>52</v>
      </c>
    </row>
    <row r="99" spans="1:17" x14ac:dyDescent="0.25">
      <c r="A99" s="12">
        <v>416</v>
      </c>
      <c r="B99" s="4">
        <v>6</v>
      </c>
      <c r="C99" s="5">
        <v>162</v>
      </c>
      <c r="D99" s="4">
        <v>3.57</v>
      </c>
      <c r="E99" s="5">
        <v>96.43</v>
      </c>
      <c r="F99" s="6">
        <v>326</v>
      </c>
      <c r="G99" s="9">
        <f t="shared" si="12"/>
        <v>11.638199999999999</v>
      </c>
      <c r="H99" s="10">
        <f t="shared" si="13"/>
        <v>314.36180000000002</v>
      </c>
      <c r="I99" s="72"/>
      <c r="J99" s="41" t="s">
        <v>219</v>
      </c>
      <c r="K99" s="17" t="s">
        <v>113</v>
      </c>
      <c r="L99" s="17"/>
      <c r="M99" s="19">
        <v>326</v>
      </c>
      <c r="N99" s="21" t="s">
        <v>220</v>
      </c>
      <c r="O99" s="23" t="s">
        <v>22</v>
      </c>
      <c r="P99" s="21" t="s">
        <v>158</v>
      </c>
      <c r="Q99" s="23" t="s">
        <v>42</v>
      </c>
    </row>
    <row r="100" spans="1:17" x14ac:dyDescent="0.25">
      <c r="A100" s="12">
        <v>417</v>
      </c>
      <c r="B100" s="4">
        <v>3</v>
      </c>
      <c r="C100" s="5">
        <v>70</v>
      </c>
      <c r="D100" s="4">
        <v>4.1100000000000003</v>
      </c>
      <c r="E100" s="5">
        <v>95.89</v>
      </c>
      <c r="F100" s="6">
        <v>77</v>
      </c>
      <c r="G100" s="9">
        <f t="shared" si="12"/>
        <v>3.1647000000000003</v>
      </c>
      <c r="H100" s="10">
        <f t="shared" si="13"/>
        <v>73.835300000000004</v>
      </c>
      <c r="I100" s="72"/>
      <c r="J100" s="41" t="s">
        <v>221</v>
      </c>
      <c r="K100" s="17" t="s">
        <v>8</v>
      </c>
      <c r="L100" s="17"/>
      <c r="M100" s="19">
        <v>77</v>
      </c>
      <c r="N100" s="21" t="s">
        <v>222</v>
      </c>
      <c r="O100" s="23" t="s">
        <v>25</v>
      </c>
    </row>
    <row r="101" spans="1:17" x14ac:dyDescent="0.25">
      <c r="A101" s="12">
        <v>418</v>
      </c>
      <c r="B101" s="4">
        <v>5</v>
      </c>
      <c r="C101" s="5">
        <v>114</v>
      </c>
      <c r="D101" s="4">
        <v>4.2</v>
      </c>
      <c r="E101" s="5">
        <v>95.8</v>
      </c>
      <c r="F101" s="6">
        <v>128</v>
      </c>
      <c r="G101" s="9">
        <f t="shared" si="12"/>
        <v>5.3760000000000003</v>
      </c>
      <c r="H101" s="10">
        <f t="shared" si="13"/>
        <v>122.624</v>
      </c>
      <c r="I101" s="72"/>
      <c r="J101" s="41" t="s">
        <v>223</v>
      </c>
      <c r="K101" s="17" t="s">
        <v>8</v>
      </c>
      <c r="L101" s="17"/>
      <c r="M101" s="19">
        <v>128</v>
      </c>
      <c r="N101" s="21" t="s">
        <v>224</v>
      </c>
      <c r="O101" s="23" t="s">
        <v>13</v>
      </c>
    </row>
    <row r="102" spans="1:17" x14ac:dyDescent="0.25">
      <c r="A102" s="12">
        <v>419</v>
      </c>
      <c r="B102" s="4">
        <v>3</v>
      </c>
      <c r="C102" s="5">
        <v>128</v>
      </c>
      <c r="D102" s="4">
        <v>2.29</v>
      </c>
      <c r="E102" s="5">
        <v>97.71</v>
      </c>
      <c r="F102" s="6">
        <v>473</v>
      </c>
      <c r="G102" s="9">
        <f t="shared" si="12"/>
        <v>10.831700000000001</v>
      </c>
      <c r="H102" s="10">
        <f t="shared" si="13"/>
        <v>462.16829999999993</v>
      </c>
      <c r="I102" s="72"/>
      <c r="J102" s="41" t="s">
        <v>225</v>
      </c>
      <c r="K102" s="17" t="s">
        <v>113</v>
      </c>
      <c r="L102" s="17"/>
      <c r="M102" s="19">
        <v>473</v>
      </c>
      <c r="N102" s="21" t="s">
        <v>226</v>
      </c>
      <c r="O102" s="23" t="s">
        <v>22</v>
      </c>
      <c r="P102" s="21" t="s">
        <v>10</v>
      </c>
      <c r="Q102" s="23" t="s">
        <v>13</v>
      </c>
    </row>
    <row r="103" spans="1:17" x14ac:dyDescent="0.25">
      <c r="A103" s="12">
        <v>420</v>
      </c>
      <c r="B103" s="4">
        <v>26</v>
      </c>
      <c r="C103" s="5">
        <v>154</v>
      </c>
      <c r="D103" s="4">
        <v>14.44</v>
      </c>
      <c r="E103" s="5">
        <v>85.56</v>
      </c>
      <c r="F103" s="6">
        <v>321</v>
      </c>
      <c r="G103" s="9">
        <f t="shared" si="12"/>
        <v>46.352399999999996</v>
      </c>
      <c r="H103" s="10">
        <f t="shared" si="13"/>
        <v>274.64760000000001</v>
      </c>
      <c r="I103" s="72"/>
      <c r="J103" s="41" t="s">
        <v>227</v>
      </c>
      <c r="K103" s="17" t="s">
        <v>113</v>
      </c>
      <c r="L103" s="17"/>
      <c r="M103" s="19">
        <v>321</v>
      </c>
      <c r="N103" s="21" t="s">
        <v>228</v>
      </c>
      <c r="O103" s="23" t="s">
        <v>22</v>
      </c>
      <c r="P103" s="21" t="s">
        <v>206</v>
      </c>
      <c r="Q103" s="23" t="s">
        <v>100</v>
      </c>
    </row>
    <row r="104" spans="1:17" x14ac:dyDescent="0.25">
      <c r="A104" s="12">
        <v>421</v>
      </c>
      <c r="B104" s="4">
        <v>8</v>
      </c>
      <c r="C104" s="5">
        <v>70</v>
      </c>
      <c r="D104" s="4">
        <v>10.26</v>
      </c>
      <c r="E104" s="5">
        <v>89.74</v>
      </c>
      <c r="F104" s="6">
        <v>78</v>
      </c>
      <c r="G104" s="9">
        <f t="shared" si="12"/>
        <v>8.0028000000000006</v>
      </c>
      <c r="H104" s="10">
        <f t="shared" si="13"/>
        <v>69.997199999999992</v>
      </c>
      <c r="I104" s="72"/>
      <c r="J104" s="41" t="s">
        <v>229</v>
      </c>
      <c r="K104" s="17" t="s">
        <v>8</v>
      </c>
      <c r="L104" s="17"/>
      <c r="M104" s="19">
        <v>78</v>
      </c>
      <c r="N104" s="21" t="s">
        <v>230</v>
      </c>
      <c r="O104" s="23" t="s">
        <v>231</v>
      </c>
    </row>
    <row r="105" spans="1:17" x14ac:dyDescent="0.25">
      <c r="A105" s="12">
        <v>422</v>
      </c>
      <c r="B105" s="4">
        <v>16</v>
      </c>
      <c r="C105" s="5">
        <v>225</v>
      </c>
      <c r="D105" s="4">
        <v>6.64</v>
      </c>
      <c r="E105" s="5">
        <v>93.36</v>
      </c>
      <c r="F105" s="6">
        <v>261</v>
      </c>
      <c r="G105" s="9">
        <f t="shared" ref="G105:G110" si="14">D105*F105/100</f>
        <v>17.330400000000001</v>
      </c>
      <c r="H105" s="10">
        <f t="shared" ref="H105:H110" si="15">E105*F105/100</f>
        <v>243.6696</v>
      </c>
      <c r="I105" s="72"/>
      <c r="J105" s="41" t="s">
        <v>232</v>
      </c>
      <c r="K105" s="17" t="s">
        <v>8</v>
      </c>
      <c r="L105" s="17"/>
      <c r="M105" s="19">
        <v>261</v>
      </c>
      <c r="N105" s="21" t="s">
        <v>233</v>
      </c>
      <c r="O105" s="23" t="s">
        <v>22</v>
      </c>
    </row>
    <row r="106" spans="1:17" x14ac:dyDescent="0.25">
      <c r="A106" s="12">
        <v>423</v>
      </c>
      <c r="B106" s="4">
        <v>9</v>
      </c>
      <c r="C106" s="5">
        <v>88</v>
      </c>
      <c r="D106" s="4">
        <v>9.2799999999999994</v>
      </c>
      <c r="E106" s="5">
        <v>90.72</v>
      </c>
      <c r="F106" s="6">
        <v>105</v>
      </c>
      <c r="G106" s="9">
        <f t="shared" si="14"/>
        <v>9.7439999999999998</v>
      </c>
      <c r="H106" s="10">
        <f t="shared" si="15"/>
        <v>95.256</v>
      </c>
      <c r="I106" s="72"/>
      <c r="J106" s="41" t="s">
        <v>234</v>
      </c>
      <c r="K106" s="17" t="s">
        <v>8</v>
      </c>
      <c r="L106" s="17"/>
      <c r="M106" s="19">
        <v>105</v>
      </c>
      <c r="N106" s="21" t="s">
        <v>235</v>
      </c>
      <c r="O106" s="23" t="s">
        <v>94</v>
      </c>
    </row>
    <row r="107" spans="1:17" x14ac:dyDescent="0.25">
      <c r="A107" s="12">
        <v>424</v>
      </c>
      <c r="B107" s="4">
        <v>0</v>
      </c>
      <c r="C107" s="5">
        <v>48</v>
      </c>
      <c r="D107" s="4">
        <v>0</v>
      </c>
      <c r="E107" s="5">
        <v>100</v>
      </c>
      <c r="F107" s="6">
        <v>48</v>
      </c>
      <c r="G107" s="9">
        <f t="shared" si="14"/>
        <v>0</v>
      </c>
      <c r="H107" s="10">
        <f t="shared" si="15"/>
        <v>48</v>
      </c>
      <c r="I107" s="72"/>
      <c r="J107" s="41" t="s">
        <v>236</v>
      </c>
      <c r="K107" s="17" t="s">
        <v>8</v>
      </c>
      <c r="L107" s="17"/>
      <c r="M107" s="19">
        <v>48</v>
      </c>
      <c r="N107" s="21" t="s">
        <v>237</v>
      </c>
      <c r="O107" s="23" t="s">
        <v>238</v>
      </c>
    </row>
    <row r="108" spans="1:17" x14ac:dyDescent="0.25">
      <c r="A108" s="12">
        <v>425</v>
      </c>
      <c r="B108" s="4">
        <v>7</v>
      </c>
      <c r="C108" s="5">
        <v>253</v>
      </c>
      <c r="D108" s="4">
        <v>2.69</v>
      </c>
      <c r="E108" s="5">
        <v>97.31</v>
      </c>
      <c r="F108" s="6">
        <v>594</v>
      </c>
      <c r="G108" s="9">
        <f t="shared" si="14"/>
        <v>15.978599999999998</v>
      </c>
      <c r="H108" s="10">
        <f t="shared" si="15"/>
        <v>578.02139999999997</v>
      </c>
      <c r="I108" s="72"/>
      <c r="J108" s="41" t="s">
        <v>239</v>
      </c>
      <c r="K108" s="17" t="s">
        <v>113</v>
      </c>
      <c r="L108" s="17"/>
      <c r="M108" s="19">
        <v>594</v>
      </c>
      <c r="N108" s="21" t="s">
        <v>240</v>
      </c>
      <c r="O108" s="23" t="s">
        <v>22</v>
      </c>
      <c r="P108" s="21" t="s">
        <v>241</v>
      </c>
      <c r="Q108" s="23" t="s">
        <v>41</v>
      </c>
    </row>
    <row r="109" spans="1:17" x14ac:dyDescent="0.25">
      <c r="A109" s="12">
        <v>426</v>
      </c>
      <c r="B109" s="4">
        <v>19</v>
      </c>
      <c r="C109" s="5">
        <v>140</v>
      </c>
      <c r="D109" s="4">
        <v>11.95</v>
      </c>
      <c r="E109" s="5">
        <v>88.05</v>
      </c>
      <c r="F109" s="6">
        <v>165</v>
      </c>
      <c r="G109" s="9">
        <f t="shared" si="14"/>
        <v>19.717499999999998</v>
      </c>
      <c r="H109" s="10">
        <f t="shared" si="15"/>
        <v>145.2825</v>
      </c>
      <c r="I109" s="72"/>
      <c r="J109" s="41" t="s">
        <v>242</v>
      </c>
      <c r="K109" s="17" t="s">
        <v>8</v>
      </c>
      <c r="L109" s="17"/>
      <c r="M109" s="19">
        <v>165</v>
      </c>
      <c r="N109" s="21" t="s">
        <v>243</v>
      </c>
      <c r="O109" s="23" t="s">
        <v>25</v>
      </c>
    </row>
    <row r="110" spans="1:17" x14ac:dyDescent="0.25">
      <c r="A110" s="12">
        <v>427</v>
      </c>
      <c r="B110" s="4">
        <v>8</v>
      </c>
      <c r="C110" s="5">
        <v>84</v>
      </c>
      <c r="D110" s="4">
        <v>8.6999999999999993</v>
      </c>
      <c r="E110" s="5">
        <v>91.3</v>
      </c>
      <c r="F110" s="6">
        <v>102</v>
      </c>
      <c r="G110" s="9">
        <f t="shared" si="14"/>
        <v>8.8740000000000006</v>
      </c>
      <c r="H110" s="10">
        <f t="shared" si="15"/>
        <v>93.126000000000005</v>
      </c>
      <c r="I110" s="72"/>
      <c r="J110" s="41" t="s">
        <v>244</v>
      </c>
      <c r="K110" s="17" t="s">
        <v>8</v>
      </c>
      <c r="L110" s="17"/>
      <c r="M110" s="19">
        <v>102</v>
      </c>
      <c r="N110" s="21" t="s">
        <v>245</v>
      </c>
      <c r="O110" s="23" t="s">
        <v>22</v>
      </c>
    </row>
    <row r="111" spans="1:17" x14ac:dyDescent="0.25">
      <c r="A111" s="12">
        <v>431</v>
      </c>
      <c r="B111" s="4">
        <v>4</v>
      </c>
      <c r="C111" s="5">
        <v>50</v>
      </c>
      <c r="D111" s="4">
        <v>7.41</v>
      </c>
      <c r="E111" s="5">
        <v>92.59</v>
      </c>
      <c r="F111" s="6">
        <v>54</v>
      </c>
      <c r="G111" s="9">
        <f>D111*F111/100</f>
        <v>4.0014000000000003</v>
      </c>
      <c r="H111" s="10">
        <f>E111*F111/100</f>
        <v>49.998600000000003</v>
      </c>
      <c r="I111" s="72"/>
      <c r="J111" s="41" t="s">
        <v>246</v>
      </c>
      <c r="K111" s="17" t="s">
        <v>8</v>
      </c>
      <c r="L111" s="17"/>
      <c r="M111" s="19">
        <v>54</v>
      </c>
      <c r="N111" s="21" t="s">
        <v>247</v>
      </c>
      <c r="O111" s="23" t="s">
        <v>248</v>
      </c>
    </row>
    <row r="112" spans="1:17" x14ac:dyDescent="0.25">
      <c r="I112" s="72"/>
      <c r="J112" s="42" t="s">
        <v>249</v>
      </c>
      <c r="K112" s="24"/>
      <c r="L112" s="24"/>
      <c r="M112" s="25">
        <f>SUM(M96:M111)</f>
        <v>3197</v>
      </c>
      <c r="N112" s="26"/>
      <c r="O112" s="27"/>
    </row>
    <row r="113" spans="1:17" x14ac:dyDescent="0.25">
      <c r="A113" s="12">
        <v>428</v>
      </c>
      <c r="B113" s="4">
        <v>3</v>
      </c>
      <c r="C113" s="5">
        <v>147</v>
      </c>
      <c r="D113" s="4">
        <v>2</v>
      </c>
      <c r="E113" s="5">
        <v>98</v>
      </c>
      <c r="F113" s="6">
        <v>160</v>
      </c>
      <c r="G113" s="9">
        <f>D113*F113/100</f>
        <v>3.2</v>
      </c>
      <c r="H113" s="10">
        <f>E113*F113/100</f>
        <v>156.80000000000001</v>
      </c>
      <c r="I113" s="72"/>
      <c r="J113" s="43" t="s">
        <v>250</v>
      </c>
      <c r="K113" s="17" t="s">
        <v>8</v>
      </c>
      <c r="L113" s="17"/>
      <c r="M113" s="19">
        <v>160</v>
      </c>
      <c r="N113" s="21" t="s">
        <v>251</v>
      </c>
      <c r="O113" s="23" t="s">
        <v>252</v>
      </c>
    </row>
    <row r="114" spans="1:17" x14ac:dyDescent="0.25">
      <c r="A114" s="12">
        <v>429</v>
      </c>
      <c r="B114" s="4">
        <v>19</v>
      </c>
      <c r="C114" s="5">
        <v>381</v>
      </c>
      <c r="D114" s="4">
        <v>4.75</v>
      </c>
      <c r="E114" s="5">
        <v>95.25</v>
      </c>
      <c r="F114" s="6">
        <v>607</v>
      </c>
      <c r="G114" s="9">
        <f>D114*F114/100</f>
        <v>28.8325</v>
      </c>
      <c r="H114" s="10">
        <f>E114*F114/100</f>
        <v>578.16750000000002</v>
      </c>
      <c r="I114" s="72"/>
      <c r="J114" s="43" t="s">
        <v>253</v>
      </c>
      <c r="K114" s="17" t="s">
        <v>8</v>
      </c>
      <c r="L114" s="17"/>
      <c r="M114" s="19">
        <v>607</v>
      </c>
      <c r="N114" s="21" t="s">
        <v>254</v>
      </c>
      <c r="O114" s="23" t="s">
        <v>22</v>
      </c>
    </row>
    <row r="115" spans="1:17" x14ac:dyDescent="0.25">
      <c r="A115" s="12">
        <v>430</v>
      </c>
      <c r="B115" s="4">
        <v>3</v>
      </c>
      <c r="C115" s="5">
        <v>102</v>
      </c>
      <c r="D115" s="4">
        <v>2.86</v>
      </c>
      <c r="E115" s="5">
        <v>97.14</v>
      </c>
      <c r="F115" s="6">
        <v>142</v>
      </c>
      <c r="G115" s="9">
        <f>D115*F115/100</f>
        <v>4.0612000000000004</v>
      </c>
      <c r="H115" s="10">
        <f>E115*F115/100</f>
        <v>137.93879999999999</v>
      </c>
      <c r="I115" s="72"/>
      <c r="J115" s="43" t="s">
        <v>255</v>
      </c>
      <c r="K115" s="17" t="s">
        <v>8</v>
      </c>
      <c r="L115" s="17"/>
      <c r="M115" s="19">
        <v>142</v>
      </c>
      <c r="N115" s="21" t="s">
        <v>256</v>
      </c>
      <c r="O115" s="23" t="s">
        <v>22</v>
      </c>
    </row>
    <row r="116" spans="1:17" x14ac:dyDescent="0.25">
      <c r="A116" s="12">
        <v>432</v>
      </c>
      <c r="B116" s="4">
        <v>25</v>
      </c>
      <c r="C116" s="5">
        <v>379</v>
      </c>
      <c r="D116" s="4">
        <v>6.19</v>
      </c>
      <c r="E116" s="5">
        <v>93.81</v>
      </c>
      <c r="F116" s="6">
        <v>575</v>
      </c>
      <c r="G116" s="9">
        <f>D116*F116/100</f>
        <v>35.592500000000001</v>
      </c>
      <c r="H116" s="10">
        <f>E116*F116/100</f>
        <v>539.40750000000003</v>
      </c>
      <c r="I116" s="72"/>
      <c r="J116" s="43" t="s">
        <v>257</v>
      </c>
      <c r="K116" s="17" t="s">
        <v>113</v>
      </c>
      <c r="L116" s="17"/>
      <c r="M116" s="19">
        <v>575</v>
      </c>
      <c r="N116" s="21" t="s">
        <v>258</v>
      </c>
      <c r="O116" s="23" t="s">
        <v>22</v>
      </c>
      <c r="P116" s="21" t="s">
        <v>41</v>
      </c>
      <c r="Q116" s="23" t="s">
        <v>22</v>
      </c>
    </row>
    <row r="117" spans="1:17" x14ac:dyDescent="0.25">
      <c r="A117" s="12">
        <v>433</v>
      </c>
      <c r="B117" s="4">
        <v>0</v>
      </c>
      <c r="C117" s="5">
        <v>22</v>
      </c>
      <c r="D117" s="4">
        <v>0</v>
      </c>
      <c r="E117" s="5">
        <v>100</v>
      </c>
      <c r="F117" s="6">
        <v>23</v>
      </c>
      <c r="G117" s="9">
        <f>D117*F117/100</f>
        <v>0</v>
      </c>
      <c r="H117" s="10">
        <f>E117*F117/100</f>
        <v>23</v>
      </c>
      <c r="I117" s="72"/>
      <c r="J117" s="43" t="s">
        <v>259</v>
      </c>
      <c r="K117" s="17" t="s">
        <v>8</v>
      </c>
      <c r="L117" s="17"/>
      <c r="M117" s="19">
        <v>23</v>
      </c>
      <c r="N117" s="21" t="s">
        <v>210</v>
      </c>
      <c r="O117" s="23" t="s">
        <v>130</v>
      </c>
    </row>
    <row r="118" spans="1:17" x14ac:dyDescent="0.25">
      <c r="I118" s="72">
        <v>53</v>
      </c>
      <c r="J118" s="44" t="s">
        <v>260</v>
      </c>
      <c r="K118" s="24"/>
      <c r="L118" s="24"/>
      <c r="M118" s="25">
        <f>SUM(M113:M117)</f>
        <v>1507</v>
      </c>
      <c r="N118" s="26"/>
      <c r="O118" s="27"/>
    </row>
    <row r="119" spans="1:17" x14ac:dyDescent="0.25">
      <c r="A119" s="12">
        <v>435</v>
      </c>
      <c r="B119" s="4">
        <v>0</v>
      </c>
      <c r="C119" s="5">
        <v>40</v>
      </c>
      <c r="D119" s="4"/>
      <c r="E119" s="5"/>
      <c r="F119" s="6">
        <v>40</v>
      </c>
      <c r="G119" s="9"/>
      <c r="H119" s="10"/>
      <c r="I119" s="72"/>
      <c r="J119" s="45" t="s">
        <v>348</v>
      </c>
      <c r="K119" s="17" t="s">
        <v>8</v>
      </c>
      <c r="L119" s="17"/>
      <c r="M119" s="19">
        <v>40</v>
      </c>
      <c r="N119" s="21" t="s">
        <v>264</v>
      </c>
      <c r="O119" s="23" t="s">
        <v>22</v>
      </c>
    </row>
    <row r="120" spans="1:17" x14ac:dyDescent="0.25">
      <c r="A120" s="12">
        <v>434</v>
      </c>
      <c r="B120" s="4">
        <v>2</v>
      </c>
      <c r="C120" s="5">
        <v>110</v>
      </c>
      <c r="D120" s="4">
        <v>1.79</v>
      </c>
      <c r="E120" s="5">
        <v>98.21</v>
      </c>
      <c r="F120" s="6">
        <v>116</v>
      </c>
      <c r="G120" s="9">
        <f>D120*F120/100</f>
        <v>2.0764</v>
      </c>
      <c r="H120" s="10">
        <f>E120*F120/100</f>
        <v>113.92359999999999</v>
      </c>
      <c r="I120" s="72"/>
      <c r="J120" s="45" t="s">
        <v>261</v>
      </c>
      <c r="K120" s="17" t="s">
        <v>8</v>
      </c>
      <c r="L120" s="17"/>
      <c r="M120" s="19">
        <v>116</v>
      </c>
      <c r="N120" s="21" t="s">
        <v>262</v>
      </c>
      <c r="O120" s="23" t="s">
        <v>252</v>
      </c>
    </row>
    <row r="121" spans="1:17" x14ac:dyDescent="0.25">
      <c r="A121" s="12">
        <v>435</v>
      </c>
      <c r="B121" s="4">
        <v>56</v>
      </c>
      <c r="C121" s="5">
        <v>145</v>
      </c>
      <c r="D121" s="4">
        <v>27.86</v>
      </c>
      <c r="E121" s="5">
        <v>72.14</v>
      </c>
      <c r="F121" s="6">
        <v>225</v>
      </c>
      <c r="G121" s="9">
        <f>D121*F121/100</f>
        <v>62.685000000000002</v>
      </c>
      <c r="H121" s="10">
        <f>E121*F121/100</f>
        <v>162.315</v>
      </c>
      <c r="I121" s="72"/>
      <c r="J121" s="45" t="s">
        <v>263</v>
      </c>
      <c r="K121" s="17" t="s">
        <v>8</v>
      </c>
      <c r="L121" s="17"/>
      <c r="M121" s="19">
        <v>225</v>
      </c>
      <c r="N121" s="21" t="s">
        <v>264</v>
      </c>
      <c r="O121" s="23" t="s">
        <v>22</v>
      </c>
    </row>
    <row r="122" spans="1:17" x14ac:dyDescent="0.25">
      <c r="I122" s="72">
        <v>182.8</v>
      </c>
      <c r="J122" s="50" t="s">
        <v>265</v>
      </c>
      <c r="K122" s="24"/>
      <c r="L122" s="24"/>
      <c r="M122" s="25">
        <f>SUM(M119:M121)</f>
        <v>381</v>
      </c>
      <c r="N122" s="26"/>
      <c r="O122" s="27"/>
    </row>
    <row r="123" spans="1:17" x14ac:dyDescent="0.25">
      <c r="A123" s="12">
        <v>523</v>
      </c>
      <c r="B123" s="4">
        <v>51</v>
      </c>
      <c r="C123" s="5">
        <v>421</v>
      </c>
      <c r="D123" s="4">
        <v>10.81</v>
      </c>
      <c r="E123" s="5">
        <v>89.19</v>
      </c>
      <c r="F123" s="6">
        <v>928</v>
      </c>
      <c r="G123" s="9">
        <f>D123*F123/100</f>
        <v>100.3168</v>
      </c>
      <c r="H123" s="10">
        <f>E123*F123/100</f>
        <v>827.68319999999994</v>
      </c>
      <c r="I123" s="72"/>
      <c r="J123" s="46" t="s">
        <v>266</v>
      </c>
      <c r="K123" s="17" t="s">
        <v>113</v>
      </c>
      <c r="L123" s="17"/>
      <c r="M123" s="19">
        <v>914</v>
      </c>
      <c r="N123" s="21" t="s">
        <v>267</v>
      </c>
      <c r="O123" s="23" t="s">
        <v>61</v>
      </c>
      <c r="P123" s="21" t="s">
        <v>48</v>
      </c>
      <c r="Q123" s="23" t="s">
        <v>22</v>
      </c>
    </row>
    <row r="124" spans="1:17" x14ac:dyDescent="0.25">
      <c r="I124" s="72">
        <v>13.5</v>
      </c>
      <c r="J124" s="47" t="s">
        <v>268</v>
      </c>
      <c r="K124" s="24"/>
      <c r="L124" s="24"/>
      <c r="M124" s="25"/>
      <c r="N124" s="26"/>
      <c r="O124" s="27"/>
    </row>
    <row r="125" spans="1:17" x14ac:dyDescent="0.25">
      <c r="A125" s="12">
        <v>436</v>
      </c>
      <c r="B125" s="4">
        <v>4</v>
      </c>
      <c r="C125" s="5">
        <v>61</v>
      </c>
      <c r="D125" s="4">
        <v>6.15</v>
      </c>
      <c r="E125" s="5">
        <v>93.85</v>
      </c>
      <c r="F125" s="6">
        <v>69</v>
      </c>
      <c r="G125" s="9">
        <f>D125*F125/100</f>
        <v>4.2435</v>
      </c>
      <c r="H125" s="10">
        <f>E125*F125/100</f>
        <v>64.756500000000003</v>
      </c>
      <c r="I125" s="72"/>
      <c r="J125" s="48" t="s">
        <v>269</v>
      </c>
      <c r="K125" s="17" t="s">
        <v>8</v>
      </c>
      <c r="L125" s="17"/>
      <c r="M125" s="19">
        <v>69</v>
      </c>
      <c r="N125" s="21" t="s">
        <v>270</v>
      </c>
      <c r="O125" s="23" t="s">
        <v>42</v>
      </c>
    </row>
    <row r="126" spans="1:17" x14ac:dyDescent="0.25">
      <c r="A126" s="12">
        <v>437</v>
      </c>
      <c r="B126" s="4">
        <v>0</v>
      </c>
      <c r="C126" s="5">
        <v>50</v>
      </c>
      <c r="D126" s="4">
        <v>0</v>
      </c>
      <c r="E126" s="5">
        <v>100</v>
      </c>
      <c r="F126" s="6">
        <v>54</v>
      </c>
      <c r="G126" s="9">
        <f>D126*F126/100</f>
        <v>0</v>
      </c>
      <c r="H126" s="10">
        <f>E126*F126/100</f>
        <v>54</v>
      </c>
      <c r="I126" s="72"/>
      <c r="J126" s="48" t="s">
        <v>271</v>
      </c>
      <c r="K126" s="17" t="s">
        <v>8</v>
      </c>
      <c r="L126" s="17"/>
      <c r="M126" s="19">
        <v>54</v>
      </c>
      <c r="N126" s="21" t="s">
        <v>272</v>
      </c>
      <c r="O126" s="23" t="s">
        <v>22</v>
      </c>
    </row>
    <row r="127" spans="1:17" x14ac:dyDescent="0.25">
      <c r="I127" s="72"/>
      <c r="J127" s="53" t="s">
        <v>273</v>
      </c>
      <c r="K127" s="24"/>
      <c r="L127" s="24"/>
      <c r="M127" s="25"/>
      <c r="N127" s="26"/>
      <c r="O127" s="27"/>
    </row>
    <row r="128" spans="1:17" x14ac:dyDescent="0.25">
      <c r="A128" s="12">
        <v>438</v>
      </c>
      <c r="B128" s="4">
        <v>27</v>
      </c>
      <c r="C128" s="5">
        <v>452</v>
      </c>
      <c r="D128" s="4">
        <v>5.64</v>
      </c>
      <c r="E128" s="5">
        <v>94.36</v>
      </c>
      <c r="F128" s="6">
        <v>1028</v>
      </c>
      <c r="G128" s="9">
        <f t="shared" ref="G128:G133" si="16">D128*F128/100</f>
        <v>57.979199999999999</v>
      </c>
      <c r="H128" s="10">
        <f t="shared" ref="H128:H133" si="17">E128*F128/100</f>
        <v>970.02080000000001</v>
      </c>
      <c r="I128" s="72"/>
      <c r="J128" s="49" t="s">
        <v>274</v>
      </c>
      <c r="K128" s="17" t="s">
        <v>113</v>
      </c>
      <c r="L128" s="17"/>
      <c r="M128" s="19">
        <v>1028</v>
      </c>
      <c r="N128" s="21" t="s">
        <v>240</v>
      </c>
      <c r="O128" s="23" t="s">
        <v>22</v>
      </c>
      <c r="P128" s="21" t="s">
        <v>161</v>
      </c>
      <c r="Q128" s="23" t="s">
        <v>42</v>
      </c>
    </row>
    <row r="129" spans="1:17" x14ac:dyDescent="0.25">
      <c r="A129" s="12">
        <v>439</v>
      </c>
      <c r="B129" s="4">
        <v>49</v>
      </c>
      <c r="C129" s="5">
        <v>75</v>
      </c>
      <c r="D129" s="4">
        <v>39.520000000000003</v>
      </c>
      <c r="E129" s="5">
        <v>60.48</v>
      </c>
      <c r="F129" s="6">
        <v>252</v>
      </c>
      <c r="G129" s="9">
        <f t="shared" si="16"/>
        <v>99.590400000000002</v>
      </c>
      <c r="H129" s="10">
        <f t="shared" si="17"/>
        <v>152.40959999999998</v>
      </c>
      <c r="I129" s="72"/>
      <c r="J129" s="49" t="s">
        <v>275</v>
      </c>
      <c r="K129" s="17" t="s">
        <v>113</v>
      </c>
      <c r="L129" s="17"/>
      <c r="M129" s="19">
        <v>252</v>
      </c>
      <c r="N129" s="21" t="s">
        <v>276</v>
      </c>
      <c r="O129" s="23" t="s">
        <v>22</v>
      </c>
      <c r="P129" s="21" t="s">
        <v>215</v>
      </c>
      <c r="Q129" s="23" t="s">
        <v>215</v>
      </c>
    </row>
    <row r="130" spans="1:17" x14ac:dyDescent="0.25">
      <c r="A130" s="12">
        <v>440</v>
      </c>
      <c r="B130" s="4">
        <v>25</v>
      </c>
      <c r="C130" s="5">
        <v>364</v>
      </c>
      <c r="D130" s="4">
        <v>6.43</v>
      </c>
      <c r="E130" s="5">
        <v>93.57</v>
      </c>
      <c r="F130" s="6">
        <v>650</v>
      </c>
      <c r="G130" s="9">
        <f t="shared" si="16"/>
        <v>41.795000000000002</v>
      </c>
      <c r="H130" s="10">
        <f t="shared" si="17"/>
        <v>608.20499999999993</v>
      </c>
      <c r="I130" s="72"/>
      <c r="J130" s="49" t="s">
        <v>277</v>
      </c>
      <c r="K130" s="17" t="s">
        <v>113</v>
      </c>
      <c r="L130" s="17"/>
      <c r="M130" s="19">
        <v>650</v>
      </c>
      <c r="N130" s="21" t="s">
        <v>278</v>
      </c>
      <c r="O130" s="23" t="s">
        <v>22</v>
      </c>
      <c r="P130" s="21" t="s">
        <v>174</v>
      </c>
      <c r="Q130" s="23" t="s">
        <v>174</v>
      </c>
    </row>
    <row r="131" spans="1:17" x14ac:dyDescent="0.25">
      <c r="A131" s="12">
        <v>441</v>
      </c>
      <c r="B131" s="4">
        <v>2</v>
      </c>
      <c r="C131" s="5">
        <v>48</v>
      </c>
      <c r="D131" s="4">
        <v>4</v>
      </c>
      <c r="E131" s="5">
        <v>96</v>
      </c>
      <c r="F131" s="6">
        <v>58</v>
      </c>
      <c r="G131" s="9">
        <f t="shared" si="16"/>
        <v>2.3199999999999998</v>
      </c>
      <c r="H131" s="10">
        <f t="shared" si="17"/>
        <v>55.68</v>
      </c>
      <c r="I131" s="72"/>
      <c r="J131" s="49" t="s">
        <v>279</v>
      </c>
      <c r="K131" s="17" t="s">
        <v>8</v>
      </c>
      <c r="L131" s="17"/>
      <c r="M131" s="19">
        <v>58</v>
      </c>
      <c r="N131" s="21" t="s">
        <v>280</v>
      </c>
      <c r="O131" s="23" t="s">
        <v>22</v>
      </c>
    </row>
    <row r="132" spans="1:17" x14ac:dyDescent="0.25">
      <c r="A132" s="12">
        <v>442</v>
      </c>
      <c r="B132" s="4">
        <v>0</v>
      </c>
      <c r="C132" s="5">
        <v>48</v>
      </c>
      <c r="D132" s="4">
        <v>0</v>
      </c>
      <c r="E132" s="5">
        <v>100</v>
      </c>
      <c r="F132" s="6">
        <v>48</v>
      </c>
      <c r="G132" s="9">
        <f t="shared" si="16"/>
        <v>0</v>
      </c>
      <c r="H132" s="10">
        <f t="shared" si="17"/>
        <v>48</v>
      </c>
      <c r="I132" s="72"/>
      <c r="J132" s="49" t="s">
        <v>281</v>
      </c>
      <c r="K132" s="17" t="s">
        <v>8</v>
      </c>
      <c r="L132" s="17"/>
      <c r="M132" s="19">
        <v>48</v>
      </c>
      <c r="N132" s="21" t="s">
        <v>282</v>
      </c>
      <c r="O132" s="23" t="s">
        <v>283</v>
      </c>
    </row>
    <row r="133" spans="1:17" x14ac:dyDescent="0.25">
      <c r="A133" s="12">
        <v>443</v>
      </c>
      <c r="B133" s="4">
        <v>28</v>
      </c>
      <c r="C133" s="5">
        <v>283</v>
      </c>
      <c r="D133" s="4">
        <v>9</v>
      </c>
      <c r="E133" s="5">
        <v>91</v>
      </c>
      <c r="F133" s="6">
        <v>374</v>
      </c>
      <c r="G133" s="9">
        <f t="shared" si="16"/>
        <v>33.659999999999997</v>
      </c>
      <c r="H133" s="10">
        <f t="shared" si="17"/>
        <v>340.34</v>
      </c>
      <c r="I133" s="72"/>
      <c r="J133" s="49" t="s">
        <v>284</v>
      </c>
      <c r="K133" s="17" t="s">
        <v>8</v>
      </c>
      <c r="L133" s="17"/>
      <c r="M133" s="19">
        <v>374</v>
      </c>
      <c r="N133" s="21" t="s">
        <v>285</v>
      </c>
      <c r="O133" s="23" t="s">
        <v>22</v>
      </c>
    </row>
    <row r="134" spans="1:17" x14ac:dyDescent="0.25">
      <c r="I134" s="72"/>
      <c r="J134" s="54" t="s">
        <v>286</v>
      </c>
      <c r="K134" s="24"/>
      <c r="L134" s="24"/>
      <c r="M134" s="25"/>
      <c r="N134" s="26"/>
      <c r="O134" s="27"/>
    </row>
    <row r="135" spans="1:17" x14ac:dyDescent="0.25">
      <c r="A135" s="12">
        <v>444</v>
      </c>
      <c r="B135" s="4">
        <v>8</v>
      </c>
      <c r="C135" s="5">
        <v>181</v>
      </c>
      <c r="D135" s="4">
        <v>4.2300000000000004</v>
      </c>
      <c r="E135" s="5">
        <v>95.77</v>
      </c>
      <c r="F135" s="6">
        <v>368</v>
      </c>
      <c r="G135" s="9">
        <f t="shared" ref="G135:G141" si="18">D135*F135/100</f>
        <v>15.566400000000002</v>
      </c>
      <c r="H135" s="10">
        <f t="shared" ref="H135:H141" si="19">E135*F135/100</f>
        <v>352.43360000000001</v>
      </c>
      <c r="I135" s="72"/>
      <c r="J135" s="51" t="s">
        <v>287</v>
      </c>
      <c r="K135" s="17" t="s">
        <v>8</v>
      </c>
      <c r="L135" s="17"/>
      <c r="M135" s="19">
        <v>368</v>
      </c>
      <c r="N135" s="21" t="s">
        <v>288</v>
      </c>
      <c r="O135" s="23" t="s">
        <v>22</v>
      </c>
    </row>
    <row r="136" spans="1:17" x14ac:dyDescent="0.25">
      <c r="A136" s="12">
        <v>445</v>
      </c>
      <c r="B136" s="4">
        <v>0</v>
      </c>
      <c r="C136" s="5">
        <v>49</v>
      </c>
      <c r="D136" s="4">
        <v>0</v>
      </c>
      <c r="E136" s="5">
        <v>100</v>
      </c>
      <c r="F136" s="6">
        <v>74</v>
      </c>
      <c r="G136" s="9">
        <f t="shared" si="18"/>
        <v>0</v>
      </c>
      <c r="H136" s="10">
        <f t="shared" si="19"/>
        <v>74</v>
      </c>
      <c r="I136" s="72"/>
      <c r="J136" s="51" t="s">
        <v>289</v>
      </c>
      <c r="K136" s="17" t="s">
        <v>113</v>
      </c>
      <c r="L136" s="17"/>
      <c r="M136" s="19">
        <v>74</v>
      </c>
      <c r="N136" s="21" t="s">
        <v>290</v>
      </c>
      <c r="O136" s="23" t="s">
        <v>22</v>
      </c>
      <c r="P136" s="21" t="s">
        <v>296</v>
      </c>
      <c r="Q136" s="23" t="s">
        <v>130</v>
      </c>
    </row>
    <row r="137" spans="1:17" x14ac:dyDescent="0.25">
      <c r="A137" s="12">
        <v>446</v>
      </c>
      <c r="B137" s="4">
        <v>5</v>
      </c>
      <c r="C137" s="5">
        <v>38</v>
      </c>
      <c r="D137" s="4">
        <v>11.63</v>
      </c>
      <c r="E137" s="5">
        <v>88.37</v>
      </c>
      <c r="F137" s="6">
        <v>56</v>
      </c>
      <c r="G137" s="9">
        <f t="shared" si="18"/>
        <v>6.5128000000000013</v>
      </c>
      <c r="H137" s="10">
        <f t="shared" si="19"/>
        <v>49.487200000000001</v>
      </c>
      <c r="I137" s="72"/>
      <c r="J137" s="51" t="s">
        <v>291</v>
      </c>
      <c r="K137" s="17" t="s">
        <v>8</v>
      </c>
      <c r="L137" s="17"/>
      <c r="M137" s="19">
        <v>56</v>
      </c>
      <c r="N137" s="21" t="s">
        <v>292</v>
      </c>
      <c r="O137" s="23" t="s">
        <v>293</v>
      </c>
      <c r="P137" s="33"/>
      <c r="Q137" s="33"/>
    </row>
    <row r="138" spans="1:17" x14ac:dyDescent="0.25">
      <c r="A138" s="12">
        <v>447</v>
      </c>
      <c r="B138" s="4">
        <v>40</v>
      </c>
      <c r="C138" s="5">
        <v>353</v>
      </c>
      <c r="D138" s="4">
        <v>10.18</v>
      </c>
      <c r="E138" s="5">
        <v>89.82</v>
      </c>
      <c r="F138" s="6">
        <v>484</v>
      </c>
      <c r="G138" s="9">
        <f t="shared" si="18"/>
        <v>49.2712</v>
      </c>
      <c r="H138" s="10">
        <f t="shared" si="19"/>
        <v>434.72879999999998</v>
      </c>
      <c r="I138" s="72"/>
      <c r="J138" s="51" t="s">
        <v>294</v>
      </c>
      <c r="K138" s="17" t="s">
        <v>113</v>
      </c>
      <c r="L138" s="17"/>
      <c r="M138" s="19">
        <v>484</v>
      </c>
      <c r="N138" s="21" t="s">
        <v>295</v>
      </c>
      <c r="O138" s="23" t="s">
        <v>22</v>
      </c>
      <c r="P138" s="21" t="s">
        <v>161</v>
      </c>
      <c r="Q138" s="23" t="s">
        <v>100</v>
      </c>
    </row>
    <row r="139" spans="1:17" x14ac:dyDescent="0.25">
      <c r="A139" s="12">
        <v>449</v>
      </c>
      <c r="B139" s="4">
        <v>59</v>
      </c>
      <c r="C139" s="5">
        <v>655</v>
      </c>
      <c r="D139" s="4">
        <v>8.26</v>
      </c>
      <c r="E139" s="5">
        <v>91.74</v>
      </c>
      <c r="F139" s="6">
        <v>2396</v>
      </c>
      <c r="G139" s="9">
        <f t="shared" si="18"/>
        <v>197.90959999999998</v>
      </c>
      <c r="H139" s="10">
        <f t="shared" si="19"/>
        <v>2198.0903999999996</v>
      </c>
      <c r="I139" s="72"/>
      <c r="J139" s="51" t="s">
        <v>297</v>
      </c>
      <c r="K139" s="17" t="s">
        <v>113</v>
      </c>
      <c r="L139" s="17"/>
      <c r="M139" s="19">
        <v>2396</v>
      </c>
      <c r="N139" s="21" t="s">
        <v>298</v>
      </c>
      <c r="O139" s="23" t="s">
        <v>22</v>
      </c>
      <c r="P139" s="21" t="s">
        <v>296</v>
      </c>
      <c r="Q139" s="23" t="s">
        <v>25</v>
      </c>
    </row>
    <row r="140" spans="1:17" x14ac:dyDescent="0.25">
      <c r="A140" s="12">
        <v>450</v>
      </c>
      <c r="B140" s="4">
        <v>49</v>
      </c>
      <c r="C140" s="5">
        <v>536</v>
      </c>
      <c r="D140" s="4">
        <v>8.3800000000000008</v>
      </c>
      <c r="E140" s="5">
        <v>91.62</v>
      </c>
      <c r="F140" s="6">
        <v>1090</v>
      </c>
      <c r="G140" s="9">
        <f t="shared" si="18"/>
        <v>91.342000000000013</v>
      </c>
      <c r="H140" s="10">
        <f t="shared" si="19"/>
        <v>998.65800000000002</v>
      </c>
      <c r="I140" s="72"/>
      <c r="J140" s="51" t="s">
        <v>299</v>
      </c>
      <c r="K140" s="17" t="s">
        <v>113</v>
      </c>
      <c r="L140" s="17"/>
      <c r="M140" s="19">
        <v>1090</v>
      </c>
      <c r="N140" s="21" t="s">
        <v>300</v>
      </c>
      <c r="O140" s="23" t="s">
        <v>22</v>
      </c>
      <c r="P140" s="21" t="s">
        <v>296</v>
      </c>
      <c r="Q140" s="23" t="s">
        <v>25</v>
      </c>
    </row>
    <row r="141" spans="1:17" x14ac:dyDescent="0.25">
      <c r="A141" s="12">
        <v>451</v>
      </c>
      <c r="B141" s="4">
        <v>49</v>
      </c>
      <c r="C141" s="5">
        <v>298</v>
      </c>
      <c r="D141" s="4">
        <v>14.12</v>
      </c>
      <c r="E141" s="5">
        <v>85.88</v>
      </c>
      <c r="F141" s="6">
        <v>568</v>
      </c>
      <c r="G141" s="9">
        <f t="shared" si="18"/>
        <v>80.201599999999999</v>
      </c>
      <c r="H141" s="10">
        <f t="shared" si="19"/>
        <v>487.79839999999996</v>
      </c>
      <c r="I141" s="72"/>
      <c r="J141" s="51" t="s">
        <v>301</v>
      </c>
      <c r="K141" s="17" t="s">
        <v>113</v>
      </c>
      <c r="L141" s="17"/>
      <c r="M141" s="19">
        <v>568</v>
      </c>
      <c r="N141" s="21" t="s">
        <v>302</v>
      </c>
      <c r="O141" s="23" t="s">
        <v>22</v>
      </c>
      <c r="P141" s="21" t="s">
        <v>296</v>
      </c>
      <c r="Q141" s="23" t="s">
        <v>25</v>
      </c>
    </row>
    <row r="142" spans="1:17" x14ac:dyDescent="0.25">
      <c r="I142" s="72">
        <v>1</v>
      </c>
      <c r="J142" s="55" t="s">
        <v>303</v>
      </c>
      <c r="K142" s="24"/>
      <c r="L142" s="24"/>
      <c r="M142" s="25"/>
      <c r="N142" s="26"/>
      <c r="O142" s="27"/>
    </row>
    <row r="143" spans="1:17" x14ac:dyDescent="0.25">
      <c r="A143" s="12">
        <v>377</v>
      </c>
      <c r="B143" s="4">
        <v>0</v>
      </c>
      <c r="C143" s="5">
        <v>4</v>
      </c>
      <c r="D143" s="4"/>
      <c r="E143" s="5"/>
      <c r="F143" s="6">
        <v>4</v>
      </c>
      <c r="G143" s="9"/>
      <c r="H143" s="10"/>
      <c r="I143" s="72"/>
      <c r="J143" s="52" t="s">
        <v>304</v>
      </c>
      <c r="K143" s="17" t="s">
        <v>8</v>
      </c>
      <c r="L143" s="17"/>
      <c r="M143" s="19">
        <v>4</v>
      </c>
      <c r="N143" s="21" t="s">
        <v>136</v>
      </c>
      <c r="O143" s="23" t="s">
        <v>13</v>
      </c>
    </row>
    <row r="144" spans="1:17" x14ac:dyDescent="0.25">
      <c r="I144" s="72">
        <v>77</v>
      </c>
      <c r="J144" s="56" t="s">
        <v>305</v>
      </c>
      <c r="K144" s="24"/>
      <c r="L144" s="24"/>
      <c r="M144" s="25"/>
      <c r="N144" s="26"/>
      <c r="O144" s="27"/>
    </row>
    <row r="145" spans="1:17" x14ac:dyDescent="0.25">
      <c r="A145" s="12">
        <v>452</v>
      </c>
      <c r="B145" s="4">
        <v>11</v>
      </c>
      <c r="C145" s="5">
        <v>256</v>
      </c>
      <c r="D145" s="4">
        <v>4.12</v>
      </c>
      <c r="E145" s="5">
        <v>95.88</v>
      </c>
      <c r="F145" s="6">
        <v>308</v>
      </c>
      <c r="G145" s="9">
        <f>D145*F145/100</f>
        <v>12.6896</v>
      </c>
      <c r="H145" s="10">
        <f>E145*F145/100</f>
        <v>295.31039999999996</v>
      </c>
      <c r="I145" s="72"/>
      <c r="J145" s="57" t="s">
        <v>306</v>
      </c>
      <c r="K145" s="17" t="s">
        <v>8</v>
      </c>
      <c r="L145" s="17"/>
      <c r="M145" s="19">
        <v>308</v>
      </c>
      <c r="N145" s="21" t="s">
        <v>307</v>
      </c>
      <c r="O145" s="23" t="s">
        <v>22</v>
      </c>
    </row>
    <row r="146" spans="1:17" x14ac:dyDescent="0.25">
      <c r="I146" s="72">
        <v>0.66</v>
      </c>
      <c r="J146" s="59" t="s">
        <v>309</v>
      </c>
      <c r="K146" s="24"/>
      <c r="L146" s="24"/>
      <c r="M146" s="25"/>
      <c r="N146" s="26"/>
      <c r="O146" s="27"/>
    </row>
    <row r="147" spans="1:17" x14ac:dyDescent="0.25">
      <c r="A147" s="12">
        <v>358</v>
      </c>
      <c r="B147" s="4">
        <v>0</v>
      </c>
      <c r="C147" s="5">
        <v>4</v>
      </c>
      <c r="D147" s="4"/>
      <c r="E147" s="5"/>
      <c r="F147" s="6">
        <v>4</v>
      </c>
      <c r="G147" s="9"/>
      <c r="H147" s="10"/>
      <c r="I147" s="72"/>
      <c r="J147" s="58" t="s">
        <v>308</v>
      </c>
      <c r="K147" s="17" t="s">
        <v>8</v>
      </c>
      <c r="L147" s="17"/>
      <c r="M147" s="19">
        <v>4</v>
      </c>
      <c r="N147" s="21" t="s">
        <v>99</v>
      </c>
      <c r="O147" s="23" t="s">
        <v>22</v>
      </c>
    </row>
    <row r="148" spans="1:17" x14ac:dyDescent="0.25">
      <c r="I148" s="72">
        <v>1734</v>
      </c>
      <c r="J148" s="61" t="s">
        <v>310</v>
      </c>
      <c r="K148" s="24"/>
      <c r="L148" s="24"/>
      <c r="M148" s="25"/>
      <c r="N148" s="26"/>
      <c r="O148" s="27"/>
    </row>
    <row r="149" spans="1:17" x14ac:dyDescent="0.25">
      <c r="A149" s="12">
        <v>453</v>
      </c>
      <c r="B149" s="4">
        <v>24</v>
      </c>
      <c r="C149" s="5">
        <v>439</v>
      </c>
      <c r="D149" s="4">
        <v>5.18</v>
      </c>
      <c r="E149" s="5">
        <v>94.82</v>
      </c>
      <c r="F149" s="6">
        <v>1734</v>
      </c>
      <c r="G149" s="9">
        <f>D149*F149/100</f>
        <v>89.82119999999999</v>
      </c>
      <c r="H149" s="10">
        <f>E149*F149/100</f>
        <v>1644.1787999999997</v>
      </c>
      <c r="I149" s="72"/>
      <c r="J149" s="60" t="s">
        <v>311</v>
      </c>
      <c r="K149" s="17" t="s">
        <v>8</v>
      </c>
      <c r="L149" s="17"/>
      <c r="M149" s="19">
        <v>1734</v>
      </c>
      <c r="N149" s="21" t="s">
        <v>312</v>
      </c>
      <c r="O149" s="23" t="s">
        <v>22</v>
      </c>
    </row>
    <row r="150" spans="1:17" x14ac:dyDescent="0.25">
      <c r="I150" s="72">
        <v>13.5</v>
      </c>
      <c r="J150" s="63" t="s">
        <v>313</v>
      </c>
      <c r="K150" s="24"/>
      <c r="L150" s="24"/>
      <c r="M150" s="25"/>
      <c r="N150" s="26"/>
      <c r="O150" s="27"/>
    </row>
    <row r="151" spans="1:17" x14ac:dyDescent="0.25">
      <c r="A151" s="12">
        <v>324</v>
      </c>
      <c r="B151" s="4">
        <v>0</v>
      </c>
      <c r="C151" s="5">
        <v>27</v>
      </c>
      <c r="D151" s="4"/>
      <c r="E151" s="5"/>
      <c r="F151" s="6">
        <v>27</v>
      </c>
      <c r="G151" s="9"/>
      <c r="H151" s="10"/>
      <c r="I151" s="72"/>
      <c r="J151" s="62" t="s">
        <v>314</v>
      </c>
      <c r="K151" s="17" t="s">
        <v>8</v>
      </c>
      <c r="L151" s="17"/>
      <c r="M151" s="19">
        <v>27</v>
      </c>
      <c r="N151" s="21" t="s">
        <v>9</v>
      </c>
      <c r="O151" s="23" t="s">
        <v>10</v>
      </c>
    </row>
    <row r="152" spans="1:17" x14ac:dyDescent="0.25">
      <c r="I152" s="72">
        <v>28.5</v>
      </c>
      <c r="J152" s="65" t="s">
        <v>315</v>
      </c>
      <c r="K152" s="24"/>
      <c r="L152" s="24"/>
      <c r="M152" s="25"/>
      <c r="N152" s="26"/>
      <c r="O152" s="27"/>
    </row>
    <row r="153" spans="1:17" x14ac:dyDescent="0.25">
      <c r="A153" s="12">
        <v>454</v>
      </c>
      <c r="B153" s="4">
        <v>7</v>
      </c>
      <c r="C153" s="5">
        <v>107</v>
      </c>
      <c r="D153" s="4">
        <v>6.14</v>
      </c>
      <c r="E153" s="5">
        <v>93.86</v>
      </c>
      <c r="F153" s="6">
        <v>114</v>
      </c>
      <c r="G153" s="9">
        <f>D153*F153/100</f>
        <v>6.9995999999999992</v>
      </c>
      <c r="H153" s="10">
        <f>E153*F153/100</f>
        <v>107.00039999999998</v>
      </c>
      <c r="I153" s="72"/>
      <c r="J153" s="64" t="s">
        <v>316</v>
      </c>
      <c r="K153" s="17" t="s">
        <v>113</v>
      </c>
      <c r="L153" s="17"/>
      <c r="M153" s="19">
        <v>114</v>
      </c>
      <c r="N153" s="21" t="s">
        <v>317</v>
      </c>
      <c r="O153" s="23" t="s">
        <v>318</v>
      </c>
      <c r="P153" s="21" t="s">
        <v>110</v>
      </c>
      <c r="Q153" s="23" t="s">
        <v>218</v>
      </c>
    </row>
    <row r="154" spans="1:17" x14ac:dyDescent="0.25">
      <c r="I154" s="72">
        <v>153.6</v>
      </c>
      <c r="J154" s="15" t="s">
        <v>319</v>
      </c>
      <c r="K154" s="24"/>
      <c r="L154" s="24"/>
      <c r="M154" s="25"/>
      <c r="N154" s="26"/>
      <c r="O154" s="27"/>
    </row>
    <row r="155" spans="1:17" x14ac:dyDescent="0.25">
      <c r="A155" s="12">
        <v>455</v>
      </c>
      <c r="B155" s="4">
        <v>52</v>
      </c>
      <c r="C155" s="5">
        <v>542</v>
      </c>
      <c r="D155" s="4">
        <v>8.75</v>
      </c>
      <c r="E155" s="5">
        <v>91.25</v>
      </c>
      <c r="F155" s="6">
        <v>768</v>
      </c>
      <c r="G155" s="9">
        <f>D155*F155/100</f>
        <v>67.2</v>
      </c>
      <c r="H155" s="10">
        <f>E155*F155/100</f>
        <v>700.8</v>
      </c>
      <c r="I155" s="72"/>
      <c r="J155" s="66" t="s">
        <v>320</v>
      </c>
      <c r="K155" s="17" t="s">
        <v>113</v>
      </c>
      <c r="L155" s="17"/>
      <c r="M155" s="19">
        <v>768</v>
      </c>
      <c r="N155" s="21" t="s">
        <v>321</v>
      </c>
      <c r="O155" s="23" t="s">
        <v>22</v>
      </c>
      <c r="P155" s="21" t="s">
        <v>110</v>
      </c>
      <c r="Q155" s="23" t="s">
        <v>218</v>
      </c>
    </row>
    <row r="156" spans="1:17" x14ac:dyDescent="0.25">
      <c r="I156" s="72">
        <v>8</v>
      </c>
      <c r="J156" s="67" t="s">
        <v>322</v>
      </c>
      <c r="K156" s="24"/>
      <c r="L156" s="24"/>
      <c r="M156" s="25"/>
      <c r="N156" s="26"/>
      <c r="O156" s="27"/>
    </row>
    <row r="157" spans="1:17" x14ac:dyDescent="0.25">
      <c r="A157" s="12">
        <v>455</v>
      </c>
      <c r="B157" s="4">
        <v>5</v>
      </c>
      <c r="C157" s="5">
        <v>35</v>
      </c>
      <c r="D157" s="4"/>
      <c r="E157" s="5"/>
      <c r="F157" s="6">
        <v>40</v>
      </c>
      <c r="G157" s="9"/>
      <c r="H157" s="10"/>
      <c r="I157" s="72"/>
      <c r="J157" s="68" t="s">
        <v>323</v>
      </c>
      <c r="K157" s="17" t="s">
        <v>8</v>
      </c>
      <c r="L157" s="17"/>
      <c r="M157" s="19">
        <v>40</v>
      </c>
      <c r="N157" s="21" t="s">
        <v>321</v>
      </c>
      <c r="O157" s="23" t="s">
        <v>22</v>
      </c>
    </row>
    <row r="158" spans="1:17" x14ac:dyDescent="0.25">
      <c r="I158" s="72"/>
      <c r="J158" s="69" t="s">
        <v>324</v>
      </c>
      <c r="K158" s="24"/>
      <c r="L158" s="24"/>
      <c r="M158" s="25"/>
      <c r="N158" s="26"/>
      <c r="O158" s="27"/>
    </row>
    <row r="159" spans="1:17" x14ac:dyDescent="0.25">
      <c r="I159" s="72"/>
      <c r="J159" s="66" t="s">
        <v>325</v>
      </c>
      <c r="K159" s="24"/>
      <c r="L159" s="24"/>
      <c r="M159" s="25"/>
      <c r="N159" s="26"/>
      <c r="O159" s="27"/>
    </row>
    <row r="160" spans="1:17" x14ac:dyDescent="0.25">
      <c r="I160" s="72"/>
      <c r="J160" s="71" t="s">
        <v>326</v>
      </c>
      <c r="K160" s="24"/>
      <c r="L160" s="24"/>
      <c r="M160" s="25"/>
      <c r="N160" s="26"/>
      <c r="O160" s="27"/>
    </row>
    <row r="161" spans="1:17" x14ac:dyDescent="0.25">
      <c r="A161" s="12">
        <v>456</v>
      </c>
      <c r="B161" s="4">
        <v>80</v>
      </c>
      <c r="C161" s="5">
        <v>628</v>
      </c>
      <c r="D161" s="4">
        <v>11.3</v>
      </c>
      <c r="E161" s="5">
        <v>88.7</v>
      </c>
      <c r="F161" s="6">
        <v>1667</v>
      </c>
      <c r="G161" s="9">
        <f t="shared" ref="G161:G166" si="20">D161*F161/100</f>
        <v>188.37100000000001</v>
      </c>
      <c r="H161" s="10">
        <f t="shared" ref="H161:H166" si="21">E161*F161/100</f>
        <v>1478.6289999999999</v>
      </c>
      <c r="I161" s="72"/>
      <c r="J161" s="70" t="s">
        <v>327</v>
      </c>
      <c r="K161" s="17" t="s">
        <v>113</v>
      </c>
      <c r="L161" s="17"/>
      <c r="M161" s="19">
        <v>1667</v>
      </c>
      <c r="N161" s="21" t="s">
        <v>328</v>
      </c>
      <c r="O161" s="23" t="s">
        <v>61</v>
      </c>
      <c r="P161" s="21" t="s">
        <v>329</v>
      </c>
      <c r="Q161" s="23" t="s">
        <v>25</v>
      </c>
    </row>
    <row r="162" spans="1:17" x14ac:dyDescent="0.25">
      <c r="A162" s="12">
        <v>457</v>
      </c>
      <c r="B162" s="4">
        <v>7</v>
      </c>
      <c r="C162" s="5">
        <v>51</v>
      </c>
      <c r="D162" s="4">
        <v>12.07</v>
      </c>
      <c r="E162" s="5">
        <v>87.93</v>
      </c>
      <c r="F162" s="6">
        <v>85</v>
      </c>
      <c r="G162" s="9">
        <f t="shared" si="20"/>
        <v>10.259500000000001</v>
      </c>
      <c r="H162" s="10">
        <f t="shared" si="21"/>
        <v>74.740499999999997</v>
      </c>
      <c r="I162" s="72"/>
      <c r="J162" s="70" t="s">
        <v>330</v>
      </c>
      <c r="K162" s="17" t="s">
        <v>8</v>
      </c>
      <c r="L162" s="17"/>
      <c r="M162" s="19">
        <v>85</v>
      </c>
      <c r="N162" s="21" t="s">
        <v>331</v>
      </c>
      <c r="O162" s="23" t="s">
        <v>22</v>
      </c>
    </row>
    <row r="163" spans="1:17" x14ac:dyDescent="0.25">
      <c r="A163" s="12">
        <v>458</v>
      </c>
      <c r="B163" s="4">
        <v>5</v>
      </c>
      <c r="C163" s="5">
        <v>122</v>
      </c>
      <c r="D163" s="4">
        <v>3.94</v>
      </c>
      <c r="E163" s="5">
        <v>96.06</v>
      </c>
      <c r="F163" s="6">
        <v>129</v>
      </c>
      <c r="G163" s="9">
        <f t="shared" si="20"/>
        <v>5.0826000000000002</v>
      </c>
      <c r="H163" s="10">
        <f t="shared" si="21"/>
        <v>123.9174</v>
      </c>
      <c r="I163" s="72"/>
      <c r="J163" s="70" t="s">
        <v>332</v>
      </c>
      <c r="K163" s="17" t="s">
        <v>8</v>
      </c>
      <c r="L163" s="17"/>
      <c r="M163" s="19">
        <v>129</v>
      </c>
      <c r="N163" s="21" t="s">
        <v>333</v>
      </c>
      <c r="O163" s="23" t="s">
        <v>10</v>
      </c>
    </row>
    <row r="164" spans="1:17" x14ac:dyDescent="0.25">
      <c r="A164" s="12">
        <v>459</v>
      </c>
      <c r="B164" s="4">
        <v>54</v>
      </c>
      <c r="C164" s="5">
        <v>275</v>
      </c>
      <c r="D164" s="4">
        <v>16.41</v>
      </c>
      <c r="E164" s="5">
        <v>83.59</v>
      </c>
      <c r="F164" s="6">
        <v>566</v>
      </c>
      <c r="G164" s="9">
        <f t="shared" si="20"/>
        <v>92.880600000000001</v>
      </c>
      <c r="H164" s="10">
        <f t="shared" si="21"/>
        <v>473.11940000000004</v>
      </c>
      <c r="I164" s="72"/>
      <c r="J164" s="70" t="s">
        <v>334</v>
      </c>
      <c r="K164" s="17" t="s">
        <v>8</v>
      </c>
      <c r="L164" s="17"/>
      <c r="M164" s="19">
        <v>566</v>
      </c>
      <c r="N164" s="21" t="s">
        <v>335</v>
      </c>
      <c r="O164" s="23" t="s">
        <v>22</v>
      </c>
      <c r="P164" s="33"/>
      <c r="Q164" s="33"/>
    </row>
    <row r="165" spans="1:17" x14ac:dyDescent="0.25">
      <c r="A165" s="12">
        <v>460</v>
      </c>
      <c r="B165" s="4">
        <v>162</v>
      </c>
      <c r="C165" s="5">
        <v>671</v>
      </c>
      <c r="D165" s="4">
        <v>19.45</v>
      </c>
      <c r="E165" s="5">
        <v>80.55</v>
      </c>
      <c r="F165" s="6">
        <v>2041</v>
      </c>
      <c r="G165" s="9">
        <f t="shared" si="20"/>
        <v>396.97449999999998</v>
      </c>
      <c r="H165" s="10">
        <f t="shared" si="21"/>
        <v>1644.0255</v>
      </c>
      <c r="I165" s="72"/>
      <c r="J165" s="70" t="s">
        <v>336</v>
      </c>
      <c r="K165" s="17" t="s">
        <v>113</v>
      </c>
      <c r="L165" s="17"/>
      <c r="M165" s="19">
        <v>2041</v>
      </c>
      <c r="N165" s="21" t="s">
        <v>337</v>
      </c>
      <c r="O165" s="23" t="s">
        <v>61</v>
      </c>
      <c r="P165" s="21" t="s">
        <v>41</v>
      </c>
      <c r="Q165" s="23" t="s">
        <v>22</v>
      </c>
    </row>
    <row r="166" spans="1:17" x14ac:dyDescent="0.25">
      <c r="A166" s="12">
        <v>461</v>
      </c>
      <c r="B166" s="4">
        <v>13</v>
      </c>
      <c r="C166" s="5">
        <v>220</v>
      </c>
      <c r="D166" s="4">
        <v>5.58</v>
      </c>
      <c r="E166" s="5">
        <v>94.42</v>
      </c>
      <c r="F166" s="6">
        <v>683</v>
      </c>
      <c r="G166" s="9">
        <f t="shared" si="20"/>
        <v>38.111399999999996</v>
      </c>
      <c r="H166" s="10">
        <f t="shared" si="21"/>
        <v>644.8886</v>
      </c>
      <c r="I166" s="72"/>
      <c r="J166" s="70" t="s">
        <v>338</v>
      </c>
      <c r="K166" s="17" t="s">
        <v>113</v>
      </c>
      <c r="L166" s="17"/>
      <c r="M166" s="19">
        <v>683</v>
      </c>
      <c r="N166" s="21" t="s">
        <v>339</v>
      </c>
      <c r="O166" s="23" t="s">
        <v>22</v>
      </c>
      <c r="P166" s="21" t="s">
        <v>296</v>
      </c>
      <c r="Q166" s="23" t="s">
        <v>296</v>
      </c>
    </row>
    <row r="167" spans="1:17" x14ac:dyDescent="0.25">
      <c r="M167">
        <f>SUM(M161:M166)</f>
        <v>5171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شریف پور</dc:creator>
  <cp:lastModifiedBy>erfan rezaee</cp:lastModifiedBy>
  <dcterms:created xsi:type="dcterms:W3CDTF">2022-01-14T08:42:32Z</dcterms:created>
  <dcterms:modified xsi:type="dcterms:W3CDTF">2022-01-19T11:27:40Z</dcterms:modified>
</cp:coreProperties>
</file>