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huda\Downloads\"/>
    </mc:Choice>
  </mc:AlternateContent>
  <xr:revisionPtr revIDLastSave="0" documentId="13_ncr:1_{2892C636-DACA-43F3-9D50-41A45DE858A5}" xr6:coauthVersionLast="47" xr6:coauthVersionMax="47" xr10:uidLastSave="{00000000-0000-0000-0000-000000000000}"/>
  <bookViews>
    <workbookView xWindow="-108" yWindow="-108" windowWidth="23256" windowHeight="12720" xr2:uid="{1CBA5CE4-DB39-4226-AD0C-65F1AF72541C}"/>
  </bookViews>
  <sheets>
    <sheet name="Annuity" sheetId="1" r:id="rId1"/>
    <sheet name="EIR" sheetId="2" r:id="rId2"/>
    <sheet name="Fl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B78" i="2"/>
  <c r="B80" i="2"/>
  <c r="B85" i="2"/>
  <c r="B86" i="2"/>
  <c r="B88" i="2"/>
  <c r="B93" i="2"/>
  <c r="B94" i="2"/>
  <c r="B96" i="2"/>
  <c r="B101" i="2"/>
  <c r="B102" i="2"/>
  <c r="B104" i="2"/>
  <c r="B109" i="2"/>
  <c r="B110" i="2"/>
  <c r="B112" i="2"/>
  <c r="B117" i="2"/>
  <c r="B118" i="2"/>
  <c r="B120" i="2"/>
  <c r="B125" i="2"/>
  <c r="B126" i="2"/>
  <c r="B128" i="2"/>
  <c r="B72" i="3"/>
  <c r="D72" i="3" s="1"/>
  <c r="C72" i="3"/>
  <c r="B73" i="3"/>
  <c r="D73" i="3" s="1"/>
  <c r="C73" i="3"/>
  <c r="B74" i="3"/>
  <c r="D74" i="3" s="1"/>
  <c r="C74" i="3"/>
  <c r="B75" i="3"/>
  <c r="D75" i="3" s="1"/>
  <c r="C75" i="3"/>
  <c r="B76" i="3"/>
  <c r="D76" i="3" s="1"/>
  <c r="C76" i="3"/>
  <c r="B77" i="3"/>
  <c r="D77" i="3" s="1"/>
  <c r="C77" i="3"/>
  <c r="B78" i="3"/>
  <c r="D78" i="3" s="1"/>
  <c r="C78" i="3"/>
  <c r="B79" i="3"/>
  <c r="D79" i="3" s="1"/>
  <c r="C79" i="3"/>
  <c r="B80" i="3"/>
  <c r="D80" i="3" s="1"/>
  <c r="C80" i="3"/>
  <c r="B81" i="3"/>
  <c r="D81" i="3" s="1"/>
  <c r="C81" i="3"/>
  <c r="B82" i="3"/>
  <c r="D82" i="3" s="1"/>
  <c r="C82" i="3"/>
  <c r="B83" i="3"/>
  <c r="D83" i="3" s="1"/>
  <c r="C83" i="3"/>
  <c r="B84" i="3"/>
  <c r="D84" i="3" s="1"/>
  <c r="C84" i="3"/>
  <c r="B85" i="3"/>
  <c r="D85" i="3" s="1"/>
  <c r="C85" i="3"/>
  <c r="B86" i="3"/>
  <c r="D86" i="3" s="1"/>
  <c r="C86" i="3"/>
  <c r="B87" i="3"/>
  <c r="D87" i="3" s="1"/>
  <c r="C87" i="3"/>
  <c r="B88" i="3"/>
  <c r="D88" i="3" s="1"/>
  <c r="C88" i="3"/>
  <c r="B89" i="3"/>
  <c r="D89" i="3" s="1"/>
  <c r="C89" i="3"/>
  <c r="B90" i="3"/>
  <c r="D90" i="3" s="1"/>
  <c r="C90" i="3"/>
  <c r="B91" i="3"/>
  <c r="D91" i="3" s="1"/>
  <c r="C91" i="3"/>
  <c r="B92" i="3"/>
  <c r="D92" i="3" s="1"/>
  <c r="C92" i="3"/>
  <c r="B93" i="3"/>
  <c r="D93" i="3" s="1"/>
  <c r="C93" i="3"/>
  <c r="B94" i="3"/>
  <c r="D94" i="3" s="1"/>
  <c r="C94" i="3"/>
  <c r="B95" i="3"/>
  <c r="D95" i="3" s="1"/>
  <c r="C95" i="3"/>
  <c r="B96" i="3"/>
  <c r="D96" i="3" s="1"/>
  <c r="C96" i="3"/>
  <c r="B97" i="3"/>
  <c r="D97" i="3" s="1"/>
  <c r="C97" i="3"/>
  <c r="B98" i="3"/>
  <c r="D98" i="3" s="1"/>
  <c r="C98" i="3"/>
  <c r="B99" i="3"/>
  <c r="D99" i="3" s="1"/>
  <c r="C99" i="3"/>
  <c r="B100" i="3"/>
  <c r="D100" i="3" s="1"/>
  <c r="C100" i="3"/>
  <c r="B101" i="3"/>
  <c r="D101" i="3" s="1"/>
  <c r="C101" i="3"/>
  <c r="B102" i="3"/>
  <c r="D102" i="3" s="1"/>
  <c r="C102" i="3"/>
  <c r="B103" i="3"/>
  <c r="D103" i="3" s="1"/>
  <c r="C103" i="3"/>
  <c r="B104" i="3"/>
  <c r="D104" i="3" s="1"/>
  <c r="C104" i="3"/>
  <c r="B105" i="3"/>
  <c r="D105" i="3" s="1"/>
  <c r="C105" i="3"/>
  <c r="B106" i="3"/>
  <c r="D106" i="3" s="1"/>
  <c r="C106" i="3"/>
  <c r="B107" i="3"/>
  <c r="D107" i="3" s="1"/>
  <c r="C107" i="3"/>
  <c r="B108" i="3"/>
  <c r="D108" i="3" s="1"/>
  <c r="C108" i="3"/>
  <c r="B109" i="3"/>
  <c r="D109" i="3" s="1"/>
  <c r="C109" i="3"/>
  <c r="B110" i="3"/>
  <c r="D110" i="3" s="1"/>
  <c r="C110" i="3"/>
  <c r="B111" i="3"/>
  <c r="D111" i="3" s="1"/>
  <c r="C111" i="3"/>
  <c r="B112" i="3"/>
  <c r="D112" i="3" s="1"/>
  <c r="C112" i="3"/>
  <c r="B113" i="3"/>
  <c r="D113" i="3" s="1"/>
  <c r="C113" i="3"/>
  <c r="B114" i="3"/>
  <c r="D114" i="3" s="1"/>
  <c r="C114" i="3"/>
  <c r="B115" i="3"/>
  <c r="D115" i="3" s="1"/>
  <c r="C115" i="3"/>
  <c r="B116" i="3"/>
  <c r="D116" i="3" s="1"/>
  <c r="C116" i="3"/>
  <c r="B117" i="3"/>
  <c r="D117" i="3" s="1"/>
  <c r="C117" i="3"/>
  <c r="B118" i="3"/>
  <c r="D118" i="3" s="1"/>
  <c r="C118" i="3"/>
  <c r="B119" i="3"/>
  <c r="D119" i="3" s="1"/>
  <c r="C119" i="3"/>
  <c r="B120" i="3"/>
  <c r="D120" i="3" s="1"/>
  <c r="C120" i="3"/>
  <c r="B121" i="3"/>
  <c r="D121" i="3" s="1"/>
  <c r="C121" i="3"/>
  <c r="B122" i="3"/>
  <c r="D122" i="3" s="1"/>
  <c r="C122" i="3"/>
  <c r="B123" i="3"/>
  <c r="D123" i="3" s="1"/>
  <c r="C123" i="3"/>
  <c r="B124" i="3"/>
  <c r="D124" i="3" s="1"/>
  <c r="C124" i="3"/>
  <c r="B125" i="3"/>
  <c r="D125" i="3" s="1"/>
  <c r="C125" i="3"/>
  <c r="B126" i="3"/>
  <c r="D126" i="3" s="1"/>
  <c r="C126" i="3"/>
  <c r="B127" i="3"/>
  <c r="D127" i="3" s="1"/>
  <c r="C127" i="3"/>
  <c r="B128" i="3"/>
  <c r="D128" i="3" s="1"/>
  <c r="C128" i="3"/>
  <c r="B129" i="3"/>
  <c r="D129" i="3" s="1"/>
  <c r="C129" i="3"/>
  <c r="B130" i="3"/>
  <c r="D130" i="3" s="1"/>
  <c r="C130" i="3"/>
  <c r="B131" i="3"/>
  <c r="D131" i="3" s="1"/>
  <c r="C131" i="3"/>
  <c r="B56" i="3"/>
  <c r="B40" i="3"/>
  <c r="C70" i="3"/>
  <c r="C54" i="3"/>
  <c r="C38" i="3"/>
  <c r="C27" i="3"/>
  <c r="C22" i="3"/>
  <c r="E11" i="3"/>
  <c r="C5" i="3"/>
  <c r="B71" i="3" s="1"/>
  <c r="E11" i="2"/>
  <c r="C12" i="2" s="1"/>
  <c r="C5" i="2"/>
  <c r="B72" i="2" s="1"/>
  <c r="B124" i="2" l="1"/>
  <c r="B116" i="2"/>
  <c r="B108" i="2"/>
  <c r="B100" i="2"/>
  <c r="B92" i="2"/>
  <c r="B84" i="2"/>
  <c r="B76" i="2"/>
  <c r="B131" i="2"/>
  <c r="B123" i="2"/>
  <c r="B115" i="2"/>
  <c r="B107" i="2"/>
  <c r="B99" i="2"/>
  <c r="B91" i="2"/>
  <c r="B83" i="2"/>
  <c r="B75" i="2"/>
  <c r="B130" i="2"/>
  <c r="B122" i="2"/>
  <c r="B114" i="2"/>
  <c r="B106" i="2"/>
  <c r="B98" i="2"/>
  <c r="B90" i="2"/>
  <c r="B82" i="2"/>
  <c r="B74" i="2"/>
  <c r="B129" i="2"/>
  <c r="B121" i="2"/>
  <c r="B113" i="2"/>
  <c r="B105" i="2"/>
  <c r="B97" i="2"/>
  <c r="B89" i="2"/>
  <c r="B81" i="2"/>
  <c r="B73" i="2"/>
  <c r="B127" i="2"/>
  <c r="B119" i="2"/>
  <c r="B111" i="2"/>
  <c r="B103" i="2"/>
  <c r="B95" i="2"/>
  <c r="B87" i="2"/>
  <c r="B79" i="2"/>
  <c r="E72" i="3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C43" i="3"/>
  <c r="C59" i="3"/>
  <c r="C12" i="3"/>
  <c r="B24" i="3"/>
  <c r="C23" i="3"/>
  <c r="C39" i="3"/>
  <c r="C55" i="3"/>
  <c r="C71" i="3"/>
  <c r="B27" i="3"/>
  <c r="B43" i="3"/>
  <c r="B59" i="3"/>
  <c r="C24" i="3"/>
  <c r="C40" i="3"/>
  <c r="C56" i="3"/>
  <c r="B14" i="3"/>
  <c r="B30" i="3"/>
  <c r="B46" i="3"/>
  <c r="B62" i="3"/>
  <c r="B15" i="3"/>
  <c r="B31" i="3"/>
  <c r="B47" i="3"/>
  <c r="B63" i="3"/>
  <c r="C14" i="3"/>
  <c r="C30" i="3"/>
  <c r="C46" i="3"/>
  <c r="C62" i="3"/>
  <c r="B16" i="3"/>
  <c r="B32" i="3"/>
  <c r="B48" i="3"/>
  <c r="B64" i="3"/>
  <c r="C15" i="3"/>
  <c r="C31" i="3"/>
  <c r="C47" i="3"/>
  <c r="C63" i="3"/>
  <c r="B19" i="3"/>
  <c r="B35" i="3"/>
  <c r="B51" i="3"/>
  <c r="B67" i="3"/>
  <c r="C16" i="3"/>
  <c r="C32" i="3"/>
  <c r="C48" i="3"/>
  <c r="C64" i="3"/>
  <c r="B22" i="3"/>
  <c r="B38" i="3"/>
  <c r="B54" i="3"/>
  <c r="B70" i="3"/>
  <c r="C19" i="3"/>
  <c r="C35" i="3"/>
  <c r="C51" i="3"/>
  <c r="C67" i="3"/>
  <c r="B23" i="3"/>
  <c r="B39" i="3"/>
  <c r="B55" i="3"/>
  <c r="C20" i="3"/>
  <c r="C28" i="3"/>
  <c r="C36" i="3"/>
  <c r="C44" i="3"/>
  <c r="C52" i="3"/>
  <c r="C60" i="3"/>
  <c r="C68" i="3"/>
  <c r="B12" i="3"/>
  <c r="D12" i="3" s="1"/>
  <c r="B20" i="3"/>
  <c r="B28" i="3"/>
  <c r="B36" i="3"/>
  <c r="B44" i="3"/>
  <c r="B52" i="3"/>
  <c r="B60" i="3"/>
  <c r="B68" i="3"/>
  <c r="C13" i="3"/>
  <c r="C21" i="3"/>
  <c r="C29" i="3"/>
  <c r="C37" i="3"/>
  <c r="C45" i="3"/>
  <c r="C53" i="3"/>
  <c r="C61" i="3"/>
  <c r="C69" i="3"/>
  <c r="B13" i="3"/>
  <c r="B21" i="3"/>
  <c r="B29" i="3"/>
  <c r="B37" i="3"/>
  <c r="B45" i="3"/>
  <c r="B53" i="3"/>
  <c r="B61" i="3"/>
  <c r="B69" i="3"/>
  <c r="C17" i="3"/>
  <c r="C25" i="3"/>
  <c r="C33" i="3"/>
  <c r="C41" i="3"/>
  <c r="C49" i="3"/>
  <c r="C57" i="3"/>
  <c r="C65" i="3"/>
  <c r="B17" i="3"/>
  <c r="B25" i="3"/>
  <c r="B33" i="3"/>
  <c r="B41" i="3"/>
  <c r="B49" i="3"/>
  <c r="B57" i="3"/>
  <c r="B65" i="3"/>
  <c r="C18" i="3"/>
  <c r="C26" i="3"/>
  <c r="C34" i="3"/>
  <c r="C42" i="3"/>
  <c r="C50" i="3"/>
  <c r="C58" i="3"/>
  <c r="C66" i="3"/>
  <c r="B18" i="3"/>
  <c r="B26" i="3"/>
  <c r="B34" i="3"/>
  <c r="B42" i="3"/>
  <c r="B50" i="3"/>
  <c r="B58" i="3"/>
  <c r="B66" i="3"/>
  <c r="B29" i="2"/>
  <c r="B36" i="2"/>
  <c r="B68" i="2"/>
  <c r="B37" i="2"/>
  <c r="B69" i="2"/>
  <c r="B44" i="2"/>
  <c r="B13" i="2"/>
  <c r="B45" i="2"/>
  <c r="B20" i="2"/>
  <c r="B52" i="2"/>
  <c r="B61" i="2"/>
  <c r="B12" i="2"/>
  <c r="D12" i="2" s="1"/>
  <c r="B21" i="2"/>
  <c r="B53" i="2"/>
  <c r="B28" i="2"/>
  <c r="B60" i="2"/>
  <c r="B14" i="2"/>
  <c r="B22" i="2"/>
  <c r="B30" i="2"/>
  <c r="B38" i="2"/>
  <c r="B46" i="2"/>
  <c r="B54" i="2"/>
  <c r="B62" i="2"/>
  <c r="B70" i="2"/>
  <c r="B15" i="2"/>
  <c r="B23" i="2"/>
  <c r="B31" i="2"/>
  <c r="B39" i="2"/>
  <c r="B47" i="2"/>
  <c r="B55" i="2"/>
  <c r="B63" i="2"/>
  <c r="B71" i="2"/>
  <c r="B16" i="2"/>
  <c r="B24" i="2"/>
  <c r="B32" i="2"/>
  <c r="B40" i="2"/>
  <c r="B48" i="2"/>
  <c r="B56" i="2"/>
  <c r="B64" i="2"/>
  <c r="B17" i="2"/>
  <c r="B33" i="2"/>
  <c r="B41" i="2"/>
  <c r="B49" i="2"/>
  <c r="B57" i="2"/>
  <c r="B65" i="2"/>
  <c r="B25" i="2"/>
  <c r="B18" i="2"/>
  <c r="B26" i="2"/>
  <c r="B34" i="2"/>
  <c r="B42" i="2"/>
  <c r="B50" i="2"/>
  <c r="B58" i="2"/>
  <c r="B66" i="2"/>
  <c r="B19" i="2"/>
  <c r="B27" i="2"/>
  <c r="B35" i="2"/>
  <c r="B43" i="2"/>
  <c r="B51" i="2"/>
  <c r="B59" i="2"/>
  <c r="B67" i="2"/>
  <c r="E12" i="2"/>
  <c r="C5" i="1"/>
  <c r="E11" i="1"/>
  <c r="D77" i="1" l="1"/>
  <c r="D85" i="1"/>
  <c r="D93" i="1"/>
  <c r="D101" i="1"/>
  <c r="D109" i="1"/>
  <c r="D117" i="1"/>
  <c r="D125" i="1"/>
  <c r="D78" i="1"/>
  <c r="D86" i="1"/>
  <c r="D94" i="1"/>
  <c r="D102" i="1"/>
  <c r="D110" i="1"/>
  <c r="D118" i="1"/>
  <c r="D126" i="1"/>
  <c r="D79" i="1"/>
  <c r="D87" i="1"/>
  <c r="D95" i="1"/>
  <c r="D103" i="1"/>
  <c r="D111" i="1"/>
  <c r="D119" i="1"/>
  <c r="D127" i="1"/>
  <c r="D72" i="1"/>
  <c r="D80" i="1"/>
  <c r="D88" i="1"/>
  <c r="D96" i="1"/>
  <c r="D104" i="1"/>
  <c r="D112" i="1"/>
  <c r="D120" i="1"/>
  <c r="D128" i="1"/>
  <c r="D73" i="1"/>
  <c r="D81" i="1"/>
  <c r="D89" i="1"/>
  <c r="D97" i="1"/>
  <c r="D105" i="1"/>
  <c r="D113" i="1"/>
  <c r="D121" i="1"/>
  <c r="D129" i="1"/>
  <c r="D74" i="1"/>
  <c r="D82" i="1"/>
  <c r="D90" i="1"/>
  <c r="D98" i="1"/>
  <c r="D106" i="1"/>
  <c r="D114" i="1"/>
  <c r="D122" i="1"/>
  <c r="D130" i="1"/>
  <c r="D75" i="1"/>
  <c r="D83" i="1"/>
  <c r="D91" i="1"/>
  <c r="D99" i="1"/>
  <c r="D107" i="1"/>
  <c r="D115" i="1"/>
  <c r="D123" i="1"/>
  <c r="D131" i="1"/>
  <c r="D76" i="1"/>
  <c r="D84" i="1"/>
  <c r="D92" i="1"/>
  <c r="D100" i="1"/>
  <c r="D108" i="1"/>
  <c r="D116" i="1"/>
  <c r="D124" i="1"/>
  <c r="D13" i="3"/>
  <c r="E12" i="3"/>
  <c r="E13" i="3" s="1"/>
  <c r="E14" i="3" s="1"/>
  <c r="D14" i="3"/>
  <c r="C13" i="2"/>
  <c r="D19" i="1"/>
  <c r="D27" i="1"/>
  <c r="D35" i="1"/>
  <c r="D43" i="1"/>
  <c r="D51" i="1"/>
  <c r="D59" i="1"/>
  <c r="D67" i="1"/>
  <c r="D12" i="1"/>
  <c r="D20" i="1"/>
  <c r="D28" i="1"/>
  <c r="D36" i="1"/>
  <c r="D44" i="1"/>
  <c r="D52" i="1"/>
  <c r="D60" i="1"/>
  <c r="D68" i="1"/>
  <c r="D26" i="1"/>
  <c r="D58" i="1"/>
  <c r="D21" i="1"/>
  <c r="D45" i="1"/>
  <c r="D61" i="1"/>
  <c r="D14" i="1"/>
  <c r="D22" i="1"/>
  <c r="D30" i="1"/>
  <c r="D38" i="1"/>
  <c r="D46" i="1"/>
  <c r="D54" i="1"/>
  <c r="D62" i="1"/>
  <c r="D70" i="1"/>
  <c r="D18" i="1"/>
  <c r="D42" i="1"/>
  <c r="D66" i="1"/>
  <c r="D13" i="1"/>
  <c r="D29" i="1"/>
  <c r="D37" i="1"/>
  <c r="D53" i="1"/>
  <c r="D69" i="1"/>
  <c r="D15" i="1"/>
  <c r="D23" i="1"/>
  <c r="D31" i="1"/>
  <c r="D39" i="1"/>
  <c r="D47" i="1"/>
  <c r="D55" i="1"/>
  <c r="D63" i="1"/>
  <c r="D71" i="1"/>
  <c r="D34" i="1"/>
  <c r="D50" i="1"/>
  <c r="D16" i="1"/>
  <c r="D24" i="1"/>
  <c r="D32" i="1"/>
  <c r="D40" i="1"/>
  <c r="D48" i="1"/>
  <c r="D56" i="1"/>
  <c r="D64" i="1"/>
  <c r="D17" i="1"/>
  <c r="D25" i="1"/>
  <c r="D33" i="1"/>
  <c r="D41" i="1"/>
  <c r="D49" i="1"/>
  <c r="D57" i="1"/>
  <c r="D65" i="1"/>
  <c r="C12" i="1"/>
  <c r="C7" i="1" l="1"/>
  <c r="B12" i="1"/>
  <c r="E12" i="1" s="1"/>
  <c r="C13" i="1" s="1"/>
  <c r="B13" i="1" s="1"/>
  <c r="E13" i="1" s="1"/>
  <c r="C14" i="1" s="1"/>
  <c r="B14" i="1" s="1"/>
  <c r="E14" i="1" s="1"/>
  <c r="E15" i="3"/>
  <c r="D15" i="3"/>
  <c r="E13" i="2"/>
  <c r="C14" i="2" s="1"/>
  <c r="D13" i="2"/>
  <c r="E16" i="3" l="1"/>
  <c r="D16" i="3"/>
  <c r="E14" i="2"/>
  <c r="C15" i="2" s="1"/>
  <c r="D14" i="2"/>
  <c r="C15" i="1"/>
  <c r="B15" i="1" s="1"/>
  <c r="E15" i="1" s="1"/>
  <c r="E17" i="3" l="1"/>
  <c r="D17" i="3"/>
  <c r="E15" i="2"/>
  <c r="C16" i="2" s="1"/>
  <c r="D15" i="2"/>
  <c r="C16" i="1"/>
  <c r="B16" i="1" s="1"/>
  <c r="E16" i="1" s="1"/>
  <c r="E18" i="3" l="1"/>
  <c r="D18" i="3"/>
  <c r="E16" i="2"/>
  <c r="C17" i="2" s="1"/>
  <c r="D16" i="2"/>
  <c r="C17" i="1"/>
  <c r="B17" i="1" s="1"/>
  <c r="E17" i="1" s="1"/>
  <c r="E19" i="3" l="1"/>
  <c r="D19" i="3"/>
  <c r="E17" i="2"/>
  <c r="C18" i="2" s="1"/>
  <c r="D17" i="2"/>
  <c r="C18" i="1"/>
  <c r="B18" i="1" s="1"/>
  <c r="E18" i="1" s="1"/>
  <c r="E20" i="3" l="1"/>
  <c r="D20" i="3"/>
  <c r="E18" i="2"/>
  <c r="C19" i="2" s="1"/>
  <c r="D18" i="2"/>
  <c r="C19" i="1"/>
  <c r="B19" i="1" s="1"/>
  <c r="E19" i="1" s="1"/>
  <c r="E21" i="3" l="1"/>
  <c r="D21" i="3"/>
  <c r="E19" i="2"/>
  <c r="E20" i="2" s="1"/>
  <c r="D19" i="2"/>
  <c r="C20" i="1"/>
  <c r="B20" i="1" s="1"/>
  <c r="E20" i="1" s="1"/>
  <c r="C20" i="2" l="1"/>
  <c r="D20" i="2" s="1"/>
  <c r="E22" i="3"/>
  <c r="D22" i="3"/>
  <c r="C21" i="2"/>
  <c r="D21" i="2" s="1"/>
  <c r="E21" i="2"/>
  <c r="C21" i="1"/>
  <c r="B21" i="1" s="1"/>
  <c r="E21" i="1" s="1"/>
  <c r="E23" i="3" l="1"/>
  <c r="D23" i="3"/>
  <c r="C22" i="2"/>
  <c r="C22" i="1"/>
  <c r="B22" i="1" s="1"/>
  <c r="E22" i="1" s="1"/>
  <c r="E24" i="3" l="1"/>
  <c r="D24" i="3"/>
  <c r="E22" i="2"/>
  <c r="C23" i="2" s="1"/>
  <c r="D22" i="2"/>
  <c r="C23" i="1"/>
  <c r="B23" i="1" s="1"/>
  <c r="E23" i="1" s="1"/>
  <c r="E25" i="3" l="1"/>
  <c r="D25" i="3"/>
  <c r="E23" i="2"/>
  <c r="C24" i="2" s="1"/>
  <c r="D23" i="2"/>
  <c r="C24" i="1"/>
  <c r="B24" i="1" s="1"/>
  <c r="E24" i="1" s="1"/>
  <c r="E26" i="3" l="1"/>
  <c r="D26" i="3"/>
  <c r="E24" i="2"/>
  <c r="C25" i="2" s="1"/>
  <c r="D24" i="2"/>
  <c r="C25" i="1"/>
  <c r="B25" i="1" s="1"/>
  <c r="E25" i="1" s="1"/>
  <c r="E27" i="3" l="1"/>
  <c r="D27" i="3"/>
  <c r="E25" i="2"/>
  <c r="C26" i="2" s="1"/>
  <c r="D25" i="2"/>
  <c r="C26" i="1"/>
  <c r="B26" i="1" s="1"/>
  <c r="E26" i="1" s="1"/>
  <c r="E28" i="3" l="1"/>
  <c r="D28" i="3"/>
  <c r="E26" i="2"/>
  <c r="C27" i="2" s="1"/>
  <c r="D26" i="2"/>
  <c r="C27" i="1"/>
  <c r="B27" i="1" s="1"/>
  <c r="E27" i="1" s="1"/>
  <c r="E29" i="3" l="1"/>
  <c r="D29" i="3"/>
  <c r="E27" i="2"/>
  <c r="C28" i="2" s="1"/>
  <c r="D27" i="2"/>
  <c r="C28" i="1"/>
  <c r="B28" i="1" s="1"/>
  <c r="E28" i="1" s="1"/>
  <c r="E30" i="3" l="1"/>
  <c r="D30" i="3"/>
  <c r="E28" i="2"/>
  <c r="E29" i="2" s="1"/>
  <c r="D28" i="2"/>
  <c r="C29" i="1"/>
  <c r="B29" i="1" s="1"/>
  <c r="E29" i="1" s="1"/>
  <c r="C29" i="2" l="1"/>
  <c r="D29" i="2" s="1"/>
  <c r="E31" i="3"/>
  <c r="D31" i="3"/>
  <c r="C30" i="2"/>
  <c r="C30" i="1"/>
  <c r="B30" i="1" s="1"/>
  <c r="E30" i="1" s="1"/>
  <c r="E32" i="3" l="1"/>
  <c r="D32" i="3"/>
  <c r="E30" i="2"/>
  <c r="D30" i="2"/>
  <c r="C31" i="2"/>
  <c r="C31" i="1"/>
  <c r="B31" i="1" s="1"/>
  <c r="E31" i="1" s="1"/>
  <c r="E33" i="3" l="1"/>
  <c r="D33" i="3"/>
  <c r="E31" i="2"/>
  <c r="C32" i="2" s="1"/>
  <c r="D31" i="2"/>
  <c r="C32" i="1"/>
  <c r="B32" i="1" s="1"/>
  <c r="E32" i="1" s="1"/>
  <c r="E34" i="3" l="1"/>
  <c r="D34" i="3"/>
  <c r="E32" i="2"/>
  <c r="D32" i="2"/>
  <c r="C33" i="2"/>
  <c r="C33" i="1"/>
  <c r="B33" i="1" s="1"/>
  <c r="E33" i="1" s="1"/>
  <c r="E35" i="3" l="1"/>
  <c r="D35" i="3"/>
  <c r="E33" i="2"/>
  <c r="E34" i="2" s="1"/>
  <c r="D33" i="2"/>
  <c r="C34" i="1"/>
  <c r="B34" i="1" s="1"/>
  <c r="E34" i="1" s="1"/>
  <c r="C34" i="2" l="1"/>
  <c r="D34" i="2" s="1"/>
  <c r="E36" i="3"/>
  <c r="D36" i="3"/>
  <c r="C35" i="2"/>
  <c r="C35" i="1"/>
  <c r="B35" i="1" s="1"/>
  <c r="E35" i="1" s="1"/>
  <c r="E37" i="3" l="1"/>
  <c r="D37" i="3"/>
  <c r="E35" i="2"/>
  <c r="D35" i="2"/>
  <c r="C36" i="2"/>
  <c r="C36" i="1"/>
  <c r="B36" i="1" s="1"/>
  <c r="E36" i="1" s="1"/>
  <c r="E38" i="3" l="1"/>
  <c r="D38" i="3"/>
  <c r="E36" i="2"/>
  <c r="C37" i="2" s="1"/>
  <c r="D37" i="2" s="1"/>
  <c r="D36" i="2"/>
  <c r="C37" i="1"/>
  <c r="B37" i="1" s="1"/>
  <c r="E37" i="1" s="1"/>
  <c r="E37" i="2" l="1"/>
  <c r="E39" i="3"/>
  <c r="D39" i="3"/>
  <c r="C38" i="2"/>
  <c r="D38" i="2" s="1"/>
  <c r="E38" i="2"/>
  <c r="C38" i="1"/>
  <c r="B38" i="1" s="1"/>
  <c r="E38" i="1" s="1"/>
  <c r="E40" i="3" l="1"/>
  <c r="D40" i="3"/>
  <c r="C39" i="2"/>
  <c r="D39" i="2" s="1"/>
  <c r="E39" i="2"/>
  <c r="C39" i="1"/>
  <c r="B39" i="1" s="1"/>
  <c r="E39" i="1" s="1"/>
  <c r="E41" i="3" l="1"/>
  <c r="D41" i="3"/>
  <c r="C40" i="2"/>
  <c r="D40" i="2" s="1"/>
  <c r="E40" i="2"/>
  <c r="C40" i="1"/>
  <c r="B40" i="1" s="1"/>
  <c r="E40" i="1" s="1"/>
  <c r="E42" i="3" l="1"/>
  <c r="D42" i="3"/>
  <c r="C41" i="2"/>
  <c r="D41" i="2" s="1"/>
  <c r="E41" i="2"/>
  <c r="C41" i="1"/>
  <c r="B41" i="1" s="1"/>
  <c r="E41" i="1" s="1"/>
  <c r="E43" i="3" l="1"/>
  <c r="D43" i="3"/>
  <c r="C42" i="2"/>
  <c r="D42" i="2" s="1"/>
  <c r="E42" i="2"/>
  <c r="C42" i="1"/>
  <c r="B42" i="1" s="1"/>
  <c r="E42" i="1" s="1"/>
  <c r="E44" i="3" l="1"/>
  <c r="D44" i="3"/>
  <c r="C43" i="2"/>
  <c r="D43" i="2" s="1"/>
  <c r="E43" i="2"/>
  <c r="C43" i="1"/>
  <c r="B43" i="1" s="1"/>
  <c r="E43" i="1" s="1"/>
  <c r="E45" i="3" l="1"/>
  <c r="D45" i="3"/>
  <c r="C44" i="2"/>
  <c r="D44" i="2" s="1"/>
  <c r="E44" i="2"/>
  <c r="C44" i="1"/>
  <c r="B44" i="1" s="1"/>
  <c r="E44" i="1" s="1"/>
  <c r="E46" i="3" l="1"/>
  <c r="D46" i="3"/>
  <c r="C45" i="2"/>
  <c r="D45" i="2" s="1"/>
  <c r="E45" i="2"/>
  <c r="C45" i="1"/>
  <c r="B45" i="1" s="1"/>
  <c r="E45" i="1" s="1"/>
  <c r="E47" i="3" l="1"/>
  <c r="D47" i="3"/>
  <c r="C46" i="2"/>
  <c r="C46" i="1"/>
  <c r="B46" i="1" s="1"/>
  <c r="E46" i="1" s="1"/>
  <c r="E48" i="3" l="1"/>
  <c r="D48" i="3"/>
  <c r="E46" i="2"/>
  <c r="C47" i="2" s="1"/>
  <c r="D46" i="2"/>
  <c r="C47" i="1"/>
  <c r="B47" i="1" s="1"/>
  <c r="E47" i="1" s="1"/>
  <c r="E49" i="3" l="1"/>
  <c r="D49" i="3"/>
  <c r="E47" i="2"/>
  <c r="C48" i="2" s="1"/>
  <c r="D48" i="2" s="1"/>
  <c r="D47" i="2"/>
  <c r="C48" i="1"/>
  <c r="B48" i="1" s="1"/>
  <c r="E48" i="1" s="1"/>
  <c r="E48" i="2" l="1"/>
  <c r="E50" i="3"/>
  <c r="D50" i="3"/>
  <c r="C49" i="2"/>
  <c r="D49" i="2" s="1"/>
  <c r="E49" i="2"/>
  <c r="C49" i="1"/>
  <c r="B49" i="1" s="1"/>
  <c r="E49" i="1" s="1"/>
  <c r="E51" i="3" l="1"/>
  <c r="D51" i="3"/>
  <c r="C50" i="2"/>
  <c r="D50" i="2" s="1"/>
  <c r="E50" i="2"/>
  <c r="C50" i="1"/>
  <c r="B50" i="1" s="1"/>
  <c r="E50" i="1" s="1"/>
  <c r="E52" i="3" l="1"/>
  <c r="D52" i="3"/>
  <c r="C51" i="2"/>
  <c r="D51" i="2" s="1"/>
  <c r="E51" i="2"/>
  <c r="C51" i="1"/>
  <c r="B51" i="1" s="1"/>
  <c r="E51" i="1" s="1"/>
  <c r="E53" i="3" l="1"/>
  <c r="D53" i="3"/>
  <c r="C52" i="2"/>
  <c r="C52" i="1"/>
  <c r="B52" i="1" s="1"/>
  <c r="E52" i="1" s="1"/>
  <c r="E54" i="3" l="1"/>
  <c r="D54" i="3"/>
  <c r="E52" i="2"/>
  <c r="E53" i="2" s="1"/>
  <c r="D52" i="2"/>
  <c r="C53" i="1"/>
  <c r="B53" i="1" s="1"/>
  <c r="E53" i="1" s="1"/>
  <c r="C53" i="2" l="1"/>
  <c r="D53" i="2" s="1"/>
  <c r="E55" i="3"/>
  <c r="D55" i="3"/>
  <c r="C54" i="2"/>
  <c r="D54" i="2" s="1"/>
  <c r="E54" i="2"/>
  <c r="C54" i="1"/>
  <c r="B54" i="1" s="1"/>
  <c r="E54" i="1" s="1"/>
  <c r="E56" i="3" l="1"/>
  <c r="D56" i="3"/>
  <c r="C55" i="2"/>
  <c r="D55" i="2" s="1"/>
  <c r="E55" i="2"/>
  <c r="C55" i="1"/>
  <c r="B55" i="1" s="1"/>
  <c r="E55" i="1" s="1"/>
  <c r="E57" i="3" l="1"/>
  <c r="D57" i="3"/>
  <c r="C56" i="2"/>
  <c r="C56" i="1"/>
  <c r="B56" i="1" s="1"/>
  <c r="E56" i="1" s="1"/>
  <c r="E58" i="3" l="1"/>
  <c r="D58" i="3"/>
  <c r="E56" i="2"/>
  <c r="E57" i="2" s="1"/>
  <c r="D56" i="2"/>
  <c r="C57" i="2"/>
  <c r="D57" i="2" s="1"/>
  <c r="C57" i="1"/>
  <c r="B57" i="1" s="1"/>
  <c r="E57" i="1" s="1"/>
  <c r="E59" i="3" l="1"/>
  <c r="D59" i="3"/>
  <c r="C58" i="2"/>
  <c r="D58" i="2" s="1"/>
  <c r="E58" i="2"/>
  <c r="C58" i="1"/>
  <c r="B58" i="1" s="1"/>
  <c r="E58" i="1" s="1"/>
  <c r="E60" i="3" l="1"/>
  <c r="D60" i="3"/>
  <c r="C59" i="2"/>
  <c r="D59" i="2" s="1"/>
  <c r="E59" i="2"/>
  <c r="C59" i="1"/>
  <c r="B59" i="1" s="1"/>
  <c r="E59" i="1" s="1"/>
  <c r="E61" i="3" l="1"/>
  <c r="D61" i="3"/>
  <c r="C60" i="2"/>
  <c r="C60" i="1"/>
  <c r="B60" i="1" s="1"/>
  <c r="E60" i="1" s="1"/>
  <c r="E62" i="3" l="1"/>
  <c r="D62" i="3"/>
  <c r="E60" i="2"/>
  <c r="D60" i="2"/>
  <c r="C61" i="2"/>
  <c r="C61" i="1"/>
  <c r="B61" i="1" s="1"/>
  <c r="E61" i="1" s="1"/>
  <c r="E63" i="3" l="1"/>
  <c r="D63" i="3"/>
  <c r="E61" i="2"/>
  <c r="C62" i="2" s="1"/>
  <c r="D62" i="2" s="1"/>
  <c r="D61" i="2"/>
  <c r="C62" i="1"/>
  <c r="B62" i="1" s="1"/>
  <c r="E62" i="1" s="1"/>
  <c r="E62" i="2" l="1"/>
  <c r="E64" i="3"/>
  <c r="D64" i="3"/>
  <c r="C63" i="2"/>
  <c r="D63" i="2" s="1"/>
  <c r="E63" i="2"/>
  <c r="C63" i="1"/>
  <c r="B63" i="1" s="1"/>
  <c r="E63" i="1" s="1"/>
  <c r="E65" i="3" l="1"/>
  <c r="D65" i="3"/>
  <c r="C64" i="2"/>
  <c r="C64" i="1"/>
  <c r="B64" i="1" s="1"/>
  <c r="E64" i="1" s="1"/>
  <c r="E66" i="3" l="1"/>
  <c r="D66" i="3"/>
  <c r="E64" i="2"/>
  <c r="E65" i="2" s="1"/>
  <c r="D64" i="2"/>
  <c r="C65" i="2"/>
  <c r="D65" i="2" s="1"/>
  <c r="C65" i="1"/>
  <c r="B65" i="1" s="1"/>
  <c r="E65" i="1" s="1"/>
  <c r="E67" i="3" l="1"/>
  <c r="D67" i="3"/>
  <c r="C66" i="2"/>
  <c r="D66" i="2" s="1"/>
  <c r="E66" i="2"/>
  <c r="C66" i="1"/>
  <c r="B66" i="1" s="1"/>
  <c r="E66" i="1" s="1"/>
  <c r="E68" i="3" l="1"/>
  <c r="D68" i="3"/>
  <c r="C67" i="2"/>
  <c r="D67" i="2" s="1"/>
  <c r="E67" i="2"/>
  <c r="C67" i="1"/>
  <c r="B67" i="1" s="1"/>
  <c r="E67" i="1" s="1"/>
  <c r="E69" i="3" l="1"/>
  <c r="D69" i="3"/>
  <c r="C68" i="2"/>
  <c r="C68" i="1"/>
  <c r="B68" i="1" s="1"/>
  <c r="E68" i="1" s="1"/>
  <c r="E70" i="3" l="1"/>
  <c r="D70" i="3"/>
  <c r="E68" i="2"/>
  <c r="D68" i="2"/>
  <c r="C69" i="2"/>
  <c r="C69" i="1"/>
  <c r="B69" i="1" s="1"/>
  <c r="E69" i="1" s="1"/>
  <c r="E71" i="3" l="1"/>
  <c r="D71" i="3"/>
  <c r="E69" i="2"/>
  <c r="D69" i="2"/>
  <c r="C70" i="2"/>
  <c r="C70" i="1"/>
  <c r="B70" i="1" s="1"/>
  <c r="E70" i="1" s="1"/>
  <c r="E70" i="2" l="1"/>
  <c r="D70" i="2"/>
  <c r="C71" i="2"/>
  <c r="C71" i="1"/>
  <c r="B71" i="1" s="1"/>
  <c r="E71" i="1" s="1"/>
  <c r="C72" i="1" s="1"/>
  <c r="B72" i="1" s="1"/>
  <c r="E72" i="1" s="1"/>
  <c r="C73" i="1" l="1"/>
  <c r="B73" i="1" s="1"/>
  <c r="E73" i="1" s="1"/>
  <c r="C74" i="1" s="1"/>
  <c r="B74" i="1" s="1"/>
  <c r="E74" i="1" s="1"/>
  <c r="C75" i="1" s="1"/>
  <c r="B75" i="1" s="1"/>
  <c r="E75" i="1" s="1"/>
  <c r="C76" i="1" s="1"/>
  <c r="B76" i="1" s="1"/>
  <c r="E76" i="1" s="1"/>
  <c r="C77" i="1" s="1"/>
  <c r="B77" i="1" s="1"/>
  <c r="E77" i="1" s="1"/>
  <c r="C78" i="1" s="1"/>
  <c r="B78" i="1" s="1"/>
  <c r="E78" i="1" s="1"/>
  <c r="C79" i="1" s="1"/>
  <c r="B79" i="1" s="1"/>
  <c r="E79" i="1" s="1"/>
  <c r="E71" i="2"/>
  <c r="D71" i="2"/>
  <c r="C80" i="1" l="1"/>
  <c r="B80" i="1" s="1"/>
  <c r="E80" i="1" s="1"/>
  <c r="C81" i="1" s="1"/>
  <c r="B81" i="1" s="1"/>
  <c r="E81" i="1" s="1"/>
  <c r="C82" i="1" s="1"/>
  <c r="B82" i="1" s="1"/>
  <c r="E82" i="1" s="1"/>
  <c r="C72" i="2"/>
  <c r="D72" i="2" s="1"/>
  <c r="E72" i="2"/>
  <c r="C83" i="1" l="1"/>
  <c r="B83" i="1" s="1"/>
  <c r="E83" i="1" s="1"/>
  <c r="E73" i="2"/>
  <c r="C73" i="2"/>
  <c r="D73" i="2" s="1"/>
  <c r="C84" i="1" l="1"/>
  <c r="B84" i="1" s="1"/>
  <c r="E84" i="1" s="1"/>
  <c r="C85" i="1" s="1"/>
  <c r="B85" i="1" s="1"/>
  <c r="E85" i="1" s="1"/>
  <c r="C86" i="1" s="1"/>
  <c r="B86" i="1" s="1"/>
  <c r="E86" i="1" s="1"/>
  <c r="C87" i="1" s="1"/>
  <c r="B87" i="1" s="1"/>
  <c r="E87" i="1" s="1"/>
  <c r="C88" i="1" s="1"/>
  <c r="B88" i="1" s="1"/>
  <c r="E88" i="1" s="1"/>
  <c r="C74" i="2"/>
  <c r="D74" i="2" s="1"/>
  <c r="E74" i="2"/>
  <c r="C89" i="1" l="1"/>
  <c r="B89" i="1" s="1"/>
  <c r="E89" i="1"/>
  <c r="E75" i="2"/>
  <c r="C75" i="2"/>
  <c r="D75" i="2" s="1"/>
  <c r="C90" i="1" l="1"/>
  <c r="B90" i="1" s="1"/>
  <c r="E90" i="1" s="1"/>
  <c r="C91" i="1" s="1"/>
  <c r="B91" i="1" s="1"/>
  <c r="E91" i="1" s="1"/>
  <c r="C92" i="1" s="1"/>
  <c r="B92" i="1" s="1"/>
  <c r="E92" i="1" s="1"/>
  <c r="C93" i="1" s="1"/>
  <c r="B93" i="1" s="1"/>
  <c r="E93" i="1" s="1"/>
  <c r="C94" i="1" s="1"/>
  <c r="B94" i="1" s="1"/>
  <c r="E94" i="1" s="1"/>
  <c r="C95" i="1" s="1"/>
  <c r="B95" i="1" s="1"/>
  <c r="E95" i="1" s="1"/>
  <c r="C96" i="1" s="1"/>
  <c r="B96" i="1" s="1"/>
  <c r="E96" i="1" s="1"/>
  <c r="C97" i="1" s="1"/>
  <c r="B97" i="1" s="1"/>
  <c r="E97" i="1" s="1"/>
  <c r="C76" i="2"/>
  <c r="D76" i="2" s="1"/>
  <c r="E76" i="2"/>
  <c r="C98" i="1" l="1"/>
  <c r="B98" i="1" s="1"/>
  <c r="E98" i="1"/>
  <c r="C77" i="2"/>
  <c r="D77" i="2" s="1"/>
  <c r="E77" i="2"/>
  <c r="C99" i="1" l="1"/>
  <c r="B99" i="1" s="1"/>
  <c r="E99" i="1" s="1"/>
  <c r="C100" i="1" s="1"/>
  <c r="B100" i="1" s="1"/>
  <c r="E100" i="1" s="1"/>
  <c r="C78" i="2"/>
  <c r="D78" i="2" s="1"/>
  <c r="E78" i="2"/>
  <c r="C101" i="1" l="1"/>
  <c r="B101" i="1" s="1"/>
  <c r="E101" i="1"/>
  <c r="C102" i="1" s="1"/>
  <c r="B102" i="1" s="1"/>
  <c r="E102" i="1" s="1"/>
  <c r="C79" i="2"/>
  <c r="D79" i="2" s="1"/>
  <c r="E79" i="2"/>
  <c r="C103" i="1" l="1"/>
  <c r="B103" i="1" s="1"/>
  <c r="E103" i="1" s="1"/>
  <c r="C104" i="1" s="1"/>
  <c r="B104" i="1" s="1"/>
  <c r="E104" i="1" s="1"/>
  <c r="C80" i="2"/>
  <c r="D80" i="2" s="1"/>
  <c r="E80" i="2"/>
  <c r="C105" i="1" l="1"/>
  <c r="B105" i="1" s="1"/>
  <c r="E105" i="1"/>
  <c r="C106" i="1" s="1"/>
  <c r="B106" i="1" s="1"/>
  <c r="E106" i="1" s="1"/>
  <c r="C81" i="2"/>
  <c r="D81" i="2" s="1"/>
  <c r="E81" i="2"/>
  <c r="C107" i="1" l="1"/>
  <c r="B107" i="1" s="1"/>
  <c r="E107" i="1"/>
  <c r="C108" i="1" s="1"/>
  <c r="B108" i="1" s="1"/>
  <c r="E108" i="1" s="1"/>
  <c r="C82" i="2"/>
  <c r="D82" i="2" s="1"/>
  <c r="E82" i="2"/>
  <c r="C109" i="1" l="1"/>
  <c r="B109" i="1" s="1"/>
  <c r="E109" i="1"/>
  <c r="C110" i="1" s="1"/>
  <c r="B110" i="1" s="1"/>
  <c r="E110" i="1" s="1"/>
  <c r="C83" i="2"/>
  <c r="D83" i="2" s="1"/>
  <c r="E83" i="2"/>
  <c r="C111" i="1" l="1"/>
  <c r="B111" i="1" s="1"/>
  <c r="E111" i="1"/>
  <c r="C84" i="2"/>
  <c r="D84" i="2" s="1"/>
  <c r="E84" i="2"/>
  <c r="C112" i="1" l="1"/>
  <c r="B112" i="1" s="1"/>
  <c r="E112" i="1"/>
  <c r="C85" i="2"/>
  <c r="D85" i="2" s="1"/>
  <c r="E85" i="2"/>
  <c r="C113" i="1" l="1"/>
  <c r="B113" i="1" s="1"/>
  <c r="E113" i="1"/>
  <c r="C114" i="1" s="1"/>
  <c r="B114" i="1" s="1"/>
  <c r="E114" i="1" s="1"/>
  <c r="C86" i="2"/>
  <c r="D86" i="2" s="1"/>
  <c r="E86" i="2"/>
  <c r="C115" i="1" l="1"/>
  <c r="B115" i="1" s="1"/>
  <c r="E115" i="1" s="1"/>
  <c r="C116" i="1" s="1"/>
  <c r="B116" i="1" s="1"/>
  <c r="E116" i="1" s="1"/>
  <c r="E87" i="2"/>
  <c r="C87" i="2"/>
  <c r="D87" i="2" s="1"/>
  <c r="C117" i="1" l="1"/>
  <c r="B117" i="1" s="1"/>
  <c r="E117" i="1"/>
  <c r="C118" i="1" s="1"/>
  <c r="B118" i="1" s="1"/>
  <c r="E118" i="1" s="1"/>
  <c r="C119" i="1" s="1"/>
  <c r="B119" i="1" s="1"/>
  <c r="E119" i="1" s="1"/>
  <c r="C88" i="2"/>
  <c r="D88" i="2" s="1"/>
  <c r="E88" i="2"/>
  <c r="C120" i="1" l="1"/>
  <c r="B120" i="1" s="1"/>
  <c r="E120" i="1"/>
  <c r="C89" i="2"/>
  <c r="D89" i="2" s="1"/>
  <c r="E89" i="2"/>
  <c r="C121" i="1" l="1"/>
  <c r="B121" i="1" s="1"/>
  <c r="E121" i="1" s="1"/>
  <c r="C122" i="1" s="1"/>
  <c r="B122" i="1" s="1"/>
  <c r="E122" i="1" s="1"/>
  <c r="E90" i="2"/>
  <c r="C90" i="2"/>
  <c r="D90" i="2" s="1"/>
  <c r="C123" i="1" l="1"/>
  <c r="B123" i="1" s="1"/>
  <c r="E123" i="1"/>
  <c r="C124" i="1" s="1"/>
  <c r="B124" i="1" s="1"/>
  <c r="E124" i="1" s="1"/>
  <c r="C91" i="2"/>
  <c r="D91" i="2" s="1"/>
  <c r="E91" i="2"/>
  <c r="C125" i="1" l="1"/>
  <c r="B125" i="1" s="1"/>
  <c r="E125" i="1" s="1"/>
  <c r="C126" i="1" s="1"/>
  <c r="B126" i="1" s="1"/>
  <c r="E126" i="1" s="1"/>
  <c r="C92" i="2"/>
  <c r="D92" i="2" s="1"/>
  <c r="E92" i="2"/>
  <c r="C127" i="1" l="1"/>
  <c r="B127" i="1" s="1"/>
  <c r="E127" i="1"/>
  <c r="C93" i="2"/>
  <c r="D93" i="2" s="1"/>
  <c r="E93" i="2"/>
  <c r="C128" i="1" l="1"/>
  <c r="B128" i="1" s="1"/>
  <c r="E128" i="1" s="1"/>
  <c r="C129" i="1" s="1"/>
  <c r="B129" i="1" s="1"/>
  <c r="E129" i="1" s="1"/>
  <c r="C130" i="1" s="1"/>
  <c r="B130" i="1" s="1"/>
  <c r="E130" i="1" s="1"/>
  <c r="C131" i="1" s="1"/>
  <c r="B131" i="1" s="1"/>
  <c r="E131" i="1" s="1"/>
  <c r="C94" i="2"/>
  <c r="D94" i="2" s="1"/>
  <c r="E94" i="2"/>
  <c r="C95" i="2" l="1"/>
  <c r="D95" i="2" s="1"/>
  <c r="E95" i="2"/>
  <c r="C96" i="2" l="1"/>
  <c r="D96" i="2" s="1"/>
  <c r="E96" i="2"/>
  <c r="C97" i="2" l="1"/>
  <c r="D97" i="2" s="1"/>
  <c r="E97" i="2"/>
  <c r="C98" i="2" l="1"/>
  <c r="D98" i="2" s="1"/>
  <c r="E98" i="2"/>
  <c r="C99" i="2" l="1"/>
  <c r="D99" i="2" s="1"/>
  <c r="E99" i="2"/>
  <c r="C100" i="2" l="1"/>
  <c r="D100" i="2" s="1"/>
  <c r="E100" i="2"/>
  <c r="C101" i="2" l="1"/>
  <c r="D101" i="2" s="1"/>
  <c r="E101" i="2"/>
  <c r="C102" i="2" l="1"/>
  <c r="D102" i="2" s="1"/>
  <c r="E102" i="2"/>
  <c r="C103" i="2" l="1"/>
  <c r="D103" i="2" s="1"/>
  <c r="E103" i="2"/>
  <c r="C104" i="2" l="1"/>
  <c r="D104" i="2" s="1"/>
  <c r="E104" i="2"/>
  <c r="C105" i="2" l="1"/>
  <c r="D105" i="2" s="1"/>
  <c r="E105" i="2"/>
  <c r="C106" i="2" l="1"/>
  <c r="D106" i="2" s="1"/>
  <c r="E106" i="2"/>
  <c r="C107" i="2" l="1"/>
  <c r="D107" i="2" s="1"/>
  <c r="E107" i="2"/>
  <c r="C108" i="2" l="1"/>
  <c r="D108" i="2" s="1"/>
  <c r="E108" i="2"/>
  <c r="C109" i="2" l="1"/>
  <c r="D109" i="2" s="1"/>
  <c r="E109" i="2"/>
  <c r="C110" i="2" l="1"/>
  <c r="D110" i="2" s="1"/>
  <c r="E110" i="2"/>
  <c r="C111" i="2" l="1"/>
  <c r="D111" i="2" s="1"/>
  <c r="E111" i="2"/>
  <c r="C112" i="2" l="1"/>
  <c r="D112" i="2" s="1"/>
  <c r="E112" i="2"/>
  <c r="C113" i="2" l="1"/>
  <c r="D113" i="2" s="1"/>
  <c r="E113" i="2"/>
  <c r="C114" i="2" l="1"/>
  <c r="D114" i="2" s="1"/>
  <c r="E114" i="2"/>
  <c r="C115" i="2" l="1"/>
  <c r="D115" i="2" s="1"/>
  <c r="E115" i="2"/>
  <c r="C116" i="2" l="1"/>
  <c r="D116" i="2" s="1"/>
  <c r="E116" i="2"/>
  <c r="C117" i="2" l="1"/>
  <c r="D117" i="2" s="1"/>
  <c r="E117" i="2"/>
  <c r="C118" i="2" l="1"/>
  <c r="D118" i="2" s="1"/>
  <c r="E118" i="2"/>
  <c r="C119" i="2" l="1"/>
  <c r="D119" i="2" s="1"/>
  <c r="E119" i="2"/>
  <c r="C120" i="2" l="1"/>
  <c r="D120" i="2" s="1"/>
  <c r="E120" i="2"/>
  <c r="C121" i="2" l="1"/>
  <c r="D121" i="2" s="1"/>
  <c r="E121" i="2"/>
  <c r="C122" i="2" l="1"/>
  <c r="D122" i="2" s="1"/>
  <c r="E122" i="2"/>
  <c r="C123" i="2" l="1"/>
  <c r="D123" i="2" s="1"/>
  <c r="E123" i="2"/>
  <c r="C124" i="2" l="1"/>
  <c r="D124" i="2" s="1"/>
  <c r="E124" i="2"/>
  <c r="C125" i="2" l="1"/>
  <c r="D125" i="2" s="1"/>
  <c r="E125" i="2"/>
  <c r="C126" i="2" l="1"/>
  <c r="D126" i="2" s="1"/>
  <c r="E126" i="2"/>
  <c r="C127" i="2" l="1"/>
  <c r="D127" i="2" s="1"/>
  <c r="E127" i="2"/>
  <c r="C128" i="2" l="1"/>
  <c r="D128" i="2" s="1"/>
  <c r="E128" i="2"/>
  <c r="C129" i="2" l="1"/>
  <c r="D129" i="2" s="1"/>
  <c r="E129" i="2"/>
  <c r="C7" i="3"/>
  <c r="C130" i="2" l="1"/>
  <c r="D130" i="2" s="1"/>
  <c r="E130" i="2"/>
  <c r="C131" i="2" l="1"/>
  <c r="D131" i="2" s="1"/>
  <c r="E131" i="2"/>
  <c r="C7" i="2"/>
</calcChain>
</file>

<file path=xl/sharedStrings.xml><?xml version="1.0" encoding="utf-8"?>
<sst xmlns="http://schemas.openxmlformats.org/spreadsheetml/2006/main" count="60" uniqueCount="21">
  <si>
    <t>Angsuran</t>
  </si>
  <si>
    <t>PERHITUNGAN BUNGA ANUITAS</t>
  </si>
  <si>
    <t>Rupiah</t>
  </si>
  <si>
    <t>per tahun</t>
  </si>
  <si>
    <t>Besar</t>
  </si>
  <si>
    <t>Sisa</t>
  </si>
  <si>
    <t>ke</t>
  </si>
  <si>
    <t>Angsuran (n)</t>
  </si>
  <si>
    <t xml:space="preserve"> Bunga (i)</t>
  </si>
  <si>
    <t>Angsuran (T)</t>
  </si>
  <si>
    <t>bulan</t>
  </si>
  <si>
    <t>Jangka Angsuran</t>
  </si>
  <si>
    <t>tahun</t>
  </si>
  <si>
    <t>Jumlah Angsuran (t)</t>
  </si>
  <si>
    <t>Bunga (i)</t>
  </si>
  <si>
    <t>Pokok (p)</t>
  </si>
  <si>
    <t>Pinjaman pokok (P)</t>
  </si>
  <si>
    <t>Pinjaman (P)</t>
  </si>
  <si>
    <t>PERHITUNGAN BUNGA EFEKTIF</t>
  </si>
  <si>
    <t>PERHITUNGAN BUNGA FLAT</t>
  </si>
  <si>
    <t>Repayment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</si>
</sst>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43" fontId="0" fillId="0" borderId="0" xfId="1" applyFont="1"/>
    <xf numFmtId="0" fontId="2" fillId="0" borderId="0" xfId="2"/>
    <xf numFmtId="0" fontId="2" fillId="0" borderId="0" xfId="2" applyAlignment="1">
      <alignment vertical="center"/>
    </xf>
    <xf numFmtId="4" fontId="2" fillId="0" borderId="1" xfId="2" applyNumberFormat="1" applyBorder="1" applyAlignment="1">
      <alignment vertical="center"/>
    </xf>
    <xf numFmtId="4" fontId="2" fillId="0" borderId="0" xfId="2" applyNumberFormat="1" applyAlignment="1">
      <alignment vertical="center"/>
    </xf>
    <xf numFmtId="4" fontId="3" fillId="0" borderId="2" xfId="2" applyNumberFormat="1" applyFont="1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4" fontId="2" fillId="2" borderId="1" xfId="2" applyNumberFormat="1" applyFill="1" applyBorder="1" applyAlignment="1">
      <alignment vertical="center"/>
    </xf>
    <xf numFmtId="0" fontId="2" fillId="0" borderId="1" xfId="2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4" fontId="2" fillId="2" borderId="3" xfId="2" applyNumberFormat="1" applyFill="1" applyBorder="1" applyAlignment="1">
      <alignment vertical="center"/>
    </xf>
    <xf numFmtId="0" fontId="2" fillId="0" borderId="5" xfId="2" applyBorder="1" applyAlignment="1">
      <alignment horizontal="center" vertical="center"/>
    </xf>
    <xf numFmtId="4" fontId="2" fillId="0" borderId="5" xfId="2" applyNumberFormat="1" applyBorder="1" applyAlignment="1">
      <alignment horizontal="center" vertical="center"/>
    </xf>
    <xf numFmtId="4" fontId="2" fillId="0" borderId="5" xfId="2" applyNumberFormat="1" applyBorder="1" applyAlignment="1">
      <alignment horizontal="right" vertical="center"/>
    </xf>
    <xf numFmtId="0" fontId="3" fillId="0" borderId="4" xfId="2" applyFont="1" applyBorder="1" applyAlignment="1">
      <alignment horizontal="center" vertical="center"/>
    </xf>
    <xf numFmtId="4" fontId="3" fillId="0" borderId="4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4" fontId="5" fillId="3" borderId="1" xfId="2" applyNumberFormat="1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9" fontId="5" fillId="3" borderId="1" xfId="2" applyNumberFormat="1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4" fontId="3" fillId="0" borderId="6" xfId="2" applyNumberFormat="1" applyFont="1" applyBorder="1" applyAlignment="1">
      <alignment horizontal="center" vertical="center"/>
    </xf>
    <xf numFmtId="4" fontId="3" fillId="0" borderId="7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9" fontId="5" fillId="3" borderId="2" xfId="2" applyNumberFormat="1" applyFont="1" applyFill="1" applyBorder="1" applyAlignment="1">
      <alignment vertical="center"/>
    </xf>
    <xf numFmtId="4" fontId="2" fillId="0" borderId="2" xfId="2" applyNumberFormat="1" applyBorder="1" applyAlignment="1">
      <alignment vertical="center"/>
    </xf>
    <xf numFmtId="0" fontId="2" fillId="0" borderId="8" xfId="2" applyFont="1" applyBorder="1" applyAlignment="1">
      <alignment vertical="center"/>
    </xf>
    <xf numFmtId="4" fontId="2" fillId="0" borderId="8" xfId="2" applyNumberFormat="1" applyBorder="1" applyAlignment="1">
      <alignment vertical="center"/>
    </xf>
    <xf numFmtId="165" fontId="5" fillId="3" borderId="8" xfId="1" applyNumberFormat="1" applyFont="1" applyFill="1" applyBorder="1" applyAlignment="1">
      <alignment vertical="center"/>
    </xf>
    <xf numFmtId="3" fontId="5" fillId="3" borderId="1" xfId="2" applyNumberFormat="1" applyFont="1" applyFill="1" applyBorder="1" applyAlignment="1">
      <alignment vertical="center"/>
    </xf>
    <xf numFmtId="165" fontId="5" fillId="3" borderId="1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E4BCA98A-B5FE-4F11-93AD-64831D8A0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3526-C16B-45FF-A867-04349CD09CAB}">
  <dimension ref="A1:G131"/>
  <sheetViews>
    <sheetView tabSelected="1" topLeftCell="A3" workbookViewId="0">
      <selection activeCell="C3" sqref="C3"/>
    </sheetView>
  </sheetViews>
  <sheetFormatPr defaultRowHeight="14.4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</cols>
  <sheetData>
    <row r="1" spans="1:7" ht="25.8">
      <c r="A1" s="22" t="s">
        <v>1</v>
      </c>
      <c r="B1" s="22"/>
      <c r="C1" s="22"/>
      <c r="D1" s="22"/>
      <c r="E1" s="22"/>
    </row>
    <row r="2" spans="1:7" ht="21">
      <c r="A2" s="17"/>
      <c r="B2" s="17"/>
      <c r="C2" s="17"/>
      <c r="D2" s="17"/>
      <c r="E2" s="17"/>
    </row>
    <row r="3" spans="1:7">
      <c r="A3" s="2"/>
      <c r="B3" s="21" t="s">
        <v>17</v>
      </c>
      <c r="C3" s="31">
        <v>100000000</v>
      </c>
      <c r="D3" s="4" t="s">
        <v>2</v>
      </c>
      <c r="E3" s="5"/>
    </row>
    <row r="4" spans="1:7">
      <c r="A4" s="2"/>
      <c r="B4" s="21" t="s">
        <v>11</v>
      </c>
      <c r="C4" s="18">
        <v>10</v>
      </c>
      <c r="D4" s="4" t="s">
        <v>12</v>
      </c>
      <c r="E4" s="5"/>
    </row>
    <row r="5" spans="1:7">
      <c r="A5" s="2"/>
      <c r="B5" s="21" t="s">
        <v>13</v>
      </c>
      <c r="C5" s="19">
        <f>C4*12</f>
        <v>120</v>
      </c>
      <c r="D5" s="4" t="s">
        <v>10</v>
      </c>
      <c r="E5" s="5"/>
    </row>
    <row r="6" spans="1:7">
      <c r="A6" s="2"/>
      <c r="B6" s="21" t="s">
        <v>14</v>
      </c>
      <c r="C6" s="20">
        <v>0.13</v>
      </c>
      <c r="D6" s="4" t="s">
        <v>3</v>
      </c>
      <c r="E6" s="5"/>
    </row>
    <row r="7" spans="1:7">
      <c r="A7" s="2"/>
      <c r="B7" s="21" t="s">
        <v>20</v>
      </c>
      <c r="C7" s="32">
        <f>SUM(D12:D131)</f>
        <v>179172887.97267053</v>
      </c>
      <c r="D7" s="4" t="s">
        <v>2</v>
      </c>
      <c r="E7" s="5"/>
    </row>
    <row r="8" spans="1:7">
      <c r="A8" s="3"/>
      <c r="B8" s="3"/>
      <c r="C8" s="3"/>
      <c r="D8" s="5"/>
      <c r="E8" s="5"/>
    </row>
    <row r="9" spans="1:7">
      <c r="A9" s="6" t="s">
        <v>7</v>
      </c>
      <c r="B9" s="23" t="s">
        <v>0</v>
      </c>
      <c r="C9" s="24"/>
      <c r="D9" s="6" t="s">
        <v>4</v>
      </c>
      <c r="E9" s="6" t="s">
        <v>5</v>
      </c>
    </row>
    <row r="10" spans="1:7" ht="15" thickBot="1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</row>
    <row r="11" spans="1:7" ht="15" thickTop="1">
      <c r="A11" s="12">
        <v>0</v>
      </c>
      <c r="B11" s="13"/>
      <c r="C11" s="13"/>
      <c r="D11" s="13"/>
      <c r="E11" s="14">
        <f>C3</f>
        <v>100000000</v>
      </c>
    </row>
    <row r="12" spans="1:7">
      <c r="A12" s="10">
        <v>1</v>
      </c>
      <c r="B12" s="11">
        <f>D12-C12</f>
        <v>409774.06643891847</v>
      </c>
      <c r="C12" s="11">
        <f>E11*$C$6*(30/360)</f>
        <v>1083333.3333333333</v>
      </c>
      <c r="D12" s="11">
        <f>($C$3*($C$6/12))/((1-(1+($C$6/12))^(-$C$5)))</f>
        <v>1493107.3997722517</v>
      </c>
      <c r="E12" s="11">
        <f>E11-B12</f>
        <v>99590225.933561087</v>
      </c>
      <c r="G12" s="1"/>
    </row>
    <row r="13" spans="1:7">
      <c r="A13" s="7">
        <v>2</v>
      </c>
      <c r="B13" s="8">
        <f t="shared" ref="B13:B76" si="0">D13-C13</f>
        <v>414213.28549200669</v>
      </c>
      <c r="C13" s="8">
        <f t="shared" ref="C13:C76" si="1">E12*$C$6*(30/360)</f>
        <v>1078894.114280245</v>
      </c>
      <c r="D13" s="8">
        <f>($C$3*($C$6/12))/((1-(1+($C$6/12))^(-$C$5)))</f>
        <v>1493107.3997722517</v>
      </c>
      <c r="E13" s="8">
        <f t="shared" ref="E13:E76" si="2">E12-B13</f>
        <v>99176012.648069084</v>
      </c>
    </row>
    <row r="14" spans="1:7">
      <c r="A14" s="7">
        <v>3</v>
      </c>
      <c r="B14" s="8">
        <f t="shared" si="0"/>
        <v>418700.59608483664</v>
      </c>
      <c r="C14" s="8">
        <f t="shared" si="1"/>
        <v>1074406.8036874151</v>
      </c>
      <c r="D14" s="8">
        <f>($C$3*($C$6/12))/((1-(1+($C$6/12))^(-$C$5)))</f>
        <v>1493107.3997722517</v>
      </c>
      <c r="E14" s="8">
        <f t="shared" si="2"/>
        <v>98757312.051984251</v>
      </c>
    </row>
    <row r="15" spans="1:7">
      <c r="A15" s="7">
        <v>4</v>
      </c>
      <c r="B15" s="8">
        <f t="shared" si="0"/>
        <v>423236.51920908899</v>
      </c>
      <c r="C15" s="8">
        <f t="shared" si="1"/>
        <v>1069870.8805631627</v>
      </c>
      <c r="D15" s="8">
        <f>($C$3*($C$6/12))/((1-(1+($C$6/12))^(-$C$5)))</f>
        <v>1493107.3997722517</v>
      </c>
      <c r="E15" s="8">
        <f t="shared" si="2"/>
        <v>98334075.532775164</v>
      </c>
    </row>
    <row r="16" spans="1:7">
      <c r="A16" s="7">
        <v>5</v>
      </c>
      <c r="B16" s="8">
        <f t="shared" si="0"/>
        <v>427821.5815005207</v>
      </c>
      <c r="C16" s="8">
        <f t="shared" si="1"/>
        <v>1065285.818271731</v>
      </c>
      <c r="D16" s="8">
        <f>($C$3*($C$6/12))/((1-(1+($C$6/12))^(-$C$5)))</f>
        <v>1493107.3997722517</v>
      </c>
      <c r="E16" s="8">
        <f t="shared" si="2"/>
        <v>97906253.951274648</v>
      </c>
    </row>
    <row r="17" spans="1:5">
      <c r="A17" s="7">
        <v>6</v>
      </c>
      <c r="B17" s="8">
        <f t="shared" si="0"/>
        <v>432456.3153001098</v>
      </c>
      <c r="C17" s="8">
        <f t="shared" si="1"/>
        <v>1060651.0844721419</v>
      </c>
      <c r="D17" s="8">
        <f>($C$3*($C$6/12))/((1-(1+($C$6/12))^(-$C$5)))</f>
        <v>1493107.3997722517</v>
      </c>
      <c r="E17" s="8">
        <f t="shared" si="2"/>
        <v>97473797.635974541</v>
      </c>
    </row>
    <row r="18" spans="1:5">
      <c r="A18" s="7">
        <v>7</v>
      </c>
      <c r="B18" s="8">
        <f t="shared" si="0"/>
        <v>437141.25871586078</v>
      </c>
      <c r="C18" s="8">
        <f t="shared" si="1"/>
        <v>1055966.1410563909</v>
      </c>
      <c r="D18" s="8">
        <f>($C$3*($C$6/12))/((1-(1+($C$6/12))^(-$C$5)))</f>
        <v>1493107.3997722517</v>
      </c>
      <c r="E18" s="8">
        <f t="shared" si="2"/>
        <v>97036656.377258673</v>
      </c>
    </row>
    <row r="19" spans="1:5">
      <c r="A19" s="9">
        <v>8</v>
      </c>
      <c r="B19" s="4">
        <f t="shared" si="0"/>
        <v>441876.95568528282</v>
      </c>
      <c r="C19" s="4">
        <f t="shared" si="1"/>
        <v>1051230.4440869689</v>
      </c>
      <c r="D19" s="4">
        <f>($C$3*($C$6/12))/((1-(1+($C$6/12))^(-$C$5)))</f>
        <v>1493107.3997722517</v>
      </c>
      <c r="E19" s="4">
        <f t="shared" si="2"/>
        <v>96594779.421573386</v>
      </c>
    </row>
    <row r="20" spans="1:5">
      <c r="A20" s="9">
        <v>9</v>
      </c>
      <c r="B20" s="4">
        <f t="shared" si="0"/>
        <v>446663.95603854</v>
      </c>
      <c r="C20" s="4">
        <f t="shared" si="1"/>
        <v>1046443.4437337117</v>
      </c>
      <c r="D20" s="4">
        <f>($C$3*($C$6/12))/((1-(1+($C$6/12))^(-$C$5)))</f>
        <v>1493107.3997722517</v>
      </c>
      <c r="E20" s="4">
        <f t="shared" si="2"/>
        <v>96148115.465534851</v>
      </c>
    </row>
    <row r="21" spans="1:5">
      <c r="A21" s="9">
        <v>10</v>
      </c>
      <c r="B21" s="4">
        <f t="shared" si="0"/>
        <v>451502.81556229084</v>
      </c>
      <c r="C21" s="4">
        <f t="shared" si="1"/>
        <v>1041604.5842099609</v>
      </c>
      <c r="D21" s="4">
        <f>($C$3*($C$6/12))/((1-(1+($C$6/12))^(-$C$5)))</f>
        <v>1493107.3997722517</v>
      </c>
      <c r="E21" s="4">
        <f t="shared" si="2"/>
        <v>95696612.649972558</v>
      </c>
    </row>
    <row r="22" spans="1:5">
      <c r="A22" s="9">
        <v>11</v>
      </c>
      <c r="B22" s="4">
        <f t="shared" si="0"/>
        <v>456394.09606421564</v>
      </c>
      <c r="C22" s="4">
        <f t="shared" si="1"/>
        <v>1036713.3037080361</v>
      </c>
      <c r="D22" s="4">
        <f>($C$3*($C$6/12))/((1-(1+($C$6/12))^(-$C$5)))</f>
        <v>1493107.3997722517</v>
      </c>
      <c r="E22" s="4">
        <f t="shared" si="2"/>
        <v>95240218.553908348</v>
      </c>
    </row>
    <row r="23" spans="1:5">
      <c r="A23" s="9">
        <v>12</v>
      </c>
      <c r="B23" s="4">
        <f t="shared" si="0"/>
        <v>461338.36543824454</v>
      </c>
      <c r="C23" s="4">
        <f t="shared" si="1"/>
        <v>1031769.0343340072</v>
      </c>
      <c r="D23" s="4">
        <f>($C$3*($C$6/12))/((1-(1+($C$6/12))^(-$C$5)))</f>
        <v>1493107.3997722517</v>
      </c>
      <c r="E23" s="4">
        <f t="shared" si="2"/>
        <v>94778880.18847011</v>
      </c>
    </row>
    <row r="24" spans="1:5">
      <c r="A24" s="9">
        <v>13</v>
      </c>
      <c r="B24" s="4">
        <f t="shared" si="0"/>
        <v>466336.1977304921</v>
      </c>
      <c r="C24" s="4">
        <f t="shared" si="1"/>
        <v>1026771.2020417596</v>
      </c>
      <c r="D24" s="4">
        <f>($C$3*($C$6/12))/((1-(1+($C$6/12))^(-$C$5)))</f>
        <v>1493107.3997722517</v>
      </c>
      <c r="E24" s="4">
        <f t="shared" si="2"/>
        <v>94312543.990739614</v>
      </c>
    </row>
    <row r="25" spans="1:5">
      <c r="A25" s="9">
        <v>14</v>
      </c>
      <c r="B25" s="4">
        <f t="shared" si="0"/>
        <v>471388.17320590583</v>
      </c>
      <c r="C25" s="4">
        <f t="shared" si="1"/>
        <v>1021719.2265663459</v>
      </c>
      <c r="D25" s="4">
        <f>($C$3*($C$6/12))/((1-(1+($C$6/12))^(-$C$5)))</f>
        <v>1493107.3997722517</v>
      </c>
      <c r="E25" s="4">
        <f t="shared" si="2"/>
        <v>93841155.817533702</v>
      </c>
    </row>
    <row r="26" spans="1:5">
      <c r="A26" s="9">
        <v>15</v>
      </c>
      <c r="B26" s="4">
        <f t="shared" si="0"/>
        <v>476494.87841563672</v>
      </c>
      <c r="C26" s="4">
        <f t="shared" si="1"/>
        <v>1016612.521356615</v>
      </c>
      <c r="D26" s="4">
        <f>($C$3*($C$6/12))/((1-(1+($C$6/12))^(-$C$5)))</f>
        <v>1493107.3997722517</v>
      </c>
      <c r="E26" s="4">
        <f t="shared" si="2"/>
        <v>93364660.939118057</v>
      </c>
    </row>
    <row r="27" spans="1:5">
      <c r="A27" s="9">
        <v>16</v>
      </c>
      <c r="B27" s="4">
        <f t="shared" si="0"/>
        <v>481656.90626513935</v>
      </c>
      <c r="C27" s="4">
        <f t="shared" si="1"/>
        <v>1011450.4935071124</v>
      </c>
      <c r="D27" s="4">
        <f>($C$3*($C$6/12))/((1-(1+($C$6/12))^(-$C$5)))</f>
        <v>1493107.3997722517</v>
      </c>
      <c r="E27" s="4">
        <f t="shared" si="2"/>
        <v>92883004.032852918</v>
      </c>
    </row>
    <row r="28" spans="1:5">
      <c r="A28" s="9">
        <v>17</v>
      </c>
      <c r="B28" s="4">
        <f t="shared" si="0"/>
        <v>486874.85608301184</v>
      </c>
      <c r="C28" s="4">
        <f t="shared" si="1"/>
        <v>1006232.5436892399</v>
      </c>
      <c r="D28" s="4">
        <f>($C$3*($C$6/12))/((1-(1+($C$6/12))^(-$C$5)))</f>
        <v>1493107.3997722517</v>
      </c>
      <c r="E28" s="4">
        <f t="shared" si="2"/>
        <v>92396129.176769912</v>
      </c>
    </row>
    <row r="29" spans="1:5">
      <c r="A29" s="9">
        <v>18</v>
      </c>
      <c r="B29" s="4">
        <f t="shared" si="0"/>
        <v>492149.33369057765</v>
      </c>
      <c r="C29" s="4">
        <f t="shared" si="1"/>
        <v>1000958.0660816741</v>
      </c>
      <c r="D29" s="4">
        <f>($C$3*($C$6/12))/((1-(1+($C$6/12))^(-$C$5)))</f>
        <v>1493107.3997722517</v>
      </c>
      <c r="E29" s="4">
        <f t="shared" si="2"/>
        <v>91903979.843079329</v>
      </c>
    </row>
    <row r="30" spans="1:5">
      <c r="A30" s="9">
        <v>19</v>
      </c>
      <c r="B30" s="4">
        <f t="shared" si="0"/>
        <v>497480.95147222572</v>
      </c>
      <c r="C30" s="4">
        <f t="shared" si="1"/>
        <v>995626.44830002601</v>
      </c>
      <c r="D30" s="4">
        <f>($C$3*($C$6/12))/((1-(1+($C$6/12))^(-$C$5)))</f>
        <v>1493107.3997722517</v>
      </c>
      <c r="E30" s="4">
        <f t="shared" si="2"/>
        <v>91406498.891607106</v>
      </c>
    </row>
    <row r="31" spans="1:5">
      <c r="A31" s="9">
        <v>20</v>
      </c>
      <c r="B31" s="4">
        <f t="shared" si="0"/>
        <v>502870.32844650804</v>
      </c>
      <c r="C31" s="4">
        <f t="shared" si="1"/>
        <v>990237.07132574369</v>
      </c>
      <c r="D31" s="4">
        <f>($C$3*($C$6/12))/((1-(1+($C$6/12))^(-$C$5)))</f>
        <v>1493107.3997722517</v>
      </c>
      <c r="E31" s="4">
        <f t="shared" si="2"/>
        <v>90903628.563160598</v>
      </c>
    </row>
    <row r="32" spans="1:5">
      <c r="A32" s="9">
        <v>21</v>
      </c>
      <c r="B32" s="4">
        <f t="shared" si="0"/>
        <v>508318.09033801185</v>
      </c>
      <c r="C32" s="4">
        <f t="shared" si="1"/>
        <v>984789.30943423987</v>
      </c>
      <c r="D32" s="4">
        <f>($C$3*($C$6/12))/((1-(1+($C$6/12))^(-$C$5)))</f>
        <v>1493107.3997722517</v>
      </c>
      <c r="E32" s="4">
        <f t="shared" si="2"/>
        <v>90395310.472822592</v>
      </c>
    </row>
    <row r="33" spans="1:5">
      <c r="A33" s="9">
        <v>22</v>
      </c>
      <c r="B33" s="4">
        <f t="shared" si="0"/>
        <v>513824.86965000699</v>
      </c>
      <c r="C33" s="4">
        <f t="shared" si="1"/>
        <v>979282.53012224473</v>
      </c>
      <c r="D33" s="4">
        <f>($C$3*($C$6/12))/((1-(1+($C$6/12))^(-$C$5)))</f>
        <v>1493107.3997722517</v>
      </c>
      <c r="E33" s="4">
        <f t="shared" si="2"/>
        <v>89881485.603172585</v>
      </c>
    </row>
    <row r="34" spans="1:5">
      <c r="A34" s="9">
        <v>23</v>
      </c>
      <c r="B34" s="4">
        <f t="shared" si="0"/>
        <v>519391.30573788204</v>
      </c>
      <c r="C34" s="4">
        <f t="shared" si="1"/>
        <v>973716.09403436969</v>
      </c>
      <c r="D34" s="4">
        <f>($C$3*($C$6/12))/((1-(1+($C$6/12))^(-$C$5)))</f>
        <v>1493107.3997722517</v>
      </c>
      <c r="E34" s="4">
        <f t="shared" si="2"/>
        <v>89362094.297434703</v>
      </c>
    </row>
    <row r="35" spans="1:5">
      <c r="A35" s="9">
        <v>24</v>
      </c>
      <c r="B35" s="4">
        <f t="shared" si="0"/>
        <v>525018.04488337575</v>
      </c>
      <c r="C35" s="4">
        <f t="shared" si="1"/>
        <v>968089.35488887597</v>
      </c>
      <c r="D35" s="4">
        <f>($C$3*($C$6/12))/((1-(1+($C$6/12))^(-$C$5)))</f>
        <v>1493107.3997722517</v>
      </c>
      <c r="E35" s="4">
        <f t="shared" si="2"/>
        <v>88837076.252551332</v>
      </c>
    </row>
    <row r="36" spans="1:5">
      <c r="A36" s="9">
        <v>25</v>
      </c>
      <c r="B36" s="4">
        <f t="shared" si="0"/>
        <v>530705.74036961235</v>
      </c>
      <c r="C36" s="4">
        <f t="shared" si="1"/>
        <v>962401.65940263937</v>
      </c>
      <c r="D36" s="4">
        <f>($C$3*($C$6/12))/((1-(1+($C$6/12))^(-$C$5)))</f>
        <v>1493107.3997722517</v>
      </c>
      <c r="E36" s="4">
        <f t="shared" si="2"/>
        <v>88306370.512181714</v>
      </c>
    </row>
    <row r="37" spans="1:5">
      <c r="A37" s="9">
        <v>26</v>
      </c>
      <c r="B37" s="4">
        <f t="shared" si="0"/>
        <v>536455.05255694978</v>
      </c>
      <c r="C37" s="4">
        <f t="shared" si="1"/>
        <v>956652.34721530194</v>
      </c>
      <c r="D37" s="4">
        <f>($C$3*($C$6/12))/((1-(1+($C$6/12))^(-$C$5)))</f>
        <v>1493107.3997722517</v>
      </c>
      <c r="E37" s="4">
        <f t="shared" si="2"/>
        <v>87769915.459624767</v>
      </c>
    </row>
    <row r="38" spans="1:5">
      <c r="A38" s="9">
        <v>27</v>
      </c>
      <c r="B38" s="4">
        <f t="shared" si="0"/>
        <v>542266.64895965019</v>
      </c>
      <c r="C38" s="4">
        <f t="shared" si="1"/>
        <v>950840.75081260153</v>
      </c>
      <c r="D38" s="4">
        <f>($C$3*($C$6/12))/((1-(1+($C$6/12))^(-$C$5)))</f>
        <v>1493107.3997722517</v>
      </c>
      <c r="E38" s="4">
        <f t="shared" si="2"/>
        <v>87227648.810665116</v>
      </c>
    </row>
    <row r="39" spans="1:5">
      <c r="A39" s="9">
        <v>28</v>
      </c>
      <c r="B39" s="4">
        <f t="shared" si="0"/>
        <v>548141.20432337956</v>
      </c>
      <c r="C39" s="4">
        <f t="shared" si="1"/>
        <v>944966.19544887217</v>
      </c>
      <c r="D39" s="4">
        <f>($C$3*($C$6/12))/((1-(1+($C$6/12))^(-$C$5)))</f>
        <v>1493107.3997722517</v>
      </c>
      <c r="E39" s="4">
        <f t="shared" si="2"/>
        <v>86679507.606341735</v>
      </c>
    </row>
    <row r="40" spans="1:5">
      <c r="A40" s="9">
        <v>29</v>
      </c>
      <c r="B40" s="4">
        <f t="shared" si="0"/>
        <v>554079.40070354962</v>
      </c>
      <c r="C40" s="4">
        <f t="shared" si="1"/>
        <v>939027.99906870211</v>
      </c>
      <c r="D40" s="4">
        <f>($C$3*($C$6/12))/((1-(1+($C$6/12))^(-$C$5)))</f>
        <v>1493107.3997722517</v>
      </c>
      <c r="E40" s="4">
        <f t="shared" si="2"/>
        <v>86125428.205638185</v>
      </c>
    </row>
    <row r="41" spans="1:5">
      <c r="A41" s="9">
        <v>30</v>
      </c>
      <c r="B41" s="4">
        <f t="shared" si="0"/>
        <v>560081.92754450464</v>
      </c>
      <c r="C41" s="4">
        <f t="shared" si="1"/>
        <v>933025.47222774709</v>
      </c>
      <c r="D41" s="4">
        <f>($C$3*($C$6/12))/((1-(1+($C$6/12))^(-$C$5)))</f>
        <v>1493107.3997722517</v>
      </c>
      <c r="E41" s="4">
        <f t="shared" si="2"/>
        <v>85565346.278093681</v>
      </c>
    </row>
    <row r="42" spans="1:5">
      <c r="A42" s="9">
        <v>31</v>
      </c>
      <c r="B42" s="4">
        <f t="shared" si="0"/>
        <v>566149.48175957019</v>
      </c>
      <c r="C42" s="4">
        <f t="shared" si="1"/>
        <v>926957.91801268153</v>
      </c>
      <c r="D42" s="4">
        <f>($C$3*($C$6/12))/((1-(1+($C$6/12))^(-$C$5)))</f>
        <v>1493107.3997722517</v>
      </c>
      <c r="E42" s="4">
        <f t="shared" si="2"/>
        <v>84999196.796334118</v>
      </c>
    </row>
    <row r="43" spans="1:5">
      <c r="A43" s="9">
        <v>32</v>
      </c>
      <c r="B43" s="4">
        <f t="shared" si="0"/>
        <v>572282.76781196543</v>
      </c>
      <c r="C43" s="4">
        <f t="shared" si="1"/>
        <v>920824.63196028629</v>
      </c>
      <c r="D43" s="4">
        <f>($C$3*($C$6/12))/((1-(1+($C$6/12))^(-$C$5)))</f>
        <v>1493107.3997722517</v>
      </c>
      <c r="E43" s="4">
        <f t="shared" si="2"/>
        <v>84426914.028522149</v>
      </c>
    </row>
    <row r="44" spans="1:5">
      <c r="A44" s="9">
        <v>33</v>
      </c>
      <c r="B44" s="4">
        <f t="shared" si="0"/>
        <v>578482.4977965951</v>
      </c>
      <c r="C44" s="4">
        <f t="shared" si="1"/>
        <v>914624.90197565663</v>
      </c>
      <c r="D44" s="4">
        <f>($C$3*($C$6/12))/((1-(1+($C$6/12))^(-$C$5)))</f>
        <v>1493107.3997722517</v>
      </c>
      <c r="E44" s="4">
        <f t="shared" si="2"/>
        <v>83848431.530725554</v>
      </c>
    </row>
    <row r="45" spans="1:5">
      <c r="A45" s="9">
        <v>34</v>
      </c>
      <c r="B45" s="4">
        <f t="shared" si="0"/>
        <v>584749.39152272488</v>
      </c>
      <c r="C45" s="4">
        <f t="shared" si="1"/>
        <v>908358.00824952684</v>
      </c>
      <c r="D45" s="4">
        <f>($C$3*($C$6/12))/((1-(1+($C$6/12))^(-$C$5)))</f>
        <v>1493107.3997722517</v>
      </c>
      <c r="E45" s="4">
        <f t="shared" si="2"/>
        <v>83263682.139202833</v>
      </c>
    </row>
    <row r="46" spans="1:5">
      <c r="A46" s="9">
        <v>35</v>
      </c>
      <c r="B46" s="4">
        <f t="shared" si="0"/>
        <v>591084.17659755435</v>
      </c>
      <c r="C46" s="4">
        <f t="shared" si="1"/>
        <v>902023.22317469737</v>
      </c>
      <c r="D46" s="4">
        <f>($C$3*($C$6/12))/((1-(1+($C$6/12))^(-$C$5)))</f>
        <v>1493107.3997722517</v>
      </c>
      <c r="E46" s="4">
        <f t="shared" si="2"/>
        <v>82672597.962605283</v>
      </c>
    </row>
    <row r="47" spans="1:5">
      <c r="A47" s="9">
        <v>36</v>
      </c>
      <c r="B47" s="4">
        <f t="shared" si="0"/>
        <v>597487.58851069456</v>
      </c>
      <c r="C47" s="4">
        <f t="shared" si="1"/>
        <v>895619.81126155716</v>
      </c>
      <c r="D47" s="4">
        <f>($C$3*($C$6/12))/((1-(1+($C$6/12))^(-$C$5)))</f>
        <v>1493107.3997722517</v>
      </c>
      <c r="E47" s="4">
        <f t="shared" si="2"/>
        <v>82075110.374094591</v>
      </c>
    </row>
    <row r="48" spans="1:5">
      <c r="A48" s="9">
        <v>37</v>
      </c>
      <c r="B48" s="4">
        <f t="shared" si="0"/>
        <v>603960.37071956042</v>
      </c>
      <c r="C48" s="4">
        <f t="shared" si="1"/>
        <v>889147.0290526913</v>
      </c>
      <c r="D48" s="4">
        <f>($C$3*($C$6/12))/((1-(1+($C$6/12))^(-$C$5)))</f>
        <v>1493107.3997722517</v>
      </c>
      <c r="E48" s="4">
        <f t="shared" si="2"/>
        <v>81471150.003375024</v>
      </c>
    </row>
    <row r="49" spans="1:5">
      <c r="A49" s="9">
        <v>38</v>
      </c>
      <c r="B49" s="4">
        <f t="shared" si="0"/>
        <v>610503.27473568893</v>
      </c>
      <c r="C49" s="4">
        <f t="shared" si="1"/>
        <v>882604.12503656279</v>
      </c>
      <c r="D49" s="4">
        <f>($C$3*($C$6/12))/((1-(1+($C$6/12))^(-$C$5)))</f>
        <v>1493107.3997722517</v>
      </c>
      <c r="E49" s="4">
        <f t="shared" si="2"/>
        <v>80860646.728639334</v>
      </c>
    </row>
    <row r="50" spans="1:5">
      <c r="A50" s="9">
        <v>39</v>
      </c>
      <c r="B50" s="4">
        <f t="shared" si="0"/>
        <v>617117.06021199236</v>
      </c>
      <c r="C50" s="4">
        <f t="shared" si="1"/>
        <v>875990.33956025937</v>
      </c>
      <c r="D50" s="4">
        <f>($C$3*($C$6/12))/((1-(1+($C$6/12))^(-$C$5)))</f>
        <v>1493107.3997722517</v>
      </c>
      <c r="E50" s="4">
        <f t="shared" si="2"/>
        <v>80243529.668427348</v>
      </c>
    </row>
    <row r="51" spans="1:5">
      <c r="A51" s="9">
        <v>40</v>
      </c>
      <c r="B51" s="4">
        <f t="shared" si="0"/>
        <v>623802.49503095553</v>
      </c>
      <c r="C51" s="4">
        <f t="shared" si="1"/>
        <v>869304.9047412962</v>
      </c>
      <c r="D51" s="4">
        <f>($C$3*($C$6/12))/((1-(1+($C$6/12))^(-$C$5)))</f>
        <v>1493107.3997722517</v>
      </c>
      <c r="E51" s="4">
        <f t="shared" si="2"/>
        <v>79619727.173396394</v>
      </c>
    </row>
    <row r="52" spans="1:5">
      <c r="A52" s="9">
        <v>41</v>
      </c>
      <c r="B52" s="4">
        <f t="shared" si="0"/>
        <v>630560.35539379076</v>
      </c>
      <c r="C52" s="4">
        <f t="shared" si="1"/>
        <v>862547.04437846097</v>
      </c>
      <c r="D52" s="4">
        <f>($C$3*($C$6/12))/((1-(1+($C$6/12))^(-$C$5)))</f>
        <v>1493107.3997722517</v>
      </c>
      <c r="E52" s="4">
        <f t="shared" si="2"/>
        <v>78989166.818002596</v>
      </c>
    </row>
    <row r="53" spans="1:5">
      <c r="A53" s="9">
        <v>42</v>
      </c>
      <c r="B53" s="4">
        <f t="shared" si="0"/>
        <v>637391.42591055692</v>
      </c>
      <c r="C53" s="4">
        <f t="shared" si="1"/>
        <v>855715.9738616948</v>
      </c>
      <c r="D53" s="4">
        <f>($C$3*($C$6/12))/((1-(1+($C$6/12))^(-$C$5)))</f>
        <v>1493107.3997722517</v>
      </c>
      <c r="E53" s="4">
        <f t="shared" si="2"/>
        <v>78351775.392092034</v>
      </c>
    </row>
    <row r="54" spans="1:5">
      <c r="A54" s="9">
        <v>43</v>
      </c>
      <c r="B54" s="4">
        <f t="shared" si="0"/>
        <v>644296.49969125469</v>
      </c>
      <c r="C54" s="4">
        <f t="shared" si="1"/>
        <v>848810.90008099703</v>
      </c>
      <c r="D54" s="4">
        <f>($C$3*($C$6/12))/((1-(1+($C$6/12))^(-$C$5)))</f>
        <v>1493107.3997722517</v>
      </c>
      <c r="E54" s="4">
        <f t="shared" si="2"/>
        <v>77707478.892400786</v>
      </c>
    </row>
    <row r="55" spans="1:5">
      <c r="A55" s="9">
        <v>44</v>
      </c>
      <c r="B55" s="4">
        <f t="shared" si="0"/>
        <v>651276.37843790988</v>
      </c>
      <c r="C55" s="4">
        <f t="shared" si="1"/>
        <v>841831.02133434184</v>
      </c>
      <c r="D55" s="4">
        <f>($C$3*($C$6/12))/((1-(1+($C$6/12))^(-$C$5)))</f>
        <v>1493107.3997722517</v>
      </c>
      <c r="E55" s="4">
        <f t="shared" si="2"/>
        <v>77056202.51396288</v>
      </c>
    </row>
    <row r="56" spans="1:5">
      <c r="A56" s="9">
        <v>45</v>
      </c>
      <c r="B56" s="4">
        <f t="shared" si="0"/>
        <v>658331.87253765389</v>
      </c>
      <c r="C56" s="4">
        <f t="shared" si="1"/>
        <v>834775.52723459783</v>
      </c>
      <c r="D56" s="4">
        <f>($C$3*($C$6/12))/((1-(1+($C$6/12))^(-$C$5)))</f>
        <v>1493107.3997722517</v>
      </c>
      <c r="E56" s="4">
        <f t="shared" si="2"/>
        <v>76397870.641425222</v>
      </c>
    </row>
    <row r="57" spans="1:5">
      <c r="A57" s="9">
        <v>46</v>
      </c>
      <c r="B57" s="4">
        <f t="shared" si="0"/>
        <v>665463.80115681188</v>
      </c>
      <c r="C57" s="4">
        <f t="shared" si="1"/>
        <v>827643.59861543984</v>
      </c>
      <c r="D57" s="4">
        <f>($C$3*($C$6/12))/((1-(1+($C$6/12))^(-$C$5)))</f>
        <v>1493107.3997722517</v>
      </c>
      <c r="E57" s="4">
        <f t="shared" si="2"/>
        <v>75732406.840268403</v>
      </c>
    </row>
    <row r="58" spans="1:5">
      <c r="A58" s="9">
        <v>47</v>
      </c>
      <c r="B58" s="4">
        <f t="shared" si="0"/>
        <v>672672.99233601068</v>
      </c>
      <c r="C58" s="4">
        <f t="shared" si="1"/>
        <v>820434.40743624105</v>
      </c>
      <c r="D58" s="4">
        <f>($C$3*($C$6/12))/((1-(1+($C$6/12))^(-$C$5)))</f>
        <v>1493107.3997722517</v>
      </c>
      <c r="E58" s="4">
        <f t="shared" si="2"/>
        <v>75059733.847932398</v>
      </c>
    </row>
    <row r="59" spans="1:5">
      <c r="A59" s="9">
        <v>48</v>
      </c>
      <c r="B59" s="4">
        <f t="shared" si="0"/>
        <v>679960.28308631736</v>
      </c>
      <c r="C59" s="4">
        <f t="shared" si="1"/>
        <v>813147.11668593436</v>
      </c>
      <c r="D59" s="4">
        <f>($C$3*($C$6/12))/((1-(1+($C$6/12))^(-$C$5)))</f>
        <v>1493107.3997722517</v>
      </c>
      <c r="E59" s="4">
        <f t="shared" si="2"/>
        <v>74379773.564846084</v>
      </c>
    </row>
    <row r="60" spans="1:5">
      <c r="A60" s="9">
        <v>49</v>
      </c>
      <c r="B60" s="4">
        <f t="shared" si="0"/>
        <v>687326.51948641916</v>
      </c>
      <c r="C60" s="4">
        <f t="shared" si="1"/>
        <v>805780.88028583257</v>
      </c>
      <c r="D60" s="4">
        <f>($C$3*($C$6/12))/((1-(1+($C$6/12))^(-$C$5)))</f>
        <v>1493107.3997722517</v>
      </c>
      <c r="E60" s="4">
        <f t="shared" si="2"/>
        <v>73692447.045359671</v>
      </c>
    </row>
    <row r="61" spans="1:5">
      <c r="A61" s="9">
        <v>50</v>
      </c>
      <c r="B61" s="4">
        <f t="shared" si="0"/>
        <v>694772.55678085529</v>
      </c>
      <c r="C61" s="4">
        <f t="shared" si="1"/>
        <v>798334.84299139644</v>
      </c>
      <c r="D61" s="4">
        <f>($C$3*($C$6/12))/((1-(1+($C$6/12))^(-$C$5)))</f>
        <v>1493107.3997722517</v>
      </c>
      <c r="E61" s="4">
        <f t="shared" si="2"/>
        <v>72997674.488578811</v>
      </c>
    </row>
    <row r="62" spans="1:5">
      <c r="A62" s="9">
        <v>51</v>
      </c>
      <c r="B62" s="4">
        <f t="shared" si="0"/>
        <v>702299.25947931467</v>
      </c>
      <c r="C62" s="4">
        <f t="shared" si="1"/>
        <v>790808.14029293705</v>
      </c>
      <c r="D62" s="4">
        <f>($C$3*($C$6/12))/((1-(1+($C$6/12))^(-$C$5)))</f>
        <v>1493107.3997722517</v>
      </c>
      <c r="E62" s="4">
        <f t="shared" si="2"/>
        <v>72295375.229099497</v>
      </c>
    </row>
    <row r="63" spans="1:5">
      <c r="A63" s="9">
        <v>52</v>
      </c>
      <c r="B63" s="4">
        <f t="shared" si="0"/>
        <v>709907.50145700725</v>
      </c>
      <c r="C63" s="4">
        <f t="shared" si="1"/>
        <v>783199.89831524447</v>
      </c>
      <c r="D63" s="4">
        <f>($C$3*($C$6/12))/((1-(1+($C$6/12))^(-$C$5)))</f>
        <v>1493107.3997722517</v>
      </c>
      <c r="E63" s="4">
        <f t="shared" si="2"/>
        <v>71585467.727642491</v>
      </c>
    </row>
    <row r="64" spans="1:5">
      <c r="A64" s="9">
        <v>53</v>
      </c>
      <c r="B64" s="4">
        <f t="shared" si="0"/>
        <v>717598.16605612473</v>
      </c>
      <c r="C64" s="4">
        <f t="shared" si="1"/>
        <v>775509.233716127</v>
      </c>
      <c r="D64" s="4">
        <f>($C$3*($C$6/12))/((1-(1+($C$6/12))^(-$C$5)))</f>
        <v>1493107.3997722517</v>
      </c>
      <c r="E64" s="4">
        <f t="shared" si="2"/>
        <v>70867869.561586365</v>
      </c>
    </row>
    <row r="65" spans="1:5">
      <c r="A65" s="9">
        <v>54</v>
      </c>
      <c r="B65" s="4">
        <f t="shared" si="0"/>
        <v>725372.14618839941</v>
      </c>
      <c r="C65" s="4">
        <f t="shared" si="1"/>
        <v>767735.25358385232</v>
      </c>
      <c r="D65" s="4">
        <f>($C$3*($C$6/12))/((1-(1+($C$6/12))^(-$C$5)))</f>
        <v>1493107.3997722517</v>
      </c>
      <c r="E65" s="4">
        <f t="shared" si="2"/>
        <v>70142497.415397972</v>
      </c>
    </row>
    <row r="66" spans="1:5">
      <c r="A66" s="9">
        <v>55</v>
      </c>
      <c r="B66" s="4">
        <f t="shared" si="0"/>
        <v>733230.3444387737</v>
      </c>
      <c r="C66" s="4">
        <f t="shared" si="1"/>
        <v>759877.05533347803</v>
      </c>
      <c r="D66" s="4">
        <f>($C$3*($C$6/12))/((1-(1+($C$6/12))^(-$C$5)))</f>
        <v>1493107.3997722517</v>
      </c>
      <c r="E66" s="4">
        <f t="shared" si="2"/>
        <v>69409267.070959195</v>
      </c>
    </row>
    <row r="67" spans="1:5">
      <c r="A67" s="9">
        <v>56</v>
      </c>
      <c r="B67" s="4">
        <f t="shared" si="0"/>
        <v>741173.6731701938</v>
      </c>
      <c r="C67" s="4">
        <f t="shared" si="1"/>
        <v>751933.72660205793</v>
      </c>
      <c r="D67" s="4">
        <f>($C$3*($C$6/12))/((1-(1+($C$6/12))^(-$C$5)))</f>
        <v>1493107.3997722517</v>
      </c>
      <c r="E67" s="4">
        <f t="shared" si="2"/>
        <v>68668093.397789001</v>
      </c>
    </row>
    <row r="68" spans="1:5">
      <c r="A68" s="9">
        <v>57</v>
      </c>
      <c r="B68" s="4">
        <f t="shared" si="0"/>
        <v>749203.05462953751</v>
      </c>
      <c r="C68" s="4">
        <f t="shared" si="1"/>
        <v>743904.34514271421</v>
      </c>
      <c r="D68" s="4">
        <f>($C$3*($C$6/12))/((1-(1+($C$6/12))^(-$C$5)))</f>
        <v>1493107.3997722517</v>
      </c>
      <c r="E68" s="4">
        <f t="shared" si="2"/>
        <v>67918890.343159467</v>
      </c>
    </row>
    <row r="69" spans="1:5">
      <c r="A69" s="9">
        <v>58</v>
      </c>
      <c r="B69" s="4">
        <f t="shared" si="0"/>
        <v>757319.42105469084</v>
      </c>
      <c r="C69" s="4">
        <f t="shared" si="1"/>
        <v>735787.97871756088</v>
      </c>
      <c r="D69" s="4">
        <f>($C$3*($C$6/12))/((1-(1+($C$6/12))^(-$C$5)))</f>
        <v>1493107.3997722517</v>
      </c>
      <c r="E69" s="4">
        <f t="shared" si="2"/>
        <v>67161570.922104776</v>
      </c>
    </row>
    <row r="70" spans="1:5">
      <c r="A70" s="9">
        <v>59</v>
      </c>
      <c r="B70" s="4">
        <f t="shared" si="0"/>
        <v>765523.7147827833</v>
      </c>
      <c r="C70" s="4">
        <f t="shared" si="1"/>
        <v>727583.68498946843</v>
      </c>
      <c r="D70" s="4">
        <f>($C$3*($C$6/12))/((1-(1+($C$6/12))^(-$C$5)))</f>
        <v>1493107.3997722517</v>
      </c>
      <c r="E70" s="4">
        <f t="shared" si="2"/>
        <v>66396047.207321994</v>
      </c>
    </row>
    <row r="71" spans="1:5">
      <c r="A71" s="9">
        <v>60</v>
      </c>
      <c r="B71" s="4">
        <f t="shared" si="0"/>
        <v>773816.88835959672</v>
      </c>
      <c r="C71" s="4">
        <f t="shared" si="1"/>
        <v>719290.511412655</v>
      </c>
      <c r="D71" s="4">
        <f>($C$3*($C$6/12))/((1-(1+($C$6/12))^(-$C$5)))</f>
        <v>1493107.3997722517</v>
      </c>
      <c r="E71" s="4">
        <f t="shared" si="2"/>
        <v>65622230.318962395</v>
      </c>
    </row>
    <row r="72" spans="1:5">
      <c r="A72" s="9">
        <v>61</v>
      </c>
      <c r="B72" s="4">
        <f t="shared" si="0"/>
        <v>782199.90465015918</v>
      </c>
      <c r="C72" s="4">
        <f t="shared" si="1"/>
        <v>710907.49512209254</v>
      </c>
      <c r="D72" s="4">
        <f>($C$3*($C$6/12))/((1-(1+($C$6/12))^(-$C$5)))</f>
        <v>1493107.3997722517</v>
      </c>
      <c r="E72" s="4">
        <f t="shared" si="2"/>
        <v>64840030.414312236</v>
      </c>
    </row>
    <row r="73" spans="1:5">
      <c r="A73" s="9">
        <v>62</v>
      </c>
      <c r="B73" s="4">
        <f t="shared" si="0"/>
        <v>790673.73695053591</v>
      </c>
      <c r="C73" s="4">
        <f t="shared" si="1"/>
        <v>702433.66282171581</v>
      </c>
      <c r="D73" s="4">
        <f>($C$3*($C$6/12))/((1-(1+($C$6/12))^(-$C$5)))</f>
        <v>1493107.3997722517</v>
      </c>
      <c r="E73" s="4">
        <f t="shared" si="2"/>
        <v>64049356.677361697</v>
      </c>
    </row>
    <row r="74" spans="1:5">
      <c r="A74" s="9">
        <v>63</v>
      </c>
      <c r="B74" s="4">
        <f t="shared" si="0"/>
        <v>799239.36910083331</v>
      </c>
      <c r="C74" s="4">
        <f t="shared" si="1"/>
        <v>693868.03067141841</v>
      </c>
      <c r="D74" s="4">
        <f>($C$3*($C$6/12))/((1-(1+($C$6/12))^(-$C$5)))</f>
        <v>1493107.3997722517</v>
      </c>
      <c r="E74" s="4">
        <f t="shared" si="2"/>
        <v>63250117.308260866</v>
      </c>
    </row>
    <row r="75" spans="1:5">
      <c r="A75" s="9">
        <v>64</v>
      </c>
      <c r="B75" s="4">
        <f t="shared" si="0"/>
        <v>807897.79559942568</v>
      </c>
      <c r="C75" s="4">
        <f t="shared" si="1"/>
        <v>685209.60417282605</v>
      </c>
      <c r="D75" s="4">
        <f>($C$3*($C$6/12))/((1-(1+($C$6/12))^(-$C$5)))</f>
        <v>1493107.3997722517</v>
      </c>
      <c r="E75" s="4">
        <f t="shared" si="2"/>
        <v>62442219.512661442</v>
      </c>
    </row>
    <row r="76" spans="1:5">
      <c r="A76" s="9">
        <v>65</v>
      </c>
      <c r="B76" s="4">
        <f t="shared" si="0"/>
        <v>816650.02171841939</v>
      </c>
      <c r="C76" s="4">
        <f t="shared" si="1"/>
        <v>676457.37805383233</v>
      </c>
      <c r="D76" s="4">
        <f>($C$3*($C$6/12))/((1-(1+($C$6/12))^(-$C$5)))</f>
        <v>1493107.3997722517</v>
      </c>
      <c r="E76" s="4">
        <f t="shared" si="2"/>
        <v>61625569.490943022</v>
      </c>
    </row>
    <row r="77" spans="1:5">
      <c r="A77" s="9">
        <v>66</v>
      </c>
      <c r="B77" s="4">
        <f t="shared" ref="B77:B131" si="3">D77-C77</f>
        <v>825497.06362036895</v>
      </c>
      <c r="C77" s="4">
        <f t="shared" ref="C77:C131" si="4">E76*$C$6*(30/360)</f>
        <v>667610.33615188277</v>
      </c>
      <c r="D77" s="4">
        <f>($C$3*($C$6/12))/((1-(1+($C$6/12))^(-$C$5)))</f>
        <v>1493107.3997722517</v>
      </c>
      <c r="E77" s="4">
        <f t="shared" ref="E77:E131" si="5">E76-B77</f>
        <v>60800072.427322656</v>
      </c>
    </row>
    <row r="78" spans="1:5">
      <c r="A78" s="9">
        <v>67</v>
      </c>
      <c r="B78" s="4">
        <f t="shared" si="3"/>
        <v>834439.94847625634</v>
      </c>
      <c r="C78" s="4">
        <f t="shared" si="4"/>
        <v>658667.45129599539</v>
      </c>
      <c r="D78" s="4">
        <f>($C$3*($C$6/12))/((1-(1+($C$6/12))^(-$C$5)))</f>
        <v>1493107.3997722517</v>
      </c>
      <c r="E78" s="4">
        <f t="shared" si="5"/>
        <v>59965632.478846401</v>
      </c>
    </row>
    <row r="79" spans="1:5">
      <c r="A79" s="9">
        <v>68</v>
      </c>
      <c r="B79" s="4">
        <f t="shared" si="3"/>
        <v>843479.71458474908</v>
      </c>
      <c r="C79" s="4">
        <f t="shared" si="4"/>
        <v>649627.68518750265</v>
      </c>
      <c r="D79" s="4">
        <f>($C$3*($C$6/12))/((1-(1+($C$6/12))^(-$C$5)))</f>
        <v>1493107.3997722517</v>
      </c>
      <c r="E79" s="4">
        <f t="shared" si="5"/>
        <v>59122152.764261656</v>
      </c>
    </row>
    <row r="80" spans="1:5">
      <c r="A80" s="9">
        <v>69</v>
      </c>
      <c r="B80" s="4">
        <f t="shared" si="3"/>
        <v>852617.41149275051</v>
      </c>
      <c r="C80" s="4">
        <f t="shared" si="4"/>
        <v>640489.98827950121</v>
      </c>
      <c r="D80" s="4">
        <f>($C$3*($C$6/12))/((1-(1+($C$6/12))^(-$C$5)))</f>
        <v>1493107.3997722517</v>
      </c>
      <c r="E80" s="4">
        <f t="shared" si="5"/>
        <v>58269535.352768905</v>
      </c>
    </row>
    <row r="81" spans="1:5">
      <c r="A81" s="9">
        <v>70</v>
      </c>
      <c r="B81" s="4">
        <f t="shared" si="3"/>
        <v>861854.10011725524</v>
      </c>
      <c r="C81" s="4">
        <f t="shared" si="4"/>
        <v>631253.29965499649</v>
      </c>
      <c r="D81" s="4">
        <f>($C$3*($C$6/12))/((1-(1+($C$6/12))^(-$C$5)))</f>
        <v>1493107.3997722517</v>
      </c>
      <c r="E81" s="4">
        <f t="shared" si="5"/>
        <v>57407681.252651647</v>
      </c>
    </row>
    <row r="82" spans="1:5">
      <c r="A82" s="9">
        <v>71</v>
      </c>
      <c r="B82" s="4">
        <f t="shared" si="3"/>
        <v>871190.85286852554</v>
      </c>
      <c r="C82" s="4">
        <f t="shared" si="4"/>
        <v>621916.54690372618</v>
      </c>
      <c r="D82" s="4">
        <f>($C$3*($C$6/12))/((1-(1+($C$6/12))^(-$C$5)))</f>
        <v>1493107.3997722517</v>
      </c>
      <c r="E82" s="4">
        <f t="shared" si="5"/>
        <v>56536490.39978312</v>
      </c>
    </row>
    <row r="83" spans="1:5">
      <c r="A83" s="9">
        <v>72</v>
      </c>
      <c r="B83" s="4">
        <f t="shared" si="3"/>
        <v>880628.75377460127</v>
      </c>
      <c r="C83" s="4">
        <f t="shared" si="4"/>
        <v>612478.64599765046</v>
      </c>
      <c r="D83" s="4">
        <f>($C$3*($C$6/12))/((1-(1+($C$6/12))^(-$C$5)))</f>
        <v>1493107.3997722517</v>
      </c>
      <c r="E83" s="4">
        <f t="shared" si="5"/>
        <v>55655861.646008521</v>
      </c>
    </row>
    <row r="84" spans="1:5">
      <c r="A84" s="9">
        <v>73</v>
      </c>
      <c r="B84" s="4">
        <f t="shared" si="3"/>
        <v>890168.8986071595</v>
      </c>
      <c r="C84" s="4">
        <f t="shared" si="4"/>
        <v>602938.50116509222</v>
      </c>
      <c r="D84" s="4">
        <f>($C$3*($C$6/12))/((1-(1+($C$6/12))^(-$C$5)))</f>
        <v>1493107.3997722517</v>
      </c>
      <c r="E84" s="4">
        <f t="shared" si="5"/>
        <v>54765692.747401364</v>
      </c>
    </row>
    <row r="85" spans="1:5">
      <c r="A85" s="9">
        <v>74</v>
      </c>
      <c r="B85" s="4">
        <f t="shared" si="3"/>
        <v>899812.39500873699</v>
      </c>
      <c r="C85" s="4">
        <f t="shared" si="4"/>
        <v>593295.00476351473</v>
      </c>
      <c r="D85" s="4">
        <f>($C$3*($C$6/12))/((1-(1+($C$6/12))^(-$C$5)))</f>
        <v>1493107.3997722517</v>
      </c>
      <c r="E85" s="4">
        <f t="shared" si="5"/>
        <v>53865880.352392629</v>
      </c>
    </row>
    <row r="86" spans="1:5">
      <c r="A86" s="9">
        <v>75</v>
      </c>
      <c r="B86" s="4">
        <f t="shared" si="3"/>
        <v>909560.36262133159</v>
      </c>
      <c r="C86" s="4">
        <f t="shared" si="4"/>
        <v>583547.03715092014</v>
      </c>
      <c r="D86" s="4">
        <f>($C$3*($C$6/12))/((1-(1+($C$6/12))^(-$C$5)))</f>
        <v>1493107.3997722517</v>
      </c>
      <c r="E86" s="4">
        <f t="shared" si="5"/>
        <v>52956319.989771299</v>
      </c>
    </row>
    <row r="87" spans="1:5">
      <c r="A87" s="9">
        <v>76</v>
      </c>
      <c r="B87" s="4">
        <f t="shared" si="3"/>
        <v>919413.93321639602</v>
      </c>
      <c r="C87" s="4">
        <f t="shared" si="4"/>
        <v>573693.4665558557</v>
      </c>
      <c r="D87" s="4">
        <f>($C$3*($C$6/12))/((1-(1+($C$6/12))^(-$C$5)))</f>
        <v>1493107.3997722517</v>
      </c>
      <c r="E87" s="4">
        <f t="shared" si="5"/>
        <v>52036906.056554906</v>
      </c>
    </row>
    <row r="88" spans="1:5">
      <c r="A88" s="9">
        <v>77</v>
      </c>
      <c r="B88" s="4">
        <f t="shared" si="3"/>
        <v>929374.25082624028</v>
      </c>
      <c r="C88" s="4">
        <f t="shared" si="4"/>
        <v>563733.14894601144</v>
      </c>
      <c r="D88" s="4">
        <f>($C$3*($C$6/12))/((1-(1+($C$6/12))^(-$C$5)))</f>
        <v>1493107.3997722517</v>
      </c>
      <c r="E88" s="4">
        <f t="shared" si="5"/>
        <v>51107531.805728666</v>
      </c>
    </row>
    <row r="89" spans="1:5">
      <c r="A89" s="9">
        <v>78</v>
      </c>
      <c r="B89" s="4">
        <f t="shared" si="3"/>
        <v>939442.4718768578</v>
      </c>
      <c r="C89" s="4">
        <f t="shared" si="4"/>
        <v>553664.92789539392</v>
      </c>
      <c r="D89" s="4">
        <f>($C$3*($C$6/12))/((1-(1+($C$6/12))^(-$C$5)))</f>
        <v>1493107.3997722517</v>
      </c>
      <c r="E89" s="4">
        <f t="shared" si="5"/>
        <v>50168089.333851807</v>
      </c>
    </row>
    <row r="90" spans="1:5">
      <c r="A90" s="9">
        <v>79</v>
      </c>
      <c r="B90" s="4">
        <f t="shared" si="3"/>
        <v>949619.76532219048</v>
      </c>
      <c r="C90" s="4">
        <f t="shared" si="4"/>
        <v>543487.63445006125</v>
      </c>
      <c r="D90" s="4">
        <f>($C$3*($C$6/12))/((1-(1+($C$6/12))^(-$C$5)))</f>
        <v>1493107.3997722517</v>
      </c>
      <c r="E90" s="4">
        <f t="shared" si="5"/>
        <v>49218469.568529613</v>
      </c>
    </row>
    <row r="91" spans="1:5">
      <c r="A91" s="9">
        <v>80</v>
      </c>
      <c r="B91" s="4">
        <f t="shared" si="3"/>
        <v>959907.31277984753</v>
      </c>
      <c r="C91" s="4">
        <f t="shared" si="4"/>
        <v>533200.08699240419</v>
      </c>
      <c r="D91" s="4">
        <f>($C$3*($C$6/12))/((1-(1+($C$6/12))^(-$C$5)))</f>
        <v>1493107.3997722517</v>
      </c>
      <c r="E91" s="4">
        <f t="shared" si="5"/>
        <v>48258562.255749762</v>
      </c>
    </row>
    <row r="92" spans="1:5">
      <c r="A92" s="9">
        <v>81</v>
      </c>
      <c r="B92" s="4">
        <f t="shared" si="3"/>
        <v>970306.30866829597</v>
      </c>
      <c r="C92" s="4">
        <f t="shared" si="4"/>
        <v>522801.09110395575</v>
      </c>
      <c r="D92" s="4">
        <f>($C$3*($C$6/12))/((1-(1+($C$6/12))^(-$C$5)))</f>
        <v>1493107.3997722517</v>
      </c>
      <c r="E92" s="4">
        <f t="shared" si="5"/>
        <v>47288255.947081469</v>
      </c>
    </row>
    <row r="93" spans="1:5">
      <c r="A93" s="9">
        <v>82</v>
      </c>
      <c r="B93" s="4">
        <f t="shared" si="3"/>
        <v>980817.96034553577</v>
      </c>
      <c r="C93" s="4">
        <f t="shared" si="4"/>
        <v>512289.43942671595</v>
      </c>
      <c r="D93" s="4">
        <f>($C$3*($C$6/12))/((1-(1+($C$6/12))^(-$C$5)))</f>
        <v>1493107.3997722517</v>
      </c>
      <c r="E93" s="4">
        <f t="shared" si="5"/>
        <v>46307437.986735933</v>
      </c>
    </row>
    <row r="94" spans="1:5">
      <c r="A94" s="9">
        <v>83</v>
      </c>
      <c r="B94" s="4">
        <f t="shared" si="3"/>
        <v>991443.48824927909</v>
      </c>
      <c r="C94" s="4">
        <f t="shared" si="4"/>
        <v>501663.91152297263</v>
      </c>
      <c r="D94" s="4">
        <f>($C$3*($C$6/12))/((1-(1+($C$6/12))^(-$C$5)))</f>
        <v>1493107.3997722517</v>
      </c>
      <c r="E94" s="4">
        <f t="shared" si="5"/>
        <v>45315994.498486653</v>
      </c>
    </row>
    <row r="95" spans="1:5">
      <c r="A95" s="9">
        <v>84</v>
      </c>
      <c r="B95" s="4">
        <f t="shared" si="3"/>
        <v>1002184.1260386463</v>
      </c>
      <c r="C95" s="4">
        <f t="shared" si="4"/>
        <v>490923.2737336054</v>
      </c>
      <c r="D95" s="4">
        <f>($C$3*($C$6/12))/((1-(1+($C$6/12))^(-$C$5)))</f>
        <v>1493107.3997722517</v>
      </c>
      <c r="E95" s="4">
        <f t="shared" si="5"/>
        <v>44313810.372448005</v>
      </c>
    </row>
    <row r="96" spans="1:5">
      <c r="A96" s="9">
        <v>85</v>
      </c>
      <c r="B96" s="4">
        <f t="shared" si="3"/>
        <v>1013041.1207373984</v>
      </c>
      <c r="C96" s="4">
        <f t="shared" si="4"/>
        <v>480066.27903485333</v>
      </c>
      <c r="D96" s="4">
        <f>($C$3*($C$6/12))/((1-(1+($C$6/12))^(-$C$5)))</f>
        <v>1493107.3997722517</v>
      </c>
      <c r="E96" s="4">
        <f t="shared" si="5"/>
        <v>43300769.251710609</v>
      </c>
    </row>
    <row r="97" spans="1:5">
      <c r="A97" s="9">
        <v>86</v>
      </c>
      <c r="B97" s="4">
        <f t="shared" si="3"/>
        <v>1024015.7328787202</v>
      </c>
      <c r="C97" s="4">
        <f t="shared" si="4"/>
        <v>469091.66689353163</v>
      </c>
      <c r="D97" s="4">
        <f>($C$3*($C$6/12))/((1-(1+($C$6/12))^(-$C$5)))</f>
        <v>1493107.3997722517</v>
      </c>
      <c r="E97" s="4">
        <f t="shared" si="5"/>
        <v>42276753.518831886</v>
      </c>
    </row>
    <row r="98" spans="1:5">
      <c r="A98" s="9">
        <v>87</v>
      </c>
      <c r="B98" s="4">
        <f t="shared" si="3"/>
        <v>1035109.236651573</v>
      </c>
      <c r="C98" s="4">
        <f t="shared" si="4"/>
        <v>457998.16312067874</v>
      </c>
      <c r="D98" s="4">
        <f>($C$3*($C$6/12))/((1-(1+($C$6/12))^(-$C$5)))</f>
        <v>1493107.3997722517</v>
      </c>
      <c r="E98" s="4">
        <f t="shared" si="5"/>
        <v>41241644.282180317</v>
      </c>
    </row>
    <row r="99" spans="1:5">
      <c r="A99" s="9">
        <v>88</v>
      </c>
      <c r="B99" s="4">
        <f t="shared" si="3"/>
        <v>1046322.9200486316</v>
      </c>
      <c r="C99" s="4">
        <f t="shared" si="4"/>
        <v>446784.47972362011</v>
      </c>
      <c r="D99" s="4">
        <f>($C$3*($C$6/12))/((1-(1+($C$6/12))^(-$C$5)))</f>
        <v>1493107.3997722517</v>
      </c>
      <c r="E99" s="4">
        <f t="shared" si="5"/>
        <v>40195321.362131685</v>
      </c>
    </row>
    <row r="100" spans="1:5">
      <c r="A100" s="9">
        <v>89</v>
      </c>
      <c r="B100" s="4">
        <f t="shared" si="3"/>
        <v>1057658.0850158252</v>
      </c>
      <c r="C100" s="4">
        <f t="shared" si="4"/>
        <v>435449.31475642655</v>
      </c>
      <c r="D100" s="4">
        <f>($C$3*($C$6/12))/((1-(1+($C$6/12))^(-$C$5)))</f>
        <v>1493107.3997722517</v>
      </c>
      <c r="E100" s="4">
        <f t="shared" si="5"/>
        <v>39137663.277115859</v>
      </c>
    </row>
    <row r="101" spans="1:5">
      <c r="A101" s="9">
        <v>90</v>
      </c>
      <c r="B101" s="4">
        <f t="shared" si="3"/>
        <v>1069116.0476034966</v>
      </c>
      <c r="C101" s="4">
        <f t="shared" si="4"/>
        <v>423991.35216875514</v>
      </c>
      <c r="D101" s="4">
        <f>($C$3*($C$6/12))/((1-(1+($C$6/12))^(-$C$5)))</f>
        <v>1493107.3997722517</v>
      </c>
      <c r="E101" s="4">
        <f t="shared" si="5"/>
        <v>38068547.229512364</v>
      </c>
    </row>
    <row r="102" spans="1:5">
      <c r="A102" s="9">
        <v>91</v>
      </c>
      <c r="B102" s="4">
        <f t="shared" si="3"/>
        <v>1080698.1381192012</v>
      </c>
      <c r="C102" s="4">
        <f t="shared" si="4"/>
        <v>412409.26165305061</v>
      </c>
      <c r="D102" s="4">
        <f>($C$3*($C$6/12))/((1-(1+($C$6/12))^(-$C$5)))</f>
        <v>1493107.3997722517</v>
      </c>
      <c r="E102" s="4">
        <f t="shared" si="5"/>
        <v>36987849.091393165</v>
      </c>
    </row>
    <row r="103" spans="1:5">
      <c r="A103" s="9">
        <v>92</v>
      </c>
      <c r="B103" s="4">
        <f t="shared" si="3"/>
        <v>1092405.7012821592</v>
      </c>
      <c r="C103" s="4">
        <f t="shared" si="4"/>
        <v>400701.69849009259</v>
      </c>
      <c r="D103" s="4">
        <f>($C$3*($C$6/12))/((1-(1+($C$6/12))^(-$C$5)))</f>
        <v>1493107.3997722517</v>
      </c>
      <c r="E103" s="4">
        <f t="shared" si="5"/>
        <v>35895443.390111007</v>
      </c>
    </row>
    <row r="104" spans="1:5">
      <c r="A104" s="9">
        <v>93</v>
      </c>
      <c r="B104" s="4">
        <f t="shared" si="3"/>
        <v>1104240.0963793825</v>
      </c>
      <c r="C104" s="4">
        <f t="shared" si="4"/>
        <v>388867.30339286925</v>
      </c>
      <c r="D104" s="4">
        <f>($C$3*($C$6/12))/((1-(1+($C$6/12))^(-$C$5)))</f>
        <v>1493107.3997722517</v>
      </c>
      <c r="E104" s="4">
        <f t="shared" si="5"/>
        <v>34791203.293731622</v>
      </c>
    </row>
    <row r="105" spans="1:5">
      <c r="A105" s="9">
        <v>94</v>
      </c>
      <c r="B105" s="4">
        <f t="shared" si="3"/>
        <v>1116202.6974234926</v>
      </c>
      <c r="C105" s="4">
        <f t="shared" si="4"/>
        <v>376904.70234875922</v>
      </c>
      <c r="D105" s="4">
        <f>($C$3*($C$6/12))/((1-(1+($C$6/12))^(-$C$5)))</f>
        <v>1493107.3997722517</v>
      </c>
      <c r="E105" s="4">
        <f t="shared" si="5"/>
        <v>33675000.596308127</v>
      </c>
    </row>
    <row r="106" spans="1:5">
      <c r="A106" s="9">
        <v>95</v>
      </c>
      <c r="B106" s="4">
        <f t="shared" si="3"/>
        <v>1128294.893312247</v>
      </c>
      <c r="C106" s="4">
        <f t="shared" si="4"/>
        <v>364812.50646000472</v>
      </c>
      <c r="D106" s="4">
        <f>($C$3*($C$6/12))/((1-(1+($C$6/12))^(-$C$5)))</f>
        <v>1493107.3997722517</v>
      </c>
      <c r="E106" s="4">
        <f t="shared" si="5"/>
        <v>32546705.702995881</v>
      </c>
    </row>
    <row r="107" spans="1:5">
      <c r="A107" s="9">
        <v>96</v>
      </c>
      <c r="B107" s="4">
        <f t="shared" si="3"/>
        <v>1140518.0879897964</v>
      </c>
      <c r="C107" s="4">
        <f t="shared" si="4"/>
        <v>352589.31178245536</v>
      </c>
      <c r="D107" s="4">
        <f>($C$3*($C$6/12))/((1-(1+($C$6/12))^(-$C$5)))</f>
        <v>1493107.3997722517</v>
      </c>
      <c r="E107" s="4">
        <f t="shared" si="5"/>
        <v>31406187.615006085</v>
      </c>
    </row>
    <row r="108" spans="1:5">
      <c r="A108" s="9">
        <v>97</v>
      </c>
      <c r="B108" s="4">
        <f t="shared" si="3"/>
        <v>1152873.7006096859</v>
      </c>
      <c r="C108" s="4">
        <f t="shared" si="4"/>
        <v>340233.69916256593</v>
      </c>
      <c r="D108" s="4">
        <f>($C$3*($C$6/12))/((1-(1+($C$6/12))^(-$C$5)))</f>
        <v>1493107.3997722517</v>
      </c>
      <c r="E108" s="4">
        <f t="shared" si="5"/>
        <v>30253313.914396398</v>
      </c>
    </row>
    <row r="109" spans="1:5">
      <c r="A109" s="9">
        <v>98</v>
      </c>
      <c r="B109" s="4">
        <f t="shared" si="3"/>
        <v>1165363.165699624</v>
      </c>
      <c r="C109" s="4">
        <f t="shared" si="4"/>
        <v>327744.23407262762</v>
      </c>
      <c r="D109" s="4">
        <f>($C$3*($C$6/12))/((1-(1+($C$6/12))^(-$C$5)))</f>
        <v>1493107.3997722517</v>
      </c>
      <c r="E109" s="4">
        <f t="shared" si="5"/>
        <v>29087950.748696774</v>
      </c>
    </row>
    <row r="110" spans="1:5">
      <c r="A110" s="9">
        <v>99</v>
      </c>
      <c r="B110" s="4">
        <f t="shared" si="3"/>
        <v>1177987.9333280367</v>
      </c>
      <c r="C110" s="4">
        <f t="shared" si="4"/>
        <v>315119.46644421504</v>
      </c>
      <c r="D110" s="4">
        <f>($C$3*($C$6/12))/((1-(1+($C$6/12))^(-$C$5)))</f>
        <v>1493107.3997722517</v>
      </c>
      <c r="E110" s="4">
        <f t="shared" si="5"/>
        <v>27909962.815368738</v>
      </c>
    </row>
    <row r="111" spans="1:5">
      <c r="A111" s="9">
        <v>100</v>
      </c>
      <c r="B111" s="4">
        <f t="shared" si="3"/>
        <v>1190749.4692724238</v>
      </c>
      <c r="C111" s="4">
        <f t="shared" si="4"/>
        <v>302357.93049982795</v>
      </c>
      <c r="D111" s="4">
        <f>($C$3*($C$6/12))/((1-(1+($C$6/12))^(-$C$5)))</f>
        <v>1493107.3997722517</v>
      </c>
      <c r="E111" s="4">
        <f t="shared" si="5"/>
        <v>26719213.346096314</v>
      </c>
    </row>
    <row r="112" spans="1:5">
      <c r="A112" s="9">
        <v>101</v>
      </c>
      <c r="B112" s="4">
        <f t="shared" si="3"/>
        <v>1203649.2551895417</v>
      </c>
      <c r="C112" s="4">
        <f t="shared" si="4"/>
        <v>289458.14458271005</v>
      </c>
      <c r="D112" s="4">
        <f>($C$3*($C$6/12))/((1-(1+($C$6/12))^(-$C$5)))</f>
        <v>1493107.3997722517</v>
      </c>
      <c r="E112" s="4">
        <f t="shared" si="5"/>
        <v>25515564.090906773</v>
      </c>
    </row>
    <row r="113" spans="1:5">
      <c r="A113" s="9">
        <v>102</v>
      </c>
      <c r="B113" s="4">
        <f t="shared" si="3"/>
        <v>1216688.7887874283</v>
      </c>
      <c r="C113" s="4">
        <f t="shared" si="4"/>
        <v>276418.61098482338</v>
      </c>
      <c r="D113" s="4">
        <f>($C$3*($C$6/12))/((1-(1+($C$6/12))^(-$C$5)))</f>
        <v>1493107.3997722517</v>
      </c>
      <c r="E113" s="4">
        <f t="shared" si="5"/>
        <v>24298875.302119344</v>
      </c>
    </row>
    <row r="114" spans="1:5">
      <c r="A114" s="9">
        <v>103</v>
      </c>
      <c r="B114" s="4">
        <f t="shared" si="3"/>
        <v>1229869.5839992922</v>
      </c>
      <c r="C114" s="4">
        <f t="shared" si="4"/>
        <v>263237.81577295956</v>
      </c>
      <c r="D114" s="4">
        <f>($C$3*($C$6/12))/((1-(1+($C$6/12))^(-$C$5)))</f>
        <v>1493107.3997722517</v>
      </c>
      <c r="E114" s="4">
        <f t="shared" si="5"/>
        <v>23069005.718120053</v>
      </c>
    </row>
    <row r="115" spans="1:5">
      <c r="A115" s="9">
        <v>104</v>
      </c>
      <c r="B115" s="4">
        <f t="shared" si="3"/>
        <v>1243193.1711592844</v>
      </c>
      <c r="C115" s="4">
        <f t="shared" si="4"/>
        <v>249914.22861296724</v>
      </c>
      <c r="D115" s="4">
        <f>($C$3*($C$6/12))/((1-(1+($C$6/12))^(-$C$5)))</f>
        <v>1493107.3997722517</v>
      </c>
      <c r="E115" s="4">
        <f t="shared" si="5"/>
        <v>21825812.546960767</v>
      </c>
    </row>
    <row r="116" spans="1:5">
      <c r="A116" s="9">
        <v>105</v>
      </c>
      <c r="B116" s="4">
        <f t="shared" si="3"/>
        <v>1256661.0971801768</v>
      </c>
      <c r="C116" s="4">
        <f t="shared" si="4"/>
        <v>236446.30259207499</v>
      </c>
      <c r="D116" s="4">
        <f>($C$3*($C$6/12))/((1-(1+($C$6/12))^(-$C$5)))</f>
        <v>1493107.3997722517</v>
      </c>
      <c r="E116" s="4">
        <f t="shared" si="5"/>
        <v>20569151.449780591</v>
      </c>
    </row>
    <row r="117" spans="1:5">
      <c r="A117" s="9">
        <v>106</v>
      </c>
      <c r="B117" s="4">
        <f t="shared" si="3"/>
        <v>1270274.9257329619</v>
      </c>
      <c r="C117" s="4">
        <f t="shared" si="4"/>
        <v>222832.47403928975</v>
      </c>
      <c r="D117" s="4">
        <f>($C$3*($C$6/12))/((1-(1+($C$6/12))^(-$C$5)))</f>
        <v>1493107.3997722517</v>
      </c>
      <c r="E117" s="4">
        <f t="shared" si="5"/>
        <v>19298876.524047628</v>
      </c>
    </row>
    <row r="118" spans="1:5">
      <c r="A118" s="9">
        <v>107</v>
      </c>
      <c r="B118" s="4">
        <f t="shared" si="3"/>
        <v>1284036.2374284025</v>
      </c>
      <c r="C118" s="4">
        <f t="shared" si="4"/>
        <v>209071.16234384931</v>
      </c>
      <c r="D118" s="4">
        <f>($C$3*($C$6/12))/((1-(1+($C$6/12))^(-$C$5)))</f>
        <v>1493107.3997722517</v>
      </c>
      <c r="E118" s="4">
        <f t="shared" si="5"/>
        <v>18014840.286619224</v>
      </c>
    </row>
    <row r="119" spans="1:5">
      <c r="A119" s="9">
        <v>108</v>
      </c>
      <c r="B119" s="4">
        <f t="shared" si="3"/>
        <v>1297946.6300005435</v>
      </c>
      <c r="C119" s="4">
        <f t="shared" si="4"/>
        <v>195160.76977170823</v>
      </c>
      <c r="D119" s="4">
        <f>($C$3*($C$6/12))/((1-(1+($C$6/12))^(-$C$5)))</f>
        <v>1493107.3997722517</v>
      </c>
      <c r="E119" s="4">
        <f t="shared" si="5"/>
        <v>16716893.656618681</v>
      </c>
    </row>
    <row r="120" spans="1:5">
      <c r="A120" s="9">
        <v>109</v>
      </c>
      <c r="B120" s="4">
        <f t="shared" si="3"/>
        <v>1312007.718492216</v>
      </c>
      <c r="C120" s="4">
        <f t="shared" si="4"/>
        <v>181099.6812800357</v>
      </c>
      <c r="D120" s="4">
        <f>($C$3*($C$6/12))/((1-(1+($C$6/12))^(-$C$5)))</f>
        <v>1493107.3997722517</v>
      </c>
      <c r="E120" s="4">
        <f t="shared" si="5"/>
        <v>15404885.938126465</v>
      </c>
    </row>
    <row r="121" spans="1:5">
      <c r="A121" s="9">
        <v>110</v>
      </c>
      <c r="B121" s="4">
        <f t="shared" si="3"/>
        <v>1326221.1354425484</v>
      </c>
      <c r="C121" s="4">
        <f t="shared" si="4"/>
        <v>166886.26432970338</v>
      </c>
      <c r="D121" s="4">
        <f>($C$3*($C$6/12))/((1-(1+($C$6/12))^(-$C$5)))</f>
        <v>1493107.3997722517</v>
      </c>
      <c r="E121" s="4">
        <f t="shared" si="5"/>
        <v>14078664.802683916</v>
      </c>
    </row>
    <row r="122" spans="1:5">
      <c r="A122" s="9">
        <v>111</v>
      </c>
      <c r="B122" s="4">
        <f t="shared" si="3"/>
        <v>1340588.5310765093</v>
      </c>
      <c r="C122" s="4">
        <f t="shared" si="4"/>
        <v>152518.86869574242</v>
      </c>
      <c r="D122" s="4">
        <f>($C$3*($C$6/12))/((1-(1+($C$6/12))^(-$C$5)))</f>
        <v>1493107.3997722517</v>
      </c>
      <c r="E122" s="4">
        <f t="shared" si="5"/>
        <v>12738076.271607406</v>
      </c>
    </row>
    <row r="123" spans="1:5">
      <c r="A123" s="9">
        <v>112</v>
      </c>
      <c r="B123" s="4">
        <f t="shared" si="3"/>
        <v>1355111.5734965049</v>
      </c>
      <c r="C123" s="4">
        <f t="shared" si="4"/>
        <v>137995.82627574689</v>
      </c>
      <c r="D123" s="4">
        <f>($C$3*($C$6/12))/((1-(1+($C$6/12))^(-$C$5)))</f>
        <v>1493107.3997722517</v>
      </c>
      <c r="E123" s="4">
        <f t="shared" si="5"/>
        <v>11382964.698110901</v>
      </c>
    </row>
    <row r="124" spans="1:5">
      <c r="A124" s="9">
        <v>113</v>
      </c>
      <c r="B124" s="4">
        <f t="shared" si="3"/>
        <v>1369791.9488760503</v>
      </c>
      <c r="C124" s="4">
        <f t="shared" si="4"/>
        <v>123315.45089620142</v>
      </c>
      <c r="D124" s="4">
        <f>($C$3*($C$6/12))/((1-(1+($C$6/12))^(-$C$5)))</f>
        <v>1493107.3997722517</v>
      </c>
      <c r="E124" s="4">
        <f t="shared" si="5"/>
        <v>10013172.749234851</v>
      </c>
    </row>
    <row r="125" spans="1:5">
      <c r="A125" s="9">
        <v>114</v>
      </c>
      <c r="B125" s="4">
        <f t="shared" si="3"/>
        <v>1384631.3616555408</v>
      </c>
      <c r="C125" s="4">
        <f t="shared" si="4"/>
        <v>108476.0381167109</v>
      </c>
      <c r="D125" s="4">
        <f>($C$3*($C$6/12))/((1-(1+($C$6/12))^(-$C$5)))</f>
        <v>1493107.3997722517</v>
      </c>
      <c r="E125" s="4">
        <f t="shared" si="5"/>
        <v>8628541.3875793107</v>
      </c>
    </row>
    <row r="126" spans="1:5">
      <c r="A126" s="9">
        <v>115</v>
      </c>
      <c r="B126" s="4">
        <f t="shared" si="3"/>
        <v>1399631.5347401425</v>
      </c>
      <c r="C126" s="4">
        <f t="shared" si="4"/>
        <v>93475.865032109199</v>
      </c>
      <c r="D126" s="4">
        <f>($C$3*($C$6/12))/((1-(1+($C$6/12))^(-$C$5)))</f>
        <v>1493107.3997722517</v>
      </c>
      <c r="E126" s="4">
        <f t="shared" si="5"/>
        <v>7228909.8528391682</v>
      </c>
    </row>
    <row r="127" spans="1:5">
      <c r="A127" s="9">
        <v>116</v>
      </c>
      <c r="B127" s="4">
        <f t="shared" si="3"/>
        <v>1414794.2096998275</v>
      </c>
      <c r="C127" s="4">
        <f t="shared" si="4"/>
        <v>78313.190072424317</v>
      </c>
      <c r="D127" s="4">
        <f>($C$3*($C$6/12))/((1-(1+($C$6/12))^(-$C$5)))</f>
        <v>1493107.3997722517</v>
      </c>
      <c r="E127" s="4">
        <f t="shared" si="5"/>
        <v>5814115.6431393409</v>
      </c>
    </row>
    <row r="128" spans="1:5">
      <c r="A128" s="9">
        <v>117</v>
      </c>
      <c r="B128" s="4">
        <f t="shared" si="3"/>
        <v>1430121.1469715755</v>
      </c>
      <c r="C128" s="4">
        <f t="shared" si="4"/>
        <v>62986.252800676193</v>
      </c>
      <c r="D128" s="4">
        <f>($C$3*($C$6/12))/((1-(1+($C$6/12))^(-$C$5)))</f>
        <v>1493107.3997722517</v>
      </c>
      <c r="E128" s="4">
        <f t="shared" si="5"/>
        <v>4383994.4961677659</v>
      </c>
    </row>
    <row r="129" spans="1:5">
      <c r="A129" s="9">
        <v>118</v>
      </c>
      <c r="B129" s="4">
        <f t="shared" si="3"/>
        <v>1445614.1260637676</v>
      </c>
      <c r="C129" s="4">
        <f t="shared" si="4"/>
        <v>47493.273708484136</v>
      </c>
      <c r="D129" s="4">
        <f>($C$3*($C$6/12))/((1-(1+($C$6/12))^(-$C$5)))</f>
        <v>1493107.3997722517</v>
      </c>
      <c r="E129" s="4">
        <f t="shared" si="5"/>
        <v>2938380.3701039981</v>
      </c>
    </row>
    <row r="130" spans="1:5">
      <c r="A130" s="9">
        <v>119</v>
      </c>
      <c r="B130" s="4">
        <f t="shared" si="3"/>
        <v>1461274.9457627917</v>
      </c>
      <c r="C130" s="4">
        <f t="shared" si="4"/>
        <v>31832.45400945998</v>
      </c>
      <c r="D130" s="4">
        <f>($C$3*($C$6/12))/((1-(1+($C$6/12))^(-$C$5)))</f>
        <v>1493107.3997722517</v>
      </c>
      <c r="E130" s="4">
        <f t="shared" si="5"/>
        <v>1477105.4243412064</v>
      </c>
    </row>
    <row r="131" spans="1:5">
      <c r="A131" s="9">
        <v>120</v>
      </c>
      <c r="B131" s="4">
        <f t="shared" si="3"/>
        <v>1477105.4243418886</v>
      </c>
      <c r="C131" s="4">
        <f t="shared" si="4"/>
        <v>16001.975430363071</v>
      </c>
      <c r="D131" s="4">
        <f>($C$3*($C$6/12))/((1-(1+($C$6/12))^(-$C$5)))</f>
        <v>1493107.3997722517</v>
      </c>
      <c r="E131" s="4">
        <f t="shared" si="5"/>
        <v>-6.8219378590583801E-7</v>
      </c>
    </row>
  </sheetData>
  <mergeCells count="2">
    <mergeCell ref="A1:E1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9FC8-12FF-4071-BCE3-E017503F36EB}">
  <dimension ref="A1:G131"/>
  <sheetViews>
    <sheetView topLeftCell="A4" workbookViewId="0">
      <selection activeCell="C4" sqref="C4"/>
    </sheetView>
  </sheetViews>
  <sheetFormatPr defaultRowHeight="14.4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</cols>
  <sheetData>
    <row r="1" spans="1:7" ht="25.8">
      <c r="A1" s="22" t="s">
        <v>18</v>
      </c>
      <c r="B1" s="22"/>
      <c r="C1" s="22"/>
      <c r="D1" s="22"/>
      <c r="E1" s="22"/>
    </row>
    <row r="2" spans="1:7" ht="21">
      <c r="A2" s="17"/>
      <c r="B2" s="17"/>
      <c r="C2" s="17"/>
      <c r="D2" s="17"/>
      <c r="E2" s="17"/>
    </row>
    <row r="3" spans="1:7">
      <c r="A3" s="2"/>
      <c r="B3" s="21" t="s">
        <v>17</v>
      </c>
      <c r="C3" s="31">
        <v>100000000</v>
      </c>
      <c r="D3" s="4" t="s">
        <v>2</v>
      </c>
      <c r="E3" s="5"/>
    </row>
    <row r="4" spans="1:7">
      <c r="A4" s="2"/>
      <c r="B4" s="21" t="s">
        <v>11</v>
      </c>
      <c r="C4" s="18">
        <v>10</v>
      </c>
      <c r="D4" s="4" t="s">
        <v>12</v>
      </c>
      <c r="E4" s="5"/>
    </row>
    <row r="5" spans="1:7">
      <c r="A5" s="2"/>
      <c r="B5" s="21" t="s">
        <v>13</v>
      </c>
      <c r="C5" s="19">
        <f>C4*12</f>
        <v>120</v>
      </c>
      <c r="D5" s="4" t="s">
        <v>10</v>
      </c>
      <c r="E5" s="5"/>
    </row>
    <row r="6" spans="1:7">
      <c r="A6" s="2"/>
      <c r="B6" s="21" t="s">
        <v>14</v>
      </c>
      <c r="C6" s="20">
        <v>0.13</v>
      </c>
      <c r="D6" s="4" t="s">
        <v>3</v>
      </c>
      <c r="E6" s="5"/>
    </row>
    <row r="7" spans="1:7">
      <c r="A7" s="2"/>
      <c r="B7" s="21" t="s">
        <v>20</v>
      </c>
      <c r="C7" s="32">
        <f>SUM(D12:D131)</f>
        <v>165541666.66666675</v>
      </c>
      <c r="D7" s="4" t="s">
        <v>2</v>
      </c>
      <c r="E7" s="5"/>
    </row>
    <row r="8" spans="1:7">
      <c r="A8" s="3"/>
      <c r="B8" s="3"/>
      <c r="C8" s="3"/>
      <c r="D8" s="5"/>
      <c r="E8" s="5"/>
    </row>
    <row r="9" spans="1:7">
      <c r="A9" s="6" t="s">
        <v>7</v>
      </c>
      <c r="B9" s="23" t="s">
        <v>0</v>
      </c>
      <c r="C9" s="24"/>
      <c r="D9" s="6" t="s">
        <v>4</v>
      </c>
      <c r="E9" s="6" t="s">
        <v>5</v>
      </c>
    </row>
    <row r="10" spans="1:7" ht="15" thickBot="1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</row>
    <row r="11" spans="1:7" ht="15" thickTop="1">
      <c r="A11" s="12">
        <v>0</v>
      </c>
      <c r="B11" s="13"/>
      <c r="C11" s="13"/>
      <c r="D11" s="13"/>
      <c r="E11" s="14">
        <f>C3</f>
        <v>100000000</v>
      </c>
    </row>
    <row r="12" spans="1:7">
      <c r="A12" s="10">
        <v>1</v>
      </c>
      <c r="B12" s="11">
        <f>$C$3/$C$5</f>
        <v>833333.33333333337</v>
      </c>
      <c r="C12" s="11">
        <f>E11*$C$6*(30/360)</f>
        <v>1083333.3333333333</v>
      </c>
      <c r="D12" s="11">
        <f>SUM(B12:C12)</f>
        <v>1916666.6666666665</v>
      </c>
      <c r="E12" s="11">
        <f>E11-B12</f>
        <v>99166666.666666672</v>
      </c>
      <c r="G12" s="1"/>
    </row>
    <row r="13" spans="1:7">
      <c r="A13" s="7">
        <v>2</v>
      </c>
      <c r="B13" s="8">
        <f t="shared" ref="B13:B76" si="0">$C$3/$C$5</f>
        <v>833333.33333333337</v>
      </c>
      <c r="C13" s="8">
        <f t="shared" ref="C13:C76" si="1">E12*$C$6*(30/360)</f>
        <v>1074305.5555555555</v>
      </c>
      <c r="D13" s="8">
        <f t="shared" ref="D13:D76" si="2">SUM(B13:C13)</f>
        <v>1907638.888888889</v>
      </c>
      <c r="E13" s="8">
        <f t="shared" ref="E13:E76" si="3">E12-B13</f>
        <v>98333333.333333343</v>
      </c>
    </row>
    <row r="14" spans="1:7">
      <c r="A14" s="7">
        <v>3</v>
      </c>
      <c r="B14" s="8">
        <f t="shared" si="0"/>
        <v>833333.33333333337</v>
      </c>
      <c r="C14" s="8">
        <f t="shared" si="1"/>
        <v>1065277.777777778</v>
      </c>
      <c r="D14" s="8">
        <f t="shared" si="2"/>
        <v>1898611.1111111115</v>
      </c>
      <c r="E14" s="8">
        <f t="shared" si="3"/>
        <v>97500000.000000015</v>
      </c>
    </row>
    <row r="15" spans="1:7">
      <c r="A15" s="7">
        <v>4</v>
      </c>
      <c r="B15" s="8">
        <f t="shared" si="0"/>
        <v>833333.33333333337</v>
      </c>
      <c r="C15" s="8">
        <f t="shared" si="1"/>
        <v>1056250</v>
      </c>
      <c r="D15" s="8">
        <f t="shared" si="2"/>
        <v>1889583.3333333335</v>
      </c>
      <c r="E15" s="8">
        <f t="shared" si="3"/>
        <v>96666666.666666687</v>
      </c>
    </row>
    <row r="16" spans="1:7">
      <c r="A16" s="7">
        <v>5</v>
      </c>
      <c r="B16" s="8">
        <f t="shared" si="0"/>
        <v>833333.33333333337</v>
      </c>
      <c r="C16" s="8">
        <f t="shared" si="1"/>
        <v>1047222.2222222225</v>
      </c>
      <c r="D16" s="8">
        <f t="shared" si="2"/>
        <v>1880555.555555556</v>
      </c>
      <c r="E16" s="8">
        <f t="shared" si="3"/>
        <v>95833333.333333358</v>
      </c>
    </row>
    <row r="17" spans="1:5">
      <c r="A17" s="7">
        <v>6</v>
      </c>
      <c r="B17" s="8">
        <f t="shared" si="0"/>
        <v>833333.33333333337</v>
      </c>
      <c r="C17" s="8">
        <f t="shared" si="1"/>
        <v>1038194.4444444447</v>
      </c>
      <c r="D17" s="8">
        <f t="shared" si="2"/>
        <v>1871527.777777778</v>
      </c>
      <c r="E17" s="8">
        <f t="shared" si="3"/>
        <v>95000000.00000003</v>
      </c>
    </row>
    <row r="18" spans="1:5">
      <c r="A18" s="7">
        <v>7</v>
      </c>
      <c r="B18" s="8">
        <f t="shared" si="0"/>
        <v>833333.33333333337</v>
      </c>
      <c r="C18" s="8">
        <f t="shared" si="1"/>
        <v>1029166.666666667</v>
      </c>
      <c r="D18" s="8">
        <f t="shared" si="2"/>
        <v>1862500.0000000005</v>
      </c>
      <c r="E18" s="8">
        <f t="shared" si="3"/>
        <v>94166666.666666701</v>
      </c>
    </row>
    <row r="19" spans="1:5">
      <c r="A19" s="9">
        <v>8</v>
      </c>
      <c r="B19" s="4">
        <f t="shared" si="0"/>
        <v>833333.33333333337</v>
      </c>
      <c r="C19" s="4">
        <f t="shared" si="1"/>
        <v>1020138.8888888892</v>
      </c>
      <c r="D19" s="4">
        <f t="shared" si="2"/>
        <v>1853472.2222222225</v>
      </c>
      <c r="E19" s="4">
        <f t="shared" si="3"/>
        <v>93333333.333333373</v>
      </c>
    </row>
    <row r="20" spans="1:5">
      <c r="A20" s="9">
        <v>9</v>
      </c>
      <c r="B20" s="4">
        <f t="shared" si="0"/>
        <v>833333.33333333337</v>
      </c>
      <c r="C20" s="4">
        <f t="shared" si="1"/>
        <v>1011111.1111111116</v>
      </c>
      <c r="D20" s="4">
        <f t="shared" si="2"/>
        <v>1844444.444444445</v>
      </c>
      <c r="E20" s="4">
        <f t="shared" si="3"/>
        <v>92500000.000000045</v>
      </c>
    </row>
    <row r="21" spans="1:5">
      <c r="A21" s="9">
        <v>10</v>
      </c>
      <c r="B21" s="4">
        <f t="shared" si="0"/>
        <v>833333.33333333337</v>
      </c>
      <c r="C21" s="4">
        <f t="shared" si="1"/>
        <v>1002083.3333333337</v>
      </c>
      <c r="D21" s="4">
        <f t="shared" si="2"/>
        <v>1835416.666666667</v>
      </c>
      <c r="E21" s="4">
        <f t="shared" si="3"/>
        <v>91666666.666666716</v>
      </c>
    </row>
    <row r="22" spans="1:5">
      <c r="A22" s="9">
        <v>11</v>
      </c>
      <c r="B22" s="4">
        <f t="shared" si="0"/>
        <v>833333.33333333337</v>
      </c>
      <c r="C22" s="4">
        <f t="shared" si="1"/>
        <v>993055.55555555609</v>
      </c>
      <c r="D22" s="4">
        <f t="shared" si="2"/>
        <v>1826388.8888888895</v>
      </c>
      <c r="E22" s="4">
        <f t="shared" si="3"/>
        <v>90833333.333333388</v>
      </c>
    </row>
    <row r="23" spans="1:5">
      <c r="A23" s="9">
        <v>12</v>
      </c>
      <c r="B23" s="4">
        <f t="shared" si="0"/>
        <v>833333.33333333337</v>
      </c>
      <c r="C23" s="4">
        <f t="shared" si="1"/>
        <v>984027.77777777845</v>
      </c>
      <c r="D23" s="4">
        <f t="shared" si="2"/>
        <v>1817361.1111111119</v>
      </c>
      <c r="E23" s="4">
        <f t="shared" si="3"/>
        <v>90000000.00000006</v>
      </c>
    </row>
    <row r="24" spans="1:5">
      <c r="A24" s="9">
        <v>13</v>
      </c>
      <c r="B24" s="4">
        <f t="shared" si="0"/>
        <v>833333.33333333337</v>
      </c>
      <c r="C24" s="4">
        <f t="shared" si="1"/>
        <v>975000.00000000058</v>
      </c>
      <c r="D24" s="4">
        <f t="shared" si="2"/>
        <v>1808333.333333334</v>
      </c>
      <c r="E24" s="4">
        <f t="shared" si="3"/>
        <v>89166666.666666731</v>
      </c>
    </row>
    <row r="25" spans="1:5">
      <c r="A25" s="9">
        <v>14</v>
      </c>
      <c r="B25" s="4">
        <f t="shared" si="0"/>
        <v>833333.33333333337</v>
      </c>
      <c r="C25" s="4">
        <f t="shared" si="1"/>
        <v>965972.22222222295</v>
      </c>
      <c r="D25" s="4">
        <f t="shared" si="2"/>
        <v>1799305.5555555564</v>
      </c>
      <c r="E25" s="4">
        <f t="shared" si="3"/>
        <v>88333333.333333403</v>
      </c>
    </row>
    <row r="26" spans="1:5">
      <c r="A26" s="9">
        <v>15</v>
      </c>
      <c r="B26" s="4">
        <f t="shared" si="0"/>
        <v>833333.33333333337</v>
      </c>
      <c r="C26" s="4">
        <f t="shared" si="1"/>
        <v>956944.44444444519</v>
      </c>
      <c r="D26" s="4">
        <f t="shared" si="2"/>
        <v>1790277.7777777785</v>
      </c>
      <c r="E26" s="4">
        <f t="shared" si="3"/>
        <v>87500000.000000075</v>
      </c>
    </row>
    <row r="27" spans="1:5">
      <c r="A27" s="9">
        <v>16</v>
      </c>
      <c r="B27" s="4">
        <f t="shared" si="0"/>
        <v>833333.33333333337</v>
      </c>
      <c r="C27" s="4">
        <f t="shared" si="1"/>
        <v>947916.66666666744</v>
      </c>
      <c r="D27" s="4">
        <f t="shared" si="2"/>
        <v>1781250.0000000009</v>
      </c>
      <c r="E27" s="4">
        <f t="shared" si="3"/>
        <v>86666666.666666746</v>
      </c>
    </row>
    <row r="28" spans="1:5">
      <c r="A28" s="9">
        <v>17</v>
      </c>
      <c r="B28" s="4">
        <f t="shared" si="0"/>
        <v>833333.33333333337</v>
      </c>
      <c r="C28" s="4">
        <f t="shared" si="1"/>
        <v>938888.88888888969</v>
      </c>
      <c r="D28" s="4">
        <f t="shared" si="2"/>
        <v>1772222.2222222229</v>
      </c>
      <c r="E28" s="4">
        <f t="shared" si="3"/>
        <v>85833333.333333418</v>
      </c>
    </row>
    <row r="29" spans="1:5">
      <c r="A29" s="9">
        <v>18</v>
      </c>
      <c r="B29" s="4">
        <f t="shared" si="0"/>
        <v>833333.33333333337</v>
      </c>
      <c r="C29" s="4">
        <f t="shared" si="1"/>
        <v>929861.11111111206</v>
      </c>
      <c r="D29" s="4">
        <f t="shared" si="2"/>
        <v>1763194.4444444454</v>
      </c>
      <c r="E29" s="4">
        <f t="shared" si="3"/>
        <v>85000000.000000089</v>
      </c>
    </row>
    <row r="30" spans="1:5">
      <c r="A30" s="9">
        <v>19</v>
      </c>
      <c r="B30" s="4">
        <f t="shared" si="0"/>
        <v>833333.33333333337</v>
      </c>
      <c r="C30" s="4">
        <f t="shared" si="1"/>
        <v>920833.33333333419</v>
      </c>
      <c r="D30" s="4">
        <f t="shared" si="2"/>
        <v>1754166.6666666674</v>
      </c>
      <c r="E30" s="4">
        <f t="shared" si="3"/>
        <v>84166666.666666761</v>
      </c>
    </row>
    <row r="31" spans="1:5">
      <c r="A31" s="9">
        <v>20</v>
      </c>
      <c r="B31" s="4">
        <f t="shared" si="0"/>
        <v>833333.33333333337</v>
      </c>
      <c r="C31" s="4">
        <f t="shared" si="1"/>
        <v>911805.55555555655</v>
      </c>
      <c r="D31" s="4">
        <f t="shared" si="2"/>
        <v>1745138.8888888899</v>
      </c>
      <c r="E31" s="4">
        <f t="shared" si="3"/>
        <v>83333333.333333433</v>
      </c>
    </row>
    <row r="32" spans="1:5">
      <c r="A32" s="9">
        <v>21</v>
      </c>
      <c r="B32" s="4">
        <f t="shared" si="0"/>
        <v>833333.33333333337</v>
      </c>
      <c r="C32" s="4">
        <f t="shared" si="1"/>
        <v>902777.77777777892</v>
      </c>
      <c r="D32" s="4">
        <f t="shared" si="2"/>
        <v>1736111.1111111124</v>
      </c>
      <c r="E32" s="4">
        <f t="shared" si="3"/>
        <v>82500000.000000104</v>
      </c>
    </row>
    <row r="33" spans="1:5">
      <c r="A33" s="9">
        <v>22</v>
      </c>
      <c r="B33" s="4">
        <f t="shared" si="0"/>
        <v>833333.33333333337</v>
      </c>
      <c r="C33" s="4">
        <f t="shared" si="1"/>
        <v>893750.00000000105</v>
      </c>
      <c r="D33" s="4">
        <f t="shared" si="2"/>
        <v>1727083.3333333344</v>
      </c>
      <c r="E33" s="4">
        <f t="shared" si="3"/>
        <v>81666666.666666776</v>
      </c>
    </row>
    <row r="34" spans="1:5">
      <c r="A34" s="9">
        <v>23</v>
      </c>
      <c r="B34" s="4">
        <f t="shared" si="0"/>
        <v>833333.33333333337</v>
      </c>
      <c r="C34" s="4">
        <f t="shared" si="1"/>
        <v>884722.22222222341</v>
      </c>
      <c r="D34" s="4">
        <f t="shared" si="2"/>
        <v>1718055.5555555569</v>
      </c>
      <c r="E34" s="4">
        <f t="shared" si="3"/>
        <v>80833333.333333448</v>
      </c>
    </row>
    <row r="35" spans="1:5">
      <c r="A35" s="9">
        <v>24</v>
      </c>
      <c r="B35" s="4">
        <f t="shared" si="0"/>
        <v>833333.33333333337</v>
      </c>
      <c r="C35" s="4">
        <f t="shared" si="1"/>
        <v>875694.44444444566</v>
      </c>
      <c r="D35" s="4">
        <f t="shared" si="2"/>
        <v>1709027.7777777789</v>
      </c>
      <c r="E35" s="4">
        <f t="shared" si="3"/>
        <v>80000000.000000119</v>
      </c>
    </row>
    <row r="36" spans="1:5">
      <c r="A36" s="9">
        <v>25</v>
      </c>
      <c r="B36" s="4">
        <f t="shared" si="0"/>
        <v>833333.33333333337</v>
      </c>
      <c r="C36" s="4">
        <f t="shared" si="1"/>
        <v>866666.66666666802</v>
      </c>
      <c r="D36" s="4">
        <f t="shared" si="2"/>
        <v>1700000.0000000014</v>
      </c>
      <c r="E36" s="4">
        <f t="shared" si="3"/>
        <v>79166666.666666791</v>
      </c>
    </row>
    <row r="37" spans="1:5">
      <c r="A37" s="9">
        <v>26</v>
      </c>
      <c r="B37" s="4">
        <f t="shared" si="0"/>
        <v>833333.33333333337</v>
      </c>
      <c r="C37" s="4">
        <f t="shared" si="1"/>
        <v>857638.88888889016</v>
      </c>
      <c r="D37" s="4">
        <f t="shared" si="2"/>
        <v>1690972.2222222234</v>
      </c>
      <c r="E37" s="4">
        <f t="shared" si="3"/>
        <v>78333333.333333462</v>
      </c>
    </row>
    <row r="38" spans="1:5">
      <c r="A38" s="9">
        <v>27</v>
      </c>
      <c r="B38" s="4">
        <f t="shared" si="0"/>
        <v>833333.33333333337</v>
      </c>
      <c r="C38" s="4">
        <f t="shared" si="1"/>
        <v>848611.11111111252</v>
      </c>
      <c r="D38" s="4">
        <f t="shared" si="2"/>
        <v>1681944.4444444459</v>
      </c>
      <c r="E38" s="4">
        <f t="shared" si="3"/>
        <v>77500000.000000134</v>
      </c>
    </row>
    <row r="39" spans="1:5">
      <c r="A39" s="9">
        <v>28</v>
      </c>
      <c r="B39" s="4">
        <f t="shared" si="0"/>
        <v>833333.33333333337</v>
      </c>
      <c r="C39" s="4">
        <f t="shared" si="1"/>
        <v>839583.33333333489</v>
      </c>
      <c r="D39" s="4">
        <f t="shared" si="2"/>
        <v>1672916.6666666684</v>
      </c>
      <c r="E39" s="4">
        <f t="shared" si="3"/>
        <v>76666666.666666806</v>
      </c>
    </row>
    <row r="40" spans="1:5">
      <c r="A40" s="9">
        <v>29</v>
      </c>
      <c r="B40" s="4">
        <f t="shared" si="0"/>
        <v>833333.33333333337</v>
      </c>
      <c r="C40" s="4">
        <f t="shared" si="1"/>
        <v>830555.55555555702</v>
      </c>
      <c r="D40" s="4">
        <f t="shared" si="2"/>
        <v>1663888.8888888904</v>
      </c>
      <c r="E40" s="4">
        <f t="shared" si="3"/>
        <v>75833333.333333477</v>
      </c>
    </row>
    <row r="41" spans="1:5">
      <c r="A41" s="9">
        <v>30</v>
      </c>
      <c r="B41" s="4">
        <f t="shared" si="0"/>
        <v>833333.33333333337</v>
      </c>
      <c r="C41" s="4">
        <f t="shared" si="1"/>
        <v>821527.77777777938</v>
      </c>
      <c r="D41" s="4">
        <f t="shared" si="2"/>
        <v>1654861.1111111129</v>
      </c>
      <c r="E41" s="4">
        <f t="shared" si="3"/>
        <v>75000000.000000149</v>
      </c>
    </row>
    <row r="42" spans="1:5">
      <c r="A42" s="9">
        <v>31</v>
      </c>
      <c r="B42" s="4">
        <f t="shared" si="0"/>
        <v>833333.33333333337</v>
      </c>
      <c r="C42" s="4">
        <f t="shared" si="1"/>
        <v>812500.00000000163</v>
      </c>
      <c r="D42" s="4">
        <f t="shared" si="2"/>
        <v>1645833.3333333349</v>
      </c>
      <c r="E42" s="4">
        <f t="shared" si="3"/>
        <v>74166666.666666821</v>
      </c>
    </row>
    <row r="43" spans="1:5">
      <c r="A43" s="9">
        <v>32</v>
      </c>
      <c r="B43" s="4">
        <f t="shared" si="0"/>
        <v>833333.33333333337</v>
      </c>
      <c r="C43" s="4">
        <f t="shared" si="1"/>
        <v>803472.22222222388</v>
      </c>
      <c r="D43" s="4">
        <f t="shared" si="2"/>
        <v>1636805.5555555574</v>
      </c>
      <c r="E43" s="4">
        <f t="shared" si="3"/>
        <v>73333333.333333492</v>
      </c>
    </row>
    <row r="44" spans="1:5">
      <c r="A44" s="9">
        <v>33</v>
      </c>
      <c r="B44" s="4">
        <f t="shared" si="0"/>
        <v>833333.33333333337</v>
      </c>
      <c r="C44" s="4">
        <f t="shared" si="1"/>
        <v>794444.44444444613</v>
      </c>
      <c r="D44" s="4">
        <f t="shared" si="2"/>
        <v>1627777.7777777794</v>
      </c>
      <c r="E44" s="4">
        <f t="shared" si="3"/>
        <v>72500000.000000164</v>
      </c>
    </row>
    <row r="45" spans="1:5">
      <c r="A45" s="9">
        <v>34</v>
      </c>
      <c r="B45" s="4">
        <f t="shared" si="0"/>
        <v>833333.33333333337</v>
      </c>
      <c r="C45" s="4">
        <f t="shared" si="1"/>
        <v>785416.66666666849</v>
      </c>
      <c r="D45" s="4">
        <f t="shared" si="2"/>
        <v>1618750.0000000019</v>
      </c>
      <c r="E45" s="4">
        <f t="shared" si="3"/>
        <v>71666666.666666836</v>
      </c>
    </row>
    <row r="46" spans="1:5">
      <c r="A46" s="9">
        <v>35</v>
      </c>
      <c r="B46" s="4">
        <f t="shared" si="0"/>
        <v>833333.33333333337</v>
      </c>
      <c r="C46" s="4">
        <f t="shared" si="1"/>
        <v>776388.88888889062</v>
      </c>
      <c r="D46" s="4">
        <f t="shared" si="2"/>
        <v>1609722.2222222239</v>
      </c>
      <c r="E46" s="4">
        <f t="shared" si="3"/>
        <v>70833333.333333507</v>
      </c>
    </row>
    <row r="47" spans="1:5">
      <c r="A47" s="9">
        <v>36</v>
      </c>
      <c r="B47" s="4">
        <f t="shared" si="0"/>
        <v>833333.33333333337</v>
      </c>
      <c r="C47" s="4">
        <f t="shared" si="1"/>
        <v>767361.11111111299</v>
      </c>
      <c r="D47" s="4">
        <f t="shared" si="2"/>
        <v>1600694.4444444464</v>
      </c>
      <c r="E47" s="4">
        <f t="shared" si="3"/>
        <v>70000000.000000179</v>
      </c>
    </row>
    <row r="48" spans="1:5">
      <c r="A48" s="9">
        <v>37</v>
      </c>
      <c r="B48" s="4">
        <f t="shared" si="0"/>
        <v>833333.33333333337</v>
      </c>
      <c r="C48" s="4">
        <f t="shared" si="1"/>
        <v>758333.33333333535</v>
      </c>
      <c r="D48" s="4">
        <f t="shared" si="2"/>
        <v>1591666.6666666688</v>
      </c>
      <c r="E48" s="4">
        <f t="shared" si="3"/>
        <v>69166666.66666685</v>
      </c>
    </row>
    <row r="49" spans="1:5">
      <c r="A49" s="9">
        <v>38</v>
      </c>
      <c r="B49" s="4">
        <f t="shared" si="0"/>
        <v>833333.33333333337</v>
      </c>
      <c r="C49" s="4">
        <f t="shared" si="1"/>
        <v>749305.55555555748</v>
      </c>
      <c r="D49" s="4">
        <f t="shared" si="2"/>
        <v>1582638.8888888909</v>
      </c>
      <c r="E49" s="4">
        <f t="shared" si="3"/>
        <v>68333333.333333522</v>
      </c>
    </row>
    <row r="50" spans="1:5">
      <c r="A50" s="9">
        <v>39</v>
      </c>
      <c r="B50" s="4">
        <f t="shared" si="0"/>
        <v>833333.33333333337</v>
      </c>
      <c r="C50" s="4">
        <f t="shared" si="1"/>
        <v>740277.77777777985</v>
      </c>
      <c r="D50" s="4">
        <f t="shared" si="2"/>
        <v>1573611.1111111133</v>
      </c>
      <c r="E50" s="4">
        <f t="shared" si="3"/>
        <v>67500000.000000194</v>
      </c>
    </row>
    <row r="51" spans="1:5">
      <c r="A51" s="9">
        <v>40</v>
      </c>
      <c r="B51" s="4">
        <f t="shared" si="0"/>
        <v>833333.33333333337</v>
      </c>
      <c r="C51" s="4">
        <f t="shared" si="1"/>
        <v>731250.0000000021</v>
      </c>
      <c r="D51" s="4">
        <f t="shared" si="2"/>
        <v>1564583.3333333354</v>
      </c>
      <c r="E51" s="4">
        <f t="shared" si="3"/>
        <v>66666666.666666858</v>
      </c>
    </row>
    <row r="52" spans="1:5">
      <c r="A52" s="9">
        <v>41</v>
      </c>
      <c r="B52" s="4">
        <f t="shared" si="0"/>
        <v>833333.33333333337</v>
      </c>
      <c r="C52" s="4">
        <f t="shared" si="1"/>
        <v>722222.22222222434</v>
      </c>
      <c r="D52" s="4">
        <f t="shared" si="2"/>
        <v>1555555.5555555578</v>
      </c>
      <c r="E52" s="4">
        <f t="shared" si="3"/>
        <v>65833333.333333522</v>
      </c>
    </row>
    <row r="53" spans="1:5">
      <c r="A53" s="9">
        <v>42</v>
      </c>
      <c r="B53" s="4">
        <f t="shared" si="0"/>
        <v>833333.33333333337</v>
      </c>
      <c r="C53" s="4">
        <f t="shared" si="1"/>
        <v>713194.44444444648</v>
      </c>
      <c r="D53" s="4">
        <f t="shared" si="2"/>
        <v>1546527.7777777798</v>
      </c>
      <c r="E53" s="4">
        <f t="shared" si="3"/>
        <v>65000000.000000186</v>
      </c>
    </row>
    <row r="54" spans="1:5">
      <c r="A54" s="9">
        <v>43</v>
      </c>
      <c r="B54" s="4">
        <f t="shared" si="0"/>
        <v>833333.33333333337</v>
      </c>
      <c r="C54" s="4">
        <f t="shared" si="1"/>
        <v>704166.66666666861</v>
      </c>
      <c r="D54" s="4">
        <f t="shared" si="2"/>
        <v>1537500.0000000019</v>
      </c>
      <c r="E54" s="4">
        <f t="shared" si="3"/>
        <v>64166666.66666685</v>
      </c>
    </row>
    <row r="55" spans="1:5">
      <c r="A55" s="9">
        <v>44</v>
      </c>
      <c r="B55" s="4">
        <f t="shared" si="0"/>
        <v>833333.33333333337</v>
      </c>
      <c r="C55" s="4">
        <f t="shared" si="1"/>
        <v>695138.88888889086</v>
      </c>
      <c r="D55" s="4">
        <f t="shared" si="2"/>
        <v>1528472.2222222243</v>
      </c>
      <c r="E55" s="4">
        <f t="shared" si="3"/>
        <v>63333333.333333515</v>
      </c>
    </row>
    <row r="56" spans="1:5">
      <c r="A56" s="9">
        <v>45</v>
      </c>
      <c r="B56" s="4">
        <f t="shared" si="0"/>
        <v>833333.33333333337</v>
      </c>
      <c r="C56" s="4">
        <f t="shared" si="1"/>
        <v>686111.1111111131</v>
      </c>
      <c r="D56" s="4">
        <f t="shared" si="2"/>
        <v>1519444.4444444464</v>
      </c>
      <c r="E56" s="4">
        <f t="shared" si="3"/>
        <v>62500000.000000179</v>
      </c>
    </row>
    <row r="57" spans="1:5">
      <c r="A57" s="9">
        <v>46</v>
      </c>
      <c r="B57" s="4">
        <f t="shared" si="0"/>
        <v>833333.33333333337</v>
      </c>
      <c r="C57" s="4">
        <f t="shared" si="1"/>
        <v>677083.33333333523</v>
      </c>
      <c r="D57" s="4">
        <f t="shared" si="2"/>
        <v>1510416.6666666686</v>
      </c>
      <c r="E57" s="4">
        <f t="shared" si="3"/>
        <v>61666666.666666843</v>
      </c>
    </row>
    <row r="58" spans="1:5">
      <c r="A58" s="9">
        <v>47</v>
      </c>
      <c r="B58" s="4">
        <f t="shared" si="0"/>
        <v>833333.33333333337</v>
      </c>
      <c r="C58" s="4">
        <f t="shared" si="1"/>
        <v>668055.55555555748</v>
      </c>
      <c r="D58" s="4">
        <f t="shared" si="2"/>
        <v>1501388.8888888909</v>
      </c>
      <c r="E58" s="4">
        <f t="shared" si="3"/>
        <v>60833333.333333507</v>
      </c>
    </row>
    <row r="59" spans="1:5">
      <c r="A59" s="9">
        <v>48</v>
      </c>
      <c r="B59" s="4">
        <f t="shared" si="0"/>
        <v>833333.33333333337</v>
      </c>
      <c r="C59" s="4">
        <f t="shared" si="1"/>
        <v>659027.77777777961</v>
      </c>
      <c r="D59" s="4">
        <f t="shared" si="2"/>
        <v>1492361.1111111129</v>
      </c>
      <c r="E59" s="4">
        <f t="shared" si="3"/>
        <v>60000000.000000171</v>
      </c>
    </row>
    <row r="60" spans="1:5">
      <c r="A60" s="9">
        <v>49</v>
      </c>
      <c r="B60" s="4">
        <f t="shared" si="0"/>
        <v>833333.33333333337</v>
      </c>
      <c r="C60" s="4">
        <f t="shared" si="1"/>
        <v>650000.00000000186</v>
      </c>
      <c r="D60" s="4">
        <f t="shared" si="2"/>
        <v>1483333.3333333354</v>
      </c>
      <c r="E60" s="4">
        <f t="shared" si="3"/>
        <v>59166666.666666836</v>
      </c>
    </row>
    <row r="61" spans="1:5">
      <c r="A61" s="9">
        <v>50</v>
      </c>
      <c r="B61" s="4">
        <f t="shared" si="0"/>
        <v>833333.33333333337</v>
      </c>
      <c r="C61" s="4">
        <f t="shared" si="1"/>
        <v>640972.22222222411</v>
      </c>
      <c r="D61" s="4">
        <f t="shared" si="2"/>
        <v>1474305.5555555574</v>
      </c>
      <c r="E61" s="4">
        <f t="shared" si="3"/>
        <v>58333333.3333335</v>
      </c>
    </row>
    <row r="62" spans="1:5">
      <c r="A62" s="9">
        <v>51</v>
      </c>
      <c r="B62" s="4">
        <f t="shared" si="0"/>
        <v>833333.33333333337</v>
      </c>
      <c r="C62" s="4">
        <f t="shared" si="1"/>
        <v>631944.44444444624</v>
      </c>
      <c r="D62" s="4">
        <f t="shared" si="2"/>
        <v>1465277.7777777796</v>
      </c>
      <c r="E62" s="4">
        <f t="shared" si="3"/>
        <v>57500000.000000164</v>
      </c>
    </row>
    <row r="63" spans="1:5">
      <c r="A63" s="9">
        <v>52</v>
      </c>
      <c r="B63" s="4">
        <f t="shared" si="0"/>
        <v>833333.33333333337</v>
      </c>
      <c r="C63" s="4">
        <f t="shared" si="1"/>
        <v>622916.66666666837</v>
      </c>
      <c r="D63" s="4">
        <f t="shared" si="2"/>
        <v>1456250.0000000019</v>
      </c>
      <c r="E63" s="4">
        <f t="shared" si="3"/>
        <v>56666666.666666828</v>
      </c>
    </row>
    <row r="64" spans="1:5">
      <c r="A64" s="9">
        <v>53</v>
      </c>
      <c r="B64" s="4">
        <f t="shared" si="0"/>
        <v>833333.33333333337</v>
      </c>
      <c r="C64" s="4">
        <f t="shared" si="1"/>
        <v>613888.88888889062</v>
      </c>
      <c r="D64" s="4">
        <f t="shared" si="2"/>
        <v>1447222.2222222239</v>
      </c>
      <c r="E64" s="4">
        <f t="shared" si="3"/>
        <v>55833333.333333492</v>
      </c>
    </row>
    <row r="65" spans="1:5">
      <c r="A65" s="9">
        <v>54</v>
      </c>
      <c r="B65" s="4">
        <f t="shared" si="0"/>
        <v>833333.33333333337</v>
      </c>
      <c r="C65" s="4">
        <f t="shared" si="1"/>
        <v>604861.11111111287</v>
      </c>
      <c r="D65" s="4">
        <f t="shared" si="2"/>
        <v>1438194.4444444464</v>
      </c>
      <c r="E65" s="4">
        <f t="shared" si="3"/>
        <v>55000000.000000156</v>
      </c>
    </row>
    <row r="66" spans="1:5">
      <c r="A66" s="9">
        <v>55</v>
      </c>
      <c r="B66" s="4">
        <f t="shared" si="0"/>
        <v>833333.33333333337</v>
      </c>
      <c r="C66" s="4">
        <f t="shared" si="1"/>
        <v>595833.333333335</v>
      </c>
      <c r="D66" s="4">
        <f t="shared" si="2"/>
        <v>1429166.6666666684</v>
      </c>
      <c r="E66" s="4">
        <f t="shared" si="3"/>
        <v>54166666.666666821</v>
      </c>
    </row>
    <row r="67" spans="1:5">
      <c r="A67" s="9">
        <v>56</v>
      </c>
      <c r="B67" s="4">
        <f t="shared" si="0"/>
        <v>833333.33333333337</v>
      </c>
      <c r="C67" s="4">
        <f t="shared" si="1"/>
        <v>586805.55555555713</v>
      </c>
      <c r="D67" s="4">
        <f t="shared" si="2"/>
        <v>1420138.8888888904</v>
      </c>
      <c r="E67" s="4">
        <f t="shared" si="3"/>
        <v>53333333.333333485</v>
      </c>
    </row>
    <row r="68" spans="1:5">
      <c r="A68" s="9">
        <v>57</v>
      </c>
      <c r="B68" s="4">
        <f t="shared" si="0"/>
        <v>833333.33333333337</v>
      </c>
      <c r="C68" s="4">
        <f t="shared" si="1"/>
        <v>577777.77777777938</v>
      </c>
      <c r="D68" s="4">
        <f t="shared" si="2"/>
        <v>1411111.1111111129</v>
      </c>
      <c r="E68" s="4">
        <f t="shared" si="3"/>
        <v>52500000.000000149</v>
      </c>
    </row>
    <row r="69" spans="1:5">
      <c r="A69" s="9">
        <v>58</v>
      </c>
      <c r="B69" s="4">
        <f t="shared" si="0"/>
        <v>833333.33333333337</v>
      </c>
      <c r="C69" s="4">
        <f t="shared" si="1"/>
        <v>568750.00000000163</v>
      </c>
      <c r="D69" s="4">
        <f t="shared" si="2"/>
        <v>1402083.3333333349</v>
      </c>
      <c r="E69" s="4">
        <f t="shared" si="3"/>
        <v>51666666.666666813</v>
      </c>
    </row>
    <row r="70" spans="1:5">
      <c r="A70" s="9">
        <v>59</v>
      </c>
      <c r="B70" s="4">
        <f t="shared" si="0"/>
        <v>833333.33333333337</v>
      </c>
      <c r="C70" s="4">
        <f t="shared" si="1"/>
        <v>559722.22222222376</v>
      </c>
      <c r="D70" s="4">
        <f t="shared" si="2"/>
        <v>1393055.5555555571</v>
      </c>
      <c r="E70" s="4">
        <f t="shared" si="3"/>
        <v>50833333.333333477</v>
      </c>
    </row>
    <row r="71" spans="1:5">
      <c r="A71" s="9">
        <v>60</v>
      </c>
      <c r="B71" s="4">
        <f t="shared" si="0"/>
        <v>833333.33333333337</v>
      </c>
      <c r="C71" s="4">
        <f t="shared" si="1"/>
        <v>550694.44444444601</v>
      </c>
      <c r="D71" s="4">
        <f t="shared" si="2"/>
        <v>1384027.7777777794</v>
      </c>
      <c r="E71" s="4">
        <f t="shared" si="3"/>
        <v>50000000.000000142</v>
      </c>
    </row>
    <row r="72" spans="1:5">
      <c r="A72" s="9">
        <v>61</v>
      </c>
      <c r="B72" s="4">
        <f t="shared" si="0"/>
        <v>833333.33333333337</v>
      </c>
      <c r="C72" s="4">
        <f t="shared" si="1"/>
        <v>541666.66666666814</v>
      </c>
      <c r="D72" s="4">
        <f t="shared" si="2"/>
        <v>1375000.0000000014</v>
      </c>
      <c r="E72" s="4">
        <f t="shared" si="3"/>
        <v>49166666.666666806</v>
      </c>
    </row>
    <row r="73" spans="1:5">
      <c r="A73" s="9">
        <v>62</v>
      </c>
      <c r="B73" s="4">
        <f t="shared" si="0"/>
        <v>833333.33333333337</v>
      </c>
      <c r="C73" s="4">
        <f t="shared" si="1"/>
        <v>532638.88888889039</v>
      </c>
      <c r="D73" s="4">
        <f t="shared" si="2"/>
        <v>1365972.2222222239</v>
      </c>
      <c r="E73" s="4">
        <f t="shared" si="3"/>
        <v>48333333.33333347</v>
      </c>
    </row>
    <row r="74" spans="1:5">
      <c r="A74" s="9">
        <v>63</v>
      </c>
      <c r="B74" s="4">
        <f t="shared" si="0"/>
        <v>833333.33333333337</v>
      </c>
      <c r="C74" s="4">
        <f t="shared" si="1"/>
        <v>523611.11111111264</v>
      </c>
      <c r="D74" s="4">
        <f t="shared" si="2"/>
        <v>1356944.4444444459</v>
      </c>
      <c r="E74" s="4">
        <f t="shared" si="3"/>
        <v>47500000.000000134</v>
      </c>
    </row>
    <row r="75" spans="1:5">
      <c r="A75" s="9">
        <v>64</v>
      </c>
      <c r="B75" s="4">
        <f t="shared" si="0"/>
        <v>833333.33333333337</v>
      </c>
      <c r="C75" s="4">
        <f t="shared" si="1"/>
        <v>514583.33333333477</v>
      </c>
      <c r="D75" s="4">
        <f t="shared" si="2"/>
        <v>1347916.6666666681</v>
      </c>
      <c r="E75" s="4">
        <f t="shared" si="3"/>
        <v>46666666.666666798</v>
      </c>
    </row>
    <row r="76" spans="1:5">
      <c r="A76" s="9">
        <v>65</v>
      </c>
      <c r="B76" s="4">
        <f t="shared" si="0"/>
        <v>833333.33333333337</v>
      </c>
      <c r="C76" s="4">
        <f t="shared" si="1"/>
        <v>505555.55555555696</v>
      </c>
      <c r="D76" s="4">
        <f t="shared" si="2"/>
        <v>1338888.8888888904</v>
      </c>
      <c r="E76" s="4">
        <f t="shared" si="3"/>
        <v>45833333.333333462</v>
      </c>
    </row>
    <row r="77" spans="1:5">
      <c r="A77" s="9">
        <v>66</v>
      </c>
      <c r="B77" s="4">
        <f t="shared" ref="B77:B131" si="4">$C$3/$C$5</f>
        <v>833333.33333333337</v>
      </c>
      <c r="C77" s="4">
        <f t="shared" ref="C77:C131" si="5">E76*$C$6*(30/360)</f>
        <v>496527.77777777921</v>
      </c>
      <c r="D77" s="4">
        <f t="shared" ref="D77:D131" si="6">SUM(B77:C77)</f>
        <v>1329861.1111111126</v>
      </c>
      <c r="E77" s="4">
        <f t="shared" ref="E77:E131" si="7">E76-B77</f>
        <v>45000000.000000127</v>
      </c>
    </row>
    <row r="78" spans="1:5">
      <c r="A78" s="9">
        <v>67</v>
      </c>
      <c r="B78" s="4">
        <f t="shared" si="4"/>
        <v>833333.33333333337</v>
      </c>
      <c r="C78" s="4">
        <f t="shared" si="5"/>
        <v>487500.0000000014</v>
      </c>
      <c r="D78" s="4">
        <f t="shared" si="6"/>
        <v>1320833.3333333349</v>
      </c>
      <c r="E78" s="4">
        <f t="shared" si="7"/>
        <v>44166666.666666791</v>
      </c>
    </row>
    <row r="79" spans="1:5">
      <c r="A79" s="9">
        <v>68</v>
      </c>
      <c r="B79" s="4">
        <f t="shared" si="4"/>
        <v>833333.33333333337</v>
      </c>
      <c r="C79" s="4">
        <f t="shared" si="5"/>
        <v>478472.22222222353</v>
      </c>
      <c r="D79" s="4">
        <f t="shared" si="6"/>
        <v>1311805.5555555569</v>
      </c>
      <c r="E79" s="4">
        <f t="shared" si="7"/>
        <v>43333333.333333455</v>
      </c>
    </row>
    <row r="80" spans="1:5">
      <c r="A80" s="9">
        <v>69</v>
      </c>
      <c r="B80" s="4">
        <f t="shared" si="4"/>
        <v>833333.33333333337</v>
      </c>
      <c r="C80" s="4">
        <f t="shared" si="5"/>
        <v>469444.44444444578</v>
      </c>
      <c r="D80" s="4">
        <f t="shared" si="6"/>
        <v>1302777.7777777791</v>
      </c>
      <c r="E80" s="4">
        <f t="shared" si="7"/>
        <v>42500000.000000119</v>
      </c>
    </row>
    <row r="81" spans="1:5">
      <c r="A81" s="9">
        <v>70</v>
      </c>
      <c r="B81" s="4">
        <f t="shared" si="4"/>
        <v>833333.33333333337</v>
      </c>
      <c r="C81" s="4">
        <f t="shared" si="5"/>
        <v>460416.66666666797</v>
      </c>
      <c r="D81" s="4">
        <f t="shared" si="6"/>
        <v>1293750.0000000014</v>
      </c>
      <c r="E81" s="4">
        <f t="shared" si="7"/>
        <v>41666666.666666783</v>
      </c>
    </row>
    <row r="82" spans="1:5">
      <c r="A82" s="9">
        <v>71</v>
      </c>
      <c r="B82" s="4">
        <f t="shared" si="4"/>
        <v>833333.33333333337</v>
      </c>
      <c r="C82" s="4">
        <f t="shared" si="5"/>
        <v>451388.88888889016</v>
      </c>
      <c r="D82" s="4">
        <f t="shared" si="6"/>
        <v>1284722.2222222234</v>
      </c>
      <c r="E82" s="4">
        <f t="shared" si="7"/>
        <v>40833333.333333448</v>
      </c>
    </row>
    <row r="83" spans="1:5">
      <c r="A83" s="9">
        <v>72</v>
      </c>
      <c r="B83" s="4">
        <f t="shared" si="4"/>
        <v>833333.33333333337</v>
      </c>
      <c r="C83" s="4">
        <f t="shared" si="5"/>
        <v>442361.11111111229</v>
      </c>
      <c r="D83" s="4">
        <f t="shared" si="6"/>
        <v>1275694.4444444457</v>
      </c>
      <c r="E83" s="4">
        <f t="shared" si="7"/>
        <v>40000000.000000112</v>
      </c>
    </row>
    <row r="84" spans="1:5">
      <c r="A84" s="9">
        <v>73</v>
      </c>
      <c r="B84" s="4">
        <f t="shared" si="4"/>
        <v>833333.33333333337</v>
      </c>
      <c r="C84" s="4">
        <f t="shared" si="5"/>
        <v>433333.33333333454</v>
      </c>
      <c r="D84" s="4">
        <f t="shared" si="6"/>
        <v>1266666.6666666679</v>
      </c>
      <c r="E84" s="4">
        <f t="shared" si="7"/>
        <v>39166666.666666776</v>
      </c>
    </row>
    <row r="85" spans="1:5">
      <c r="A85" s="9">
        <v>74</v>
      </c>
      <c r="B85" s="4">
        <f t="shared" si="4"/>
        <v>833333.33333333337</v>
      </c>
      <c r="C85" s="4">
        <f t="shared" si="5"/>
        <v>424305.55555555673</v>
      </c>
      <c r="D85" s="4">
        <f t="shared" si="6"/>
        <v>1257638.8888888902</v>
      </c>
      <c r="E85" s="4">
        <f t="shared" si="7"/>
        <v>38333333.33333344</v>
      </c>
    </row>
    <row r="86" spans="1:5">
      <c r="A86" s="9">
        <v>75</v>
      </c>
      <c r="B86" s="4">
        <f t="shared" si="4"/>
        <v>833333.33333333337</v>
      </c>
      <c r="C86" s="4">
        <f t="shared" si="5"/>
        <v>415277.77777777892</v>
      </c>
      <c r="D86" s="4">
        <f t="shared" si="6"/>
        <v>1248611.1111111124</v>
      </c>
      <c r="E86" s="4">
        <f t="shared" si="7"/>
        <v>37500000.000000104</v>
      </c>
    </row>
    <row r="87" spans="1:5">
      <c r="A87" s="9">
        <v>76</v>
      </c>
      <c r="B87" s="4">
        <f t="shared" si="4"/>
        <v>833333.33333333337</v>
      </c>
      <c r="C87" s="4">
        <f t="shared" si="5"/>
        <v>406250.00000000116</v>
      </c>
      <c r="D87" s="4">
        <f t="shared" si="6"/>
        <v>1239583.3333333344</v>
      </c>
      <c r="E87" s="4">
        <f t="shared" si="7"/>
        <v>36666666.666666768</v>
      </c>
    </row>
    <row r="88" spans="1:5">
      <c r="A88" s="9">
        <v>77</v>
      </c>
      <c r="B88" s="4">
        <f t="shared" si="4"/>
        <v>833333.33333333337</v>
      </c>
      <c r="C88" s="4">
        <f t="shared" si="5"/>
        <v>397222.2222222233</v>
      </c>
      <c r="D88" s="4">
        <f t="shared" si="6"/>
        <v>1230555.5555555567</v>
      </c>
      <c r="E88" s="4">
        <f t="shared" si="7"/>
        <v>35833333.333333433</v>
      </c>
    </row>
    <row r="89" spans="1:5">
      <c r="A89" s="9">
        <v>78</v>
      </c>
      <c r="B89" s="4">
        <f t="shared" si="4"/>
        <v>833333.33333333337</v>
      </c>
      <c r="C89" s="4">
        <f t="shared" si="5"/>
        <v>388194.44444444549</v>
      </c>
      <c r="D89" s="4">
        <f t="shared" si="6"/>
        <v>1221527.7777777789</v>
      </c>
      <c r="E89" s="4">
        <f t="shared" si="7"/>
        <v>35000000.000000097</v>
      </c>
    </row>
    <row r="90" spans="1:5">
      <c r="A90" s="9">
        <v>79</v>
      </c>
      <c r="B90" s="4">
        <f t="shared" si="4"/>
        <v>833333.33333333337</v>
      </c>
      <c r="C90" s="4">
        <f t="shared" si="5"/>
        <v>379166.66666666773</v>
      </c>
      <c r="D90" s="4">
        <f t="shared" si="6"/>
        <v>1212500.0000000012</v>
      </c>
      <c r="E90" s="4">
        <f t="shared" si="7"/>
        <v>34166666.666666761</v>
      </c>
    </row>
    <row r="91" spans="1:5">
      <c r="A91" s="9">
        <v>80</v>
      </c>
      <c r="B91" s="4">
        <f t="shared" si="4"/>
        <v>833333.33333333337</v>
      </c>
      <c r="C91" s="4">
        <f t="shared" si="5"/>
        <v>370138.88888888992</v>
      </c>
      <c r="D91" s="4">
        <f t="shared" si="6"/>
        <v>1203472.2222222234</v>
      </c>
      <c r="E91" s="4">
        <f t="shared" si="7"/>
        <v>33333333.333333429</v>
      </c>
    </row>
    <row r="92" spans="1:5">
      <c r="A92" s="9">
        <v>81</v>
      </c>
      <c r="B92" s="4">
        <f t="shared" si="4"/>
        <v>833333.33333333337</v>
      </c>
      <c r="C92" s="4">
        <f t="shared" si="5"/>
        <v>361111.11111111217</v>
      </c>
      <c r="D92" s="4">
        <f t="shared" si="6"/>
        <v>1194444.4444444454</v>
      </c>
      <c r="E92" s="4">
        <f t="shared" si="7"/>
        <v>32500000.000000097</v>
      </c>
    </row>
    <row r="93" spans="1:5">
      <c r="A93" s="9">
        <v>82</v>
      </c>
      <c r="B93" s="4">
        <f t="shared" si="4"/>
        <v>833333.33333333337</v>
      </c>
      <c r="C93" s="4">
        <f t="shared" si="5"/>
        <v>352083.33333333442</v>
      </c>
      <c r="D93" s="4">
        <f t="shared" si="6"/>
        <v>1185416.6666666679</v>
      </c>
      <c r="E93" s="4">
        <f t="shared" si="7"/>
        <v>31666666.666666765</v>
      </c>
    </row>
    <row r="94" spans="1:5">
      <c r="A94" s="9">
        <v>83</v>
      </c>
      <c r="B94" s="4">
        <f t="shared" si="4"/>
        <v>833333.33333333337</v>
      </c>
      <c r="C94" s="4">
        <f t="shared" si="5"/>
        <v>343055.55555555661</v>
      </c>
      <c r="D94" s="4">
        <f t="shared" si="6"/>
        <v>1176388.8888888899</v>
      </c>
      <c r="E94" s="4">
        <f t="shared" si="7"/>
        <v>30833333.333333433</v>
      </c>
    </row>
    <row r="95" spans="1:5">
      <c r="A95" s="9">
        <v>84</v>
      </c>
      <c r="B95" s="4">
        <f t="shared" si="4"/>
        <v>833333.33333333337</v>
      </c>
      <c r="C95" s="4">
        <f t="shared" si="5"/>
        <v>334027.77777777886</v>
      </c>
      <c r="D95" s="4">
        <f t="shared" si="6"/>
        <v>1167361.1111111122</v>
      </c>
      <c r="E95" s="4">
        <f t="shared" si="7"/>
        <v>30000000.000000101</v>
      </c>
    </row>
    <row r="96" spans="1:5">
      <c r="A96" s="9">
        <v>85</v>
      </c>
      <c r="B96" s="4">
        <f t="shared" si="4"/>
        <v>833333.33333333337</v>
      </c>
      <c r="C96" s="4">
        <f t="shared" si="5"/>
        <v>325000.00000000105</v>
      </c>
      <c r="D96" s="4">
        <f t="shared" si="6"/>
        <v>1158333.3333333344</v>
      </c>
      <c r="E96" s="4">
        <f t="shared" si="7"/>
        <v>29166666.666666768</v>
      </c>
    </row>
    <row r="97" spans="1:5">
      <c r="A97" s="9">
        <v>86</v>
      </c>
      <c r="B97" s="4">
        <f t="shared" si="4"/>
        <v>833333.33333333337</v>
      </c>
      <c r="C97" s="4">
        <f t="shared" si="5"/>
        <v>315972.2222222233</v>
      </c>
      <c r="D97" s="4">
        <f t="shared" si="6"/>
        <v>1149305.5555555567</v>
      </c>
      <c r="E97" s="4">
        <f t="shared" si="7"/>
        <v>28333333.333333436</v>
      </c>
    </row>
    <row r="98" spans="1:5">
      <c r="A98" s="9">
        <v>87</v>
      </c>
      <c r="B98" s="4">
        <f t="shared" si="4"/>
        <v>833333.33333333337</v>
      </c>
      <c r="C98" s="4">
        <f t="shared" si="5"/>
        <v>306944.44444444554</v>
      </c>
      <c r="D98" s="4">
        <f t="shared" si="6"/>
        <v>1140277.7777777789</v>
      </c>
      <c r="E98" s="4">
        <f t="shared" si="7"/>
        <v>27500000.000000104</v>
      </c>
    </row>
    <row r="99" spans="1:5">
      <c r="A99" s="9">
        <v>88</v>
      </c>
      <c r="B99" s="4">
        <f t="shared" si="4"/>
        <v>833333.33333333337</v>
      </c>
      <c r="C99" s="4">
        <f t="shared" si="5"/>
        <v>297916.66666666779</v>
      </c>
      <c r="D99" s="4">
        <f t="shared" si="6"/>
        <v>1131250.0000000012</v>
      </c>
      <c r="E99" s="4">
        <f t="shared" si="7"/>
        <v>26666666.666666772</v>
      </c>
    </row>
    <row r="100" spans="1:5">
      <c r="A100" s="9">
        <v>89</v>
      </c>
      <c r="B100" s="4">
        <f t="shared" si="4"/>
        <v>833333.33333333337</v>
      </c>
      <c r="C100" s="4">
        <f t="shared" si="5"/>
        <v>288888.88888889004</v>
      </c>
      <c r="D100" s="4">
        <f t="shared" si="6"/>
        <v>1122222.2222222234</v>
      </c>
      <c r="E100" s="4">
        <f t="shared" si="7"/>
        <v>25833333.33333344</v>
      </c>
    </row>
    <row r="101" spans="1:5">
      <c r="A101" s="9">
        <v>90</v>
      </c>
      <c r="B101" s="4">
        <f t="shared" si="4"/>
        <v>833333.33333333337</v>
      </c>
      <c r="C101" s="4">
        <f t="shared" si="5"/>
        <v>279861.11111111229</v>
      </c>
      <c r="D101" s="4">
        <f t="shared" si="6"/>
        <v>1113194.4444444457</v>
      </c>
      <c r="E101" s="4">
        <f t="shared" si="7"/>
        <v>25000000.000000108</v>
      </c>
    </row>
    <row r="102" spans="1:5">
      <c r="A102" s="9">
        <v>91</v>
      </c>
      <c r="B102" s="4">
        <f t="shared" si="4"/>
        <v>833333.33333333337</v>
      </c>
      <c r="C102" s="4">
        <f t="shared" si="5"/>
        <v>270833.33333333448</v>
      </c>
      <c r="D102" s="4">
        <f t="shared" si="6"/>
        <v>1104166.6666666679</v>
      </c>
      <c r="E102" s="4">
        <f t="shared" si="7"/>
        <v>24166666.666666776</v>
      </c>
    </row>
    <row r="103" spans="1:5">
      <c r="A103" s="9">
        <v>92</v>
      </c>
      <c r="B103" s="4">
        <f t="shared" si="4"/>
        <v>833333.33333333337</v>
      </c>
      <c r="C103" s="4">
        <f t="shared" si="5"/>
        <v>261805.55555555673</v>
      </c>
      <c r="D103" s="4">
        <f t="shared" si="6"/>
        <v>1095138.8888888902</v>
      </c>
      <c r="E103" s="4">
        <f t="shared" si="7"/>
        <v>23333333.333333444</v>
      </c>
    </row>
    <row r="104" spans="1:5">
      <c r="A104" s="9">
        <v>93</v>
      </c>
      <c r="B104" s="4">
        <f t="shared" si="4"/>
        <v>833333.33333333337</v>
      </c>
      <c r="C104" s="4">
        <f t="shared" si="5"/>
        <v>252777.77777777897</v>
      </c>
      <c r="D104" s="4">
        <f t="shared" si="6"/>
        <v>1086111.1111111124</v>
      </c>
      <c r="E104" s="4">
        <f t="shared" si="7"/>
        <v>22500000.000000112</v>
      </c>
    </row>
    <row r="105" spans="1:5">
      <c r="A105" s="9">
        <v>94</v>
      </c>
      <c r="B105" s="4">
        <f t="shared" si="4"/>
        <v>833333.33333333337</v>
      </c>
      <c r="C105" s="4">
        <f t="shared" si="5"/>
        <v>243750.00000000119</v>
      </c>
      <c r="D105" s="4">
        <f t="shared" si="6"/>
        <v>1077083.3333333347</v>
      </c>
      <c r="E105" s="4">
        <f t="shared" si="7"/>
        <v>21666666.66666678</v>
      </c>
    </row>
    <row r="106" spans="1:5">
      <c r="A106" s="9">
        <v>95</v>
      </c>
      <c r="B106" s="4">
        <f t="shared" si="4"/>
        <v>833333.33333333337</v>
      </c>
      <c r="C106" s="4">
        <f t="shared" si="5"/>
        <v>234722.22222222344</v>
      </c>
      <c r="D106" s="4">
        <f t="shared" si="6"/>
        <v>1068055.5555555569</v>
      </c>
      <c r="E106" s="4">
        <f t="shared" si="7"/>
        <v>20833333.333333448</v>
      </c>
    </row>
    <row r="107" spans="1:5">
      <c r="A107" s="9">
        <v>96</v>
      </c>
      <c r="B107" s="4">
        <f t="shared" si="4"/>
        <v>833333.33333333337</v>
      </c>
      <c r="C107" s="4">
        <f t="shared" si="5"/>
        <v>225694.44444444569</v>
      </c>
      <c r="D107" s="4">
        <f t="shared" si="6"/>
        <v>1059027.7777777791</v>
      </c>
      <c r="E107" s="4">
        <f t="shared" si="7"/>
        <v>20000000.000000115</v>
      </c>
    </row>
    <row r="108" spans="1:5">
      <c r="A108" s="9">
        <v>97</v>
      </c>
      <c r="B108" s="4">
        <f t="shared" si="4"/>
        <v>833333.33333333337</v>
      </c>
      <c r="C108" s="4">
        <f t="shared" si="5"/>
        <v>216666.66666666791</v>
      </c>
      <c r="D108" s="4">
        <f t="shared" si="6"/>
        <v>1050000.0000000014</v>
      </c>
      <c r="E108" s="4">
        <f t="shared" si="7"/>
        <v>19166666.666666783</v>
      </c>
    </row>
    <row r="109" spans="1:5">
      <c r="A109" s="9">
        <v>98</v>
      </c>
      <c r="B109" s="4">
        <f t="shared" si="4"/>
        <v>833333.33333333337</v>
      </c>
      <c r="C109" s="4">
        <f t="shared" si="5"/>
        <v>207638.88888889016</v>
      </c>
      <c r="D109" s="4">
        <f t="shared" si="6"/>
        <v>1040972.2222222235</v>
      </c>
      <c r="E109" s="4">
        <f t="shared" si="7"/>
        <v>18333333.333333451</v>
      </c>
    </row>
    <row r="110" spans="1:5">
      <c r="A110" s="9">
        <v>99</v>
      </c>
      <c r="B110" s="4">
        <f t="shared" si="4"/>
        <v>833333.33333333337</v>
      </c>
      <c r="C110" s="4">
        <f t="shared" si="5"/>
        <v>198611.1111111124</v>
      </c>
      <c r="D110" s="4">
        <f t="shared" si="6"/>
        <v>1031944.4444444458</v>
      </c>
      <c r="E110" s="4">
        <f t="shared" si="7"/>
        <v>17500000.000000119</v>
      </c>
    </row>
    <row r="111" spans="1:5">
      <c r="A111" s="9">
        <v>100</v>
      </c>
      <c r="B111" s="4">
        <f t="shared" si="4"/>
        <v>833333.33333333337</v>
      </c>
      <c r="C111" s="4">
        <f t="shared" si="5"/>
        <v>189583.33333333459</v>
      </c>
      <c r="D111" s="4">
        <f t="shared" si="6"/>
        <v>1022916.6666666679</v>
      </c>
      <c r="E111" s="4">
        <f t="shared" si="7"/>
        <v>16666666.666666785</v>
      </c>
    </row>
    <row r="112" spans="1:5">
      <c r="A112" s="9">
        <v>101</v>
      </c>
      <c r="B112" s="4">
        <f t="shared" si="4"/>
        <v>833333.33333333337</v>
      </c>
      <c r="C112" s="4">
        <f t="shared" si="5"/>
        <v>180555.55555555684</v>
      </c>
      <c r="D112" s="4">
        <f t="shared" si="6"/>
        <v>1013888.8888888902</v>
      </c>
      <c r="E112" s="4">
        <f t="shared" si="7"/>
        <v>15833333.333333451</v>
      </c>
    </row>
    <row r="113" spans="1:5">
      <c r="A113" s="9">
        <v>102</v>
      </c>
      <c r="B113" s="4">
        <f t="shared" si="4"/>
        <v>833333.33333333337</v>
      </c>
      <c r="C113" s="4">
        <f t="shared" si="5"/>
        <v>171527.77777777906</v>
      </c>
      <c r="D113" s="4">
        <f t="shared" si="6"/>
        <v>1004861.1111111124</v>
      </c>
      <c r="E113" s="4">
        <f t="shared" si="7"/>
        <v>15000000.000000117</v>
      </c>
    </row>
    <row r="114" spans="1:5">
      <c r="A114" s="9">
        <v>103</v>
      </c>
      <c r="B114" s="4">
        <f t="shared" si="4"/>
        <v>833333.33333333337</v>
      </c>
      <c r="C114" s="4">
        <f t="shared" si="5"/>
        <v>162500.00000000128</v>
      </c>
      <c r="D114" s="4">
        <f t="shared" si="6"/>
        <v>995833.33333333465</v>
      </c>
      <c r="E114" s="4">
        <f t="shared" si="7"/>
        <v>14166666.666666783</v>
      </c>
    </row>
    <row r="115" spans="1:5">
      <c r="A115" s="9">
        <v>104</v>
      </c>
      <c r="B115" s="4">
        <f t="shared" si="4"/>
        <v>833333.33333333337</v>
      </c>
      <c r="C115" s="4">
        <f t="shared" si="5"/>
        <v>153472.22222222347</v>
      </c>
      <c r="D115" s="4">
        <f t="shared" si="6"/>
        <v>986805.5555555569</v>
      </c>
      <c r="E115" s="4">
        <f t="shared" si="7"/>
        <v>13333333.333333449</v>
      </c>
    </row>
    <row r="116" spans="1:5">
      <c r="A116" s="9">
        <v>105</v>
      </c>
      <c r="B116" s="4">
        <f t="shared" si="4"/>
        <v>833333.33333333337</v>
      </c>
      <c r="C116" s="4">
        <f t="shared" si="5"/>
        <v>144444.44444444569</v>
      </c>
      <c r="D116" s="4">
        <f t="shared" si="6"/>
        <v>977777.77777777903</v>
      </c>
      <c r="E116" s="4">
        <f t="shared" si="7"/>
        <v>12500000.000000115</v>
      </c>
    </row>
    <row r="117" spans="1:5">
      <c r="A117" s="9">
        <v>106</v>
      </c>
      <c r="B117" s="4">
        <f t="shared" si="4"/>
        <v>833333.33333333337</v>
      </c>
      <c r="C117" s="4">
        <f t="shared" si="5"/>
        <v>135416.66666666791</v>
      </c>
      <c r="D117" s="4">
        <f t="shared" si="6"/>
        <v>968750.00000000128</v>
      </c>
      <c r="E117" s="4">
        <f t="shared" si="7"/>
        <v>11666666.666666782</v>
      </c>
    </row>
    <row r="118" spans="1:5">
      <c r="A118" s="9">
        <v>107</v>
      </c>
      <c r="B118" s="4">
        <f t="shared" si="4"/>
        <v>833333.33333333337</v>
      </c>
      <c r="C118" s="4">
        <f t="shared" si="5"/>
        <v>126388.88888889013</v>
      </c>
      <c r="D118" s="4">
        <f t="shared" si="6"/>
        <v>959722.22222222353</v>
      </c>
      <c r="E118" s="4">
        <f t="shared" si="7"/>
        <v>10833333.333333448</v>
      </c>
    </row>
    <row r="119" spans="1:5">
      <c r="A119" s="9">
        <v>108</v>
      </c>
      <c r="B119" s="4">
        <f t="shared" si="4"/>
        <v>833333.33333333337</v>
      </c>
      <c r="C119" s="4">
        <f t="shared" si="5"/>
        <v>117361.11111111235</v>
      </c>
      <c r="D119" s="4">
        <f t="shared" si="6"/>
        <v>950694.44444444566</v>
      </c>
      <c r="E119" s="4">
        <f t="shared" si="7"/>
        <v>10000000.000000114</v>
      </c>
    </row>
    <row r="120" spans="1:5">
      <c r="A120" s="9">
        <v>109</v>
      </c>
      <c r="B120" s="4">
        <f t="shared" si="4"/>
        <v>833333.33333333337</v>
      </c>
      <c r="C120" s="4">
        <f t="shared" si="5"/>
        <v>108333.33333333457</v>
      </c>
      <c r="D120" s="4">
        <f t="shared" si="6"/>
        <v>941666.66666666791</v>
      </c>
      <c r="E120" s="4">
        <f t="shared" si="7"/>
        <v>9166666.6666667797</v>
      </c>
    </row>
    <row r="121" spans="1:5">
      <c r="A121" s="9">
        <v>110</v>
      </c>
      <c r="B121" s="4">
        <f t="shared" si="4"/>
        <v>833333.33333333337</v>
      </c>
      <c r="C121" s="4">
        <f t="shared" si="5"/>
        <v>99305.555555556784</v>
      </c>
      <c r="D121" s="4">
        <f t="shared" si="6"/>
        <v>932638.88888889016</v>
      </c>
      <c r="E121" s="4">
        <f t="shared" si="7"/>
        <v>8333333.3333334466</v>
      </c>
    </row>
    <row r="122" spans="1:5">
      <c r="A122" s="9">
        <v>111</v>
      </c>
      <c r="B122" s="4">
        <f t="shared" si="4"/>
        <v>833333.33333333337</v>
      </c>
      <c r="C122" s="4">
        <f t="shared" si="5"/>
        <v>90277.777777779003</v>
      </c>
      <c r="D122" s="4">
        <f t="shared" si="6"/>
        <v>923611.1111111124</v>
      </c>
      <c r="E122" s="4">
        <f t="shared" si="7"/>
        <v>7500000.0000001136</v>
      </c>
    </row>
    <row r="123" spans="1:5">
      <c r="A123" s="9">
        <v>112</v>
      </c>
      <c r="B123" s="4">
        <f t="shared" si="4"/>
        <v>833333.33333333337</v>
      </c>
      <c r="C123" s="4">
        <f t="shared" si="5"/>
        <v>81250.000000001222</v>
      </c>
      <c r="D123" s="4">
        <f t="shared" si="6"/>
        <v>914583.33333333465</v>
      </c>
      <c r="E123" s="4">
        <f t="shared" si="7"/>
        <v>6666666.6666667806</v>
      </c>
    </row>
    <row r="124" spans="1:5">
      <c r="A124" s="9">
        <v>113</v>
      </c>
      <c r="B124" s="4">
        <f t="shared" si="4"/>
        <v>833333.33333333337</v>
      </c>
      <c r="C124" s="4">
        <f t="shared" si="5"/>
        <v>72222.222222223456</v>
      </c>
      <c r="D124" s="4">
        <f t="shared" si="6"/>
        <v>905555.55555555678</v>
      </c>
      <c r="E124" s="4">
        <f t="shared" si="7"/>
        <v>5833333.3333334476</v>
      </c>
    </row>
    <row r="125" spans="1:5">
      <c r="A125" s="9">
        <v>114</v>
      </c>
      <c r="B125" s="4">
        <f t="shared" si="4"/>
        <v>833333.33333333337</v>
      </c>
      <c r="C125" s="4">
        <f t="shared" si="5"/>
        <v>63194.444444445675</v>
      </c>
      <c r="D125" s="4">
        <f t="shared" si="6"/>
        <v>896527.77777777903</v>
      </c>
      <c r="E125" s="4">
        <f t="shared" si="7"/>
        <v>5000000.0000001146</v>
      </c>
    </row>
    <row r="126" spans="1:5">
      <c r="A126" s="9">
        <v>115</v>
      </c>
      <c r="B126" s="4">
        <f t="shared" si="4"/>
        <v>833333.33333333337</v>
      </c>
      <c r="C126" s="4">
        <f t="shared" si="5"/>
        <v>54166.666666667908</v>
      </c>
      <c r="D126" s="4">
        <f t="shared" si="6"/>
        <v>887500.00000000128</v>
      </c>
      <c r="E126" s="4">
        <f t="shared" si="7"/>
        <v>4166666.6666667811</v>
      </c>
    </row>
    <row r="127" spans="1:5">
      <c r="A127" s="9">
        <v>116</v>
      </c>
      <c r="B127" s="4">
        <f t="shared" si="4"/>
        <v>833333.33333333337</v>
      </c>
      <c r="C127" s="4">
        <f t="shared" si="5"/>
        <v>45138.888888890127</v>
      </c>
      <c r="D127" s="4">
        <f t="shared" si="6"/>
        <v>878472.22222222353</v>
      </c>
      <c r="E127" s="4">
        <f t="shared" si="7"/>
        <v>3333333.3333334476</v>
      </c>
    </row>
    <row r="128" spans="1:5">
      <c r="A128" s="9">
        <v>117</v>
      </c>
      <c r="B128" s="4">
        <f t="shared" si="4"/>
        <v>833333.33333333337</v>
      </c>
      <c r="C128" s="4">
        <f t="shared" si="5"/>
        <v>36111.111111112346</v>
      </c>
      <c r="D128" s="4">
        <f t="shared" si="6"/>
        <v>869444.44444444566</v>
      </c>
      <c r="E128" s="4">
        <f t="shared" si="7"/>
        <v>2500000.0000001141</v>
      </c>
    </row>
    <row r="129" spans="1:5">
      <c r="A129" s="9">
        <v>118</v>
      </c>
      <c r="B129" s="4">
        <f t="shared" si="4"/>
        <v>833333.33333333337</v>
      </c>
      <c r="C129" s="4">
        <f t="shared" si="5"/>
        <v>27083.333333334569</v>
      </c>
      <c r="D129" s="4">
        <f t="shared" si="6"/>
        <v>860416.66666666791</v>
      </c>
      <c r="E129" s="4">
        <f t="shared" si="7"/>
        <v>1666666.6666667806</v>
      </c>
    </row>
    <row r="130" spans="1:5">
      <c r="A130" s="9">
        <v>119</v>
      </c>
      <c r="B130" s="4">
        <f t="shared" si="4"/>
        <v>833333.33333333337</v>
      </c>
      <c r="C130" s="4">
        <f t="shared" si="5"/>
        <v>18055.555555556788</v>
      </c>
      <c r="D130" s="4">
        <f t="shared" si="6"/>
        <v>851388.88888889016</v>
      </c>
      <c r="E130" s="4">
        <f t="shared" si="7"/>
        <v>833333.33333344723</v>
      </c>
    </row>
    <row r="131" spans="1:5">
      <c r="A131" s="9">
        <v>120</v>
      </c>
      <c r="B131" s="4">
        <f t="shared" si="4"/>
        <v>833333.33333333337</v>
      </c>
      <c r="C131" s="4">
        <f t="shared" si="5"/>
        <v>9027.7777777790106</v>
      </c>
      <c r="D131" s="4">
        <f t="shared" si="6"/>
        <v>842361.1111111124</v>
      </c>
      <c r="E131" s="4">
        <f t="shared" si="7"/>
        <v>1.1385418474674225E-7</v>
      </c>
    </row>
  </sheetData>
  <mergeCells count="2">
    <mergeCell ref="A1:E1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21A4-6E30-47C7-BCA3-5ACA79C4A3DB}">
  <dimension ref="A1:G131"/>
  <sheetViews>
    <sheetView topLeftCell="A44" workbookViewId="0">
      <selection activeCell="C72" sqref="A72:XFD131"/>
    </sheetView>
  </sheetViews>
  <sheetFormatPr defaultRowHeight="14.4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</cols>
  <sheetData>
    <row r="1" spans="1:7" ht="25.8">
      <c r="A1" s="22" t="s">
        <v>19</v>
      </c>
      <c r="B1" s="22"/>
      <c r="C1" s="22"/>
      <c r="D1" s="22"/>
      <c r="E1" s="22"/>
    </row>
    <row r="2" spans="1:7" ht="21">
      <c r="A2" s="17"/>
      <c r="B2" s="17"/>
      <c r="C2" s="17"/>
      <c r="D2" s="17"/>
      <c r="E2" s="17"/>
    </row>
    <row r="3" spans="1:7">
      <c r="A3" s="2"/>
      <c r="B3" s="21" t="s">
        <v>17</v>
      </c>
      <c r="C3" s="31">
        <v>100000000</v>
      </c>
      <c r="D3" s="4" t="s">
        <v>2</v>
      </c>
      <c r="E3" s="5"/>
    </row>
    <row r="4" spans="1:7">
      <c r="A4" s="2"/>
      <c r="B4" s="21" t="s">
        <v>11</v>
      </c>
      <c r="C4" s="18">
        <v>10</v>
      </c>
      <c r="D4" s="4" t="s">
        <v>12</v>
      </c>
      <c r="E4" s="5"/>
    </row>
    <row r="5" spans="1:7">
      <c r="A5" s="2"/>
      <c r="B5" s="21" t="s">
        <v>13</v>
      </c>
      <c r="C5" s="19">
        <f>C4*12</f>
        <v>120</v>
      </c>
      <c r="D5" s="4" t="s">
        <v>10</v>
      </c>
      <c r="E5" s="5"/>
    </row>
    <row r="6" spans="1:7">
      <c r="A6" s="2"/>
      <c r="B6" s="25" t="s">
        <v>14</v>
      </c>
      <c r="C6" s="26">
        <v>0.13</v>
      </c>
      <c r="D6" s="27" t="s">
        <v>3</v>
      </c>
      <c r="E6" s="5"/>
    </row>
    <row r="7" spans="1:7">
      <c r="A7" s="2"/>
      <c r="B7" s="28" t="s">
        <v>20</v>
      </c>
      <c r="C7" s="30">
        <f>SUM(D12:D131)</f>
        <v>229999999.99999964</v>
      </c>
      <c r="D7" s="29" t="s">
        <v>2</v>
      </c>
      <c r="E7" s="5"/>
    </row>
    <row r="8" spans="1:7">
      <c r="A8" s="3"/>
      <c r="B8" s="3"/>
      <c r="C8" s="3"/>
      <c r="D8" s="5"/>
      <c r="E8" s="5"/>
    </row>
    <row r="9" spans="1:7">
      <c r="A9" s="6" t="s">
        <v>7</v>
      </c>
      <c r="B9" s="23" t="s">
        <v>0</v>
      </c>
      <c r="C9" s="24"/>
      <c r="D9" s="6" t="s">
        <v>4</v>
      </c>
      <c r="E9" s="6" t="s">
        <v>5</v>
      </c>
    </row>
    <row r="10" spans="1:7" ht="15" thickBot="1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</row>
    <row r="11" spans="1:7" ht="15" thickTop="1">
      <c r="A11" s="12">
        <v>0</v>
      </c>
      <c r="B11" s="13"/>
      <c r="C11" s="13"/>
      <c r="D11" s="13"/>
      <c r="E11" s="14">
        <f>C3</f>
        <v>100000000</v>
      </c>
    </row>
    <row r="12" spans="1:7">
      <c r="A12" s="10">
        <v>1</v>
      </c>
      <c r="B12" s="11">
        <f>$C$3/$C$5</f>
        <v>833333.33333333337</v>
      </c>
      <c r="C12" s="11">
        <f>($C$3*$C$4*$C$6)/$C$5</f>
        <v>1083333.3333333333</v>
      </c>
      <c r="D12" s="11">
        <f>SUM(B12:C12)</f>
        <v>1916666.6666666665</v>
      </c>
      <c r="E12" s="11">
        <f>E11-B12</f>
        <v>99166666.666666672</v>
      </c>
      <c r="G12" s="1"/>
    </row>
    <row r="13" spans="1:7">
      <c r="A13" s="7">
        <v>2</v>
      </c>
      <c r="B13" s="8">
        <f t="shared" ref="B13:B76" si="0">$C$3/$C$5</f>
        <v>833333.33333333337</v>
      </c>
      <c r="C13" s="8">
        <f t="shared" ref="C13:C76" si="1">($C$3*$C$4*$C$6)/$C$5</f>
        <v>1083333.3333333333</v>
      </c>
      <c r="D13" s="8">
        <f t="shared" ref="D13:D76" si="2">SUM(B13:C13)</f>
        <v>1916666.6666666665</v>
      </c>
      <c r="E13" s="8">
        <f t="shared" ref="E13:E76" si="3">E12-B13</f>
        <v>98333333.333333343</v>
      </c>
    </row>
    <row r="14" spans="1:7">
      <c r="A14" s="7">
        <v>3</v>
      </c>
      <c r="B14" s="8">
        <f t="shared" si="0"/>
        <v>833333.33333333337</v>
      </c>
      <c r="C14" s="8">
        <f t="shared" si="1"/>
        <v>1083333.3333333333</v>
      </c>
      <c r="D14" s="8">
        <f t="shared" si="2"/>
        <v>1916666.6666666665</v>
      </c>
      <c r="E14" s="8">
        <f t="shared" si="3"/>
        <v>97500000.000000015</v>
      </c>
    </row>
    <row r="15" spans="1:7">
      <c r="A15" s="7">
        <v>4</v>
      </c>
      <c r="B15" s="8">
        <f t="shared" si="0"/>
        <v>833333.33333333337</v>
      </c>
      <c r="C15" s="8">
        <f t="shared" si="1"/>
        <v>1083333.3333333333</v>
      </c>
      <c r="D15" s="8">
        <f t="shared" si="2"/>
        <v>1916666.6666666665</v>
      </c>
      <c r="E15" s="8">
        <f t="shared" si="3"/>
        <v>96666666.666666687</v>
      </c>
    </row>
    <row r="16" spans="1:7">
      <c r="A16" s="7">
        <v>5</v>
      </c>
      <c r="B16" s="8">
        <f t="shared" si="0"/>
        <v>833333.33333333337</v>
      </c>
      <c r="C16" s="8">
        <f t="shared" si="1"/>
        <v>1083333.3333333333</v>
      </c>
      <c r="D16" s="8">
        <f t="shared" si="2"/>
        <v>1916666.6666666665</v>
      </c>
      <c r="E16" s="8">
        <f t="shared" si="3"/>
        <v>95833333.333333358</v>
      </c>
    </row>
    <row r="17" spans="1:5">
      <c r="A17" s="7">
        <v>6</v>
      </c>
      <c r="B17" s="8">
        <f t="shared" si="0"/>
        <v>833333.33333333337</v>
      </c>
      <c r="C17" s="8">
        <f t="shared" si="1"/>
        <v>1083333.3333333333</v>
      </c>
      <c r="D17" s="8">
        <f t="shared" si="2"/>
        <v>1916666.6666666665</v>
      </c>
      <c r="E17" s="8">
        <f t="shared" si="3"/>
        <v>95000000.00000003</v>
      </c>
    </row>
    <row r="18" spans="1:5">
      <c r="A18" s="7">
        <v>7</v>
      </c>
      <c r="B18" s="8">
        <f t="shared" si="0"/>
        <v>833333.33333333337</v>
      </c>
      <c r="C18" s="8">
        <f t="shared" si="1"/>
        <v>1083333.3333333333</v>
      </c>
      <c r="D18" s="8">
        <f t="shared" si="2"/>
        <v>1916666.6666666665</v>
      </c>
      <c r="E18" s="8">
        <f t="shared" si="3"/>
        <v>94166666.666666701</v>
      </c>
    </row>
    <row r="19" spans="1:5">
      <c r="A19" s="9">
        <v>8</v>
      </c>
      <c r="B19" s="4">
        <f t="shared" si="0"/>
        <v>833333.33333333337</v>
      </c>
      <c r="C19" s="4">
        <f t="shared" si="1"/>
        <v>1083333.3333333333</v>
      </c>
      <c r="D19" s="4">
        <f t="shared" si="2"/>
        <v>1916666.6666666665</v>
      </c>
      <c r="E19" s="4">
        <f t="shared" si="3"/>
        <v>93333333.333333373</v>
      </c>
    </row>
    <row r="20" spans="1:5">
      <c r="A20" s="9">
        <v>9</v>
      </c>
      <c r="B20" s="4">
        <f t="shared" si="0"/>
        <v>833333.33333333337</v>
      </c>
      <c r="C20" s="4">
        <f t="shared" si="1"/>
        <v>1083333.3333333333</v>
      </c>
      <c r="D20" s="4">
        <f t="shared" si="2"/>
        <v>1916666.6666666665</v>
      </c>
      <c r="E20" s="4">
        <f t="shared" si="3"/>
        <v>92500000.000000045</v>
      </c>
    </row>
    <row r="21" spans="1:5">
      <c r="A21" s="9">
        <v>10</v>
      </c>
      <c r="B21" s="4">
        <f t="shared" si="0"/>
        <v>833333.33333333337</v>
      </c>
      <c r="C21" s="4">
        <f t="shared" si="1"/>
        <v>1083333.3333333333</v>
      </c>
      <c r="D21" s="4">
        <f t="shared" si="2"/>
        <v>1916666.6666666665</v>
      </c>
      <c r="E21" s="4">
        <f t="shared" si="3"/>
        <v>91666666.666666716</v>
      </c>
    </row>
    <row r="22" spans="1:5">
      <c r="A22" s="9">
        <v>11</v>
      </c>
      <c r="B22" s="4">
        <f t="shared" si="0"/>
        <v>833333.33333333337</v>
      </c>
      <c r="C22" s="4">
        <f t="shared" si="1"/>
        <v>1083333.3333333333</v>
      </c>
      <c r="D22" s="4">
        <f t="shared" si="2"/>
        <v>1916666.6666666665</v>
      </c>
      <c r="E22" s="4">
        <f t="shared" si="3"/>
        <v>90833333.333333388</v>
      </c>
    </row>
    <row r="23" spans="1:5">
      <c r="A23" s="9">
        <v>12</v>
      </c>
      <c r="B23" s="4">
        <f t="shared" si="0"/>
        <v>833333.33333333337</v>
      </c>
      <c r="C23" s="4">
        <f t="shared" si="1"/>
        <v>1083333.3333333333</v>
      </c>
      <c r="D23" s="4">
        <f t="shared" si="2"/>
        <v>1916666.6666666665</v>
      </c>
      <c r="E23" s="4">
        <f t="shared" si="3"/>
        <v>90000000.00000006</v>
      </c>
    </row>
    <row r="24" spans="1:5">
      <c r="A24" s="9">
        <v>13</v>
      </c>
      <c r="B24" s="4">
        <f t="shared" si="0"/>
        <v>833333.33333333337</v>
      </c>
      <c r="C24" s="4">
        <f t="shared" si="1"/>
        <v>1083333.3333333333</v>
      </c>
      <c r="D24" s="4">
        <f t="shared" si="2"/>
        <v>1916666.6666666665</v>
      </c>
      <c r="E24" s="4">
        <f t="shared" si="3"/>
        <v>89166666.666666731</v>
      </c>
    </row>
    <row r="25" spans="1:5">
      <c r="A25" s="9">
        <v>14</v>
      </c>
      <c r="B25" s="4">
        <f t="shared" si="0"/>
        <v>833333.33333333337</v>
      </c>
      <c r="C25" s="4">
        <f t="shared" si="1"/>
        <v>1083333.3333333333</v>
      </c>
      <c r="D25" s="4">
        <f t="shared" si="2"/>
        <v>1916666.6666666665</v>
      </c>
      <c r="E25" s="4">
        <f t="shared" si="3"/>
        <v>88333333.333333403</v>
      </c>
    </row>
    <row r="26" spans="1:5">
      <c r="A26" s="9">
        <v>15</v>
      </c>
      <c r="B26" s="4">
        <f t="shared" si="0"/>
        <v>833333.33333333337</v>
      </c>
      <c r="C26" s="4">
        <f t="shared" si="1"/>
        <v>1083333.3333333333</v>
      </c>
      <c r="D26" s="4">
        <f t="shared" si="2"/>
        <v>1916666.6666666665</v>
      </c>
      <c r="E26" s="4">
        <f t="shared" si="3"/>
        <v>87500000.000000075</v>
      </c>
    </row>
    <row r="27" spans="1:5">
      <c r="A27" s="9">
        <v>16</v>
      </c>
      <c r="B27" s="4">
        <f t="shared" si="0"/>
        <v>833333.33333333337</v>
      </c>
      <c r="C27" s="4">
        <f t="shared" si="1"/>
        <v>1083333.3333333333</v>
      </c>
      <c r="D27" s="4">
        <f t="shared" si="2"/>
        <v>1916666.6666666665</v>
      </c>
      <c r="E27" s="4">
        <f t="shared" si="3"/>
        <v>86666666.666666746</v>
      </c>
    </row>
    <row r="28" spans="1:5">
      <c r="A28" s="9">
        <v>17</v>
      </c>
      <c r="B28" s="4">
        <f t="shared" si="0"/>
        <v>833333.33333333337</v>
      </c>
      <c r="C28" s="4">
        <f t="shared" si="1"/>
        <v>1083333.3333333333</v>
      </c>
      <c r="D28" s="4">
        <f t="shared" si="2"/>
        <v>1916666.6666666665</v>
      </c>
      <c r="E28" s="4">
        <f t="shared" si="3"/>
        <v>85833333.333333418</v>
      </c>
    </row>
    <row r="29" spans="1:5">
      <c r="A29" s="9">
        <v>18</v>
      </c>
      <c r="B29" s="4">
        <f t="shared" si="0"/>
        <v>833333.33333333337</v>
      </c>
      <c r="C29" s="4">
        <f t="shared" si="1"/>
        <v>1083333.3333333333</v>
      </c>
      <c r="D29" s="4">
        <f t="shared" si="2"/>
        <v>1916666.6666666665</v>
      </c>
      <c r="E29" s="4">
        <f t="shared" si="3"/>
        <v>85000000.000000089</v>
      </c>
    </row>
    <row r="30" spans="1:5">
      <c r="A30" s="9">
        <v>19</v>
      </c>
      <c r="B30" s="4">
        <f t="shared" si="0"/>
        <v>833333.33333333337</v>
      </c>
      <c r="C30" s="4">
        <f t="shared" si="1"/>
        <v>1083333.3333333333</v>
      </c>
      <c r="D30" s="4">
        <f t="shared" si="2"/>
        <v>1916666.6666666665</v>
      </c>
      <c r="E30" s="4">
        <f t="shared" si="3"/>
        <v>84166666.666666761</v>
      </c>
    </row>
    <row r="31" spans="1:5">
      <c r="A31" s="9">
        <v>20</v>
      </c>
      <c r="B31" s="4">
        <f t="shared" si="0"/>
        <v>833333.33333333337</v>
      </c>
      <c r="C31" s="4">
        <f t="shared" si="1"/>
        <v>1083333.3333333333</v>
      </c>
      <c r="D31" s="4">
        <f t="shared" si="2"/>
        <v>1916666.6666666665</v>
      </c>
      <c r="E31" s="4">
        <f t="shared" si="3"/>
        <v>83333333.333333433</v>
      </c>
    </row>
    <row r="32" spans="1:5">
      <c r="A32" s="9">
        <v>21</v>
      </c>
      <c r="B32" s="4">
        <f t="shared" si="0"/>
        <v>833333.33333333337</v>
      </c>
      <c r="C32" s="4">
        <f t="shared" si="1"/>
        <v>1083333.3333333333</v>
      </c>
      <c r="D32" s="4">
        <f t="shared" si="2"/>
        <v>1916666.6666666665</v>
      </c>
      <c r="E32" s="4">
        <f t="shared" si="3"/>
        <v>82500000.000000104</v>
      </c>
    </row>
    <row r="33" spans="1:5">
      <c r="A33" s="9">
        <v>22</v>
      </c>
      <c r="B33" s="4">
        <f t="shared" si="0"/>
        <v>833333.33333333337</v>
      </c>
      <c r="C33" s="4">
        <f t="shared" si="1"/>
        <v>1083333.3333333333</v>
      </c>
      <c r="D33" s="4">
        <f t="shared" si="2"/>
        <v>1916666.6666666665</v>
      </c>
      <c r="E33" s="4">
        <f t="shared" si="3"/>
        <v>81666666.666666776</v>
      </c>
    </row>
    <row r="34" spans="1:5">
      <c r="A34" s="9">
        <v>23</v>
      </c>
      <c r="B34" s="4">
        <f t="shared" si="0"/>
        <v>833333.33333333337</v>
      </c>
      <c r="C34" s="4">
        <f t="shared" si="1"/>
        <v>1083333.3333333333</v>
      </c>
      <c r="D34" s="4">
        <f t="shared" si="2"/>
        <v>1916666.6666666665</v>
      </c>
      <c r="E34" s="4">
        <f t="shared" si="3"/>
        <v>80833333.333333448</v>
      </c>
    </row>
    <row r="35" spans="1:5">
      <c r="A35" s="9">
        <v>24</v>
      </c>
      <c r="B35" s="4">
        <f t="shared" si="0"/>
        <v>833333.33333333337</v>
      </c>
      <c r="C35" s="4">
        <f t="shared" si="1"/>
        <v>1083333.3333333333</v>
      </c>
      <c r="D35" s="4">
        <f t="shared" si="2"/>
        <v>1916666.6666666665</v>
      </c>
      <c r="E35" s="4">
        <f t="shared" si="3"/>
        <v>80000000.000000119</v>
      </c>
    </row>
    <row r="36" spans="1:5">
      <c r="A36" s="9">
        <v>25</v>
      </c>
      <c r="B36" s="4">
        <f t="shared" si="0"/>
        <v>833333.33333333337</v>
      </c>
      <c r="C36" s="4">
        <f t="shared" si="1"/>
        <v>1083333.3333333333</v>
      </c>
      <c r="D36" s="4">
        <f t="shared" si="2"/>
        <v>1916666.6666666665</v>
      </c>
      <c r="E36" s="4">
        <f t="shared" si="3"/>
        <v>79166666.666666791</v>
      </c>
    </row>
    <row r="37" spans="1:5">
      <c r="A37" s="9">
        <v>26</v>
      </c>
      <c r="B37" s="4">
        <f t="shared" si="0"/>
        <v>833333.33333333337</v>
      </c>
      <c r="C37" s="4">
        <f t="shared" si="1"/>
        <v>1083333.3333333333</v>
      </c>
      <c r="D37" s="4">
        <f t="shared" si="2"/>
        <v>1916666.6666666665</v>
      </c>
      <c r="E37" s="4">
        <f t="shared" si="3"/>
        <v>78333333.333333462</v>
      </c>
    </row>
    <row r="38" spans="1:5">
      <c r="A38" s="9">
        <v>27</v>
      </c>
      <c r="B38" s="4">
        <f t="shared" si="0"/>
        <v>833333.33333333337</v>
      </c>
      <c r="C38" s="4">
        <f t="shared" si="1"/>
        <v>1083333.3333333333</v>
      </c>
      <c r="D38" s="4">
        <f t="shared" si="2"/>
        <v>1916666.6666666665</v>
      </c>
      <c r="E38" s="4">
        <f t="shared" si="3"/>
        <v>77500000.000000134</v>
      </c>
    </row>
    <row r="39" spans="1:5">
      <c r="A39" s="9">
        <v>28</v>
      </c>
      <c r="B39" s="4">
        <f t="shared" si="0"/>
        <v>833333.33333333337</v>
      </c>
      <c r="C39" s="4">
        <f t="shared" si="1"/>
        <v>1083333.3333333333</v>
      </c>
      <c r="D39" s="4">
        <f t="shared" si="2"/>
        <v>1916666.6666666665</v>
      </c>
      <c r="E39" s="4">
        <f t="shared" si="3"/>
        <v>76666666.666666806</v>
      </c>
    </row>
    <row r="40" spans="1:5">
      <c r="A40" s="9">
        <v>29</v>
      </c>
      <c r="B40" s="4">
        <f t="shared" si="0"/>
        <v>833333.33333333337</v>
      </c>
      <c r="C40" s="4">
        <f t="shared" si="1"/>
        <v>1083333.3333333333</v>
      </c>
      <c r="D40" s="4">
        <f t="shared" si="2"/>
        <v>1916666.6666666665</v>
      </c>
      <c r="E40" s="4">
        <f t="shared" si="3"/>
        <v>75833333.333333477</v>
      </c>
    </row>
    <row r="41" spans="1:5">
      <c r="A41" s="9">
        <v>30</v>
      </c>
      <c r="B41" s="4">
        <f t="shared" si="0"/>
        <v>833333.33333333337</v>
      </c>
      <c r="C41" s="4">
        <f t="shared" si="1"/>
        <v>1083333.3333333333</v>
      </c>
      <c r="D41" s="4">
        <f t="shared" si="2"/>
        <v>1916666.6666666665</v>
      </c>
      <c r="E41" s="4">
        <f t="shared" si="3"/>
        <v>75000000.000000149</v>
      </c>
    </row>
    <row r="42" spans="1:5">
      <c r="A42" s="9">
        <v>31</v>
      </c>
      <c r="B42" s="4">
        <f t="shared" si="0"/>
        <v>833333.33333333337</v>
      </c>
      <c r="C42" s="4">
        <f t="shared" si="1"/>
        <v>1083333.3333333333</v>
      </c>
      <c r="D42" s="4">
        <f t="shared" si="2"/>
        <v>1916666.6666666665</v>
      </c>
      <c r="E42" s="4">
        <f t="shared" si="3"/>
        <v>74166666.666666821</v>
      </c>
    </row>
    <row r="43" spans="1:5">
      <c r="A43" s="9">
        <v>32</v>
      </c>
      <c r="B43" s="4">
        <f t="shared" si="0"/>
        <v>833333.33333333337</v>
      </c>
      <c r="C43" s="4">
        <f t="shared" si="1"/>
        <v>1083333.3333333333</v>
      </c>
      <c r="D43" s="4">
        <f t="shared" si="2"/>
        <v>1916666.6666666665</v>
      </c>
      <c r="E43" s="4">
        <f t="shared" si="3"/>
        <v>73333333.333333492</v>
      </c>
    </row>
    <row r="44" spans="1:5">
      <c r="A44" s="9">
        <v>33</v>
      </c>
      <c r="B44" s="4">
        <f t="shared" si="0"/>
        <v>833333.33333333337</v>
      </c>
      <c r="C44" s="4">
        <f t="shared" si="1"/>
        <v>1083333.3333333333</v>
      </c>
      <c r="D44" s="4">
        <f t="shared" si="2"/>
        <v>1916666.6666666665</v>
      </c>
      <c r="E44" s="4">
        <f t="shared" si="3"/>
        <v>72500000.000000164</v>
      </c>
    </row>
    <row r="45" spans="1:5">
      <c r="A45" s="9">
        <v>34</v>
      </c>
      <c r="B45" s="4">
        <f t="shared" si="0"/>
        <v>833333.33333333337</v>
      </c>
      <c r="C45" s="4">
        <f t="shared" si="1"/>
        <v>1083333.3333333333</v>
      </c>
      <c r="D45" s="4">
        <f t="shared" si="2"/>
        <v>1916666.6666666665</v>
      </c>
      <c r="E45" s="4">
        <f t="shared" si="3"/>
        <v>71666666.666666836</v>
      </c>
    </row>
    <row r="46" spans="1:5">
      <c r="A46" s="9">
        <v>35</v>
      </c>
      <c r="B46" s="4">
        <f t="shared" si="0"/>
        <v>833333.33333333337</v>
      </c>
      <c r="C46" s="4">
        <f t="shared" si="1"/>
        <v>1083333.3333333333</v>
      </c>
      <c r="D46" s="4">
        <f t="shared" si="2"/>
        <v>1916666.6666666665</v>
      </c>
      <c r="E46" s="4">
        <f t="shared" si="3"/>
        <v>70833333.333333507</v>
      </c>
    </row>
    <row r="47" spans="1:5">
      <c r="A47" s="9">
        <v>36</v>
      </c>
      <c r="B47" s="4">
        <f t="shared" si="0"/>
        <v>833333.33333333337</v>
      </c>
      <c r="C47" s="4">
        <f t="shared" si="1"/>
        <v>1083333.3333333333</v>
      </c>
      <c r="D47" s="4">
        <f t="shared" si="2"/>
        <v>1916666.6666666665</v>
      </c>
      <c r="E47" s="4">
        <f t="shared" si="3"/>
        <v>70000000.000000179</v>
      </c>
    </row>
    <row r="48" spans="1:5">
      <c r="A48" s="9">
        <v>37</v>
      </c>
      <c r="B48" s="4">
        <f t="shared" si="0"/>
        <v>833333.33333333337</v>
      </c>
      <c r="C48" s="4">
        <f t="shared" si="1"/>
        <v>1083333.3333333333</v>
      </c>
      <c r="D48" s="4">
        <f t="shared" si="2"/>
        <v>1916666.6666666665</v>
      </c>
      <c r="E48" s="4">
        <f t="shared" si="3"/>
        <v>69166666.66666685</v>
      </c>
    </row>
    <row r="49" spans="1:5">
      <c r="A49" s="9">
        <v>38</v>
      </c>
      <c r="B49" s="4">
        <f t="shared" si="0"/>
        <v>833333.33333333337</v>
      </c>
      <c r="C49" s="4">
        <f t="shared" si="1"/>
        <v>1083333.3333333333</v>
      </c>
      <c r="D49" s="4">
        <f t="shared" si="2"/>
        <v>1916666.6666666665</v>
      </c>
      <c r="E49" s="4">
        <f t="shared" si="3"/>
        <v>68333333.333333522</v>
      </c>
    </row>
    <row r="50" spans="1:5">
      <c r="A50" s="9">
        <v>39</v>
      </c>
      <c r="B50" s="4">
        <f t="shared" si="0"/>
        <v>833333.33333333337</v>
      </c>
      <c r="C50" s="4">
        <f t="shared" si="1"/>
        <v>1083333.3333333333</v>
      </c>
      <c r="D50" s="4">
        <f t="shared" si="2"/>
        <v>1916666.6666666665</v>
      </c>
      <c r="E50" s="4">
        <f t="shared" si="3"/>
        <v>67500000.000000194</v>
      </c>
    </row>
    <row r="51" spans="1:5">
      <c r="A51" s="9">
        <v>40</v>
      </c>
      <c r="B51" s="4">
        <f t="shared" si="0"/>
        <v>833333.33333333337</v>
      </c>
      <c r="C51" s="4">
        <f t="shared" si="1"/>
        <v>1083333.3333333333</v>
      </c>
      <c r="D51" s="4">
        <f t="shared" si="2"/>
        <v>1916666.6666666665</v>
      </c>
      <c r="E51" s="4">
        <f t="shared" si="3"/>
        <v>66666666.666666858</v>
      </c>
    </row>
    <row r="52" spans="1:5">
      <c r="A52" s="9">
        <v>41</v>
      </c>
      <c r="B52" s="4">
        <f t="shared" si="0"/>
        <v>833333.33333333337</v>
      </c>
      <c r="C52" s="4">
        <f t="shared" si="1"/>
        <v>1083333.3333333333</v>
      </c>
      <c r="D52" s="4">
        <f t="shared" si="2"/>
        <v>1916666.6666666665</v>
      </c>
      <c r="E52" s="4">
        <f t="shared" si="3"/>
        <v>65833333.333333522</v>
      </c>
    </row>
    <row r="53" spans="1:5">
      <c r="A53" s="9">
        <v>42</v>
      </c>
      <c r="B53" s="4">
        <f t="shared" si="0"/>
        <v>833333.33333333337</v>
      </c>
      <c r="C53" s="4">
        <f t="shared" si="1"/>
        <v>1083333.3333333333</v>
      </c>
      <c r="D53" s="4">
        <f t="shared" si="2"/>
        <v>1916666.6666666665</v>
      </c>
      <c r="E53" s="4">
        <f t="shared" si="3"/>
        <v>65000000.000000186</v>
      </c>
    </row>
    <row r="54" spans="1:5">
      <c r="A54" s="9">
        <v>43</v>
      </c>
      <c r="B54" s="4">
        <f t="shared" si="0"/>
        <v>833333.33333333337</v>
      </c>
      <c r="C54" s="4">
        <f t="shared" si="1"/>
        <v>1083333.3333333333</v>
      </c>
      <c r="D54" s="4">
        <f t="shared" si="2"/>
        <v>1916666.6666666665</v>
      </c>
      <c r="E54" s="4">
        <f t="shared" si="3"/>
        <v>64166666.66666685</v>
      </c>
    </row>
    <row r="55" spans="1:5">
      <c r="A55" s="9">
        <v>44</v>
      </c>
      <c r="B55" s="4">
        <f t="shared" si="0"/>
        <v>833333.33333333337</v>
      </c>
      <c r="C55" s="4">
        <f t="shared" si="1"/>
        <v>1083333.3333333333</v>
      </c>
      <c r="D55" s="4">
        <f t="shared" si="2"/>
        <v>1916666.6666666665</v>
      </c>
      <c r="E55" s="4">
        <f t="shared" si="3"/>
        <v>63333333.333333515</v>
      </c>
    </row>
    <row r="56" spans="1:5">
      <c r="A56" s="9">
        <v>45</v>
      </c>
      <c r="B56" s="4">
        <f t="shared" si="0"/>
        <v>833333.33333333337</v>
      </c>
      <c r="C56" s="4">
        <f t="shared" si="1"/>
        <v>1083333.3333333333</v>
      </c>
      <c r="D56" s="4">
        <f t="shared" si="2"/>
        <v>1916666.6666666665</v>
      </c>
      <c r="E56" s="4">
        <f t="shared" si="3"/>
        <v>62500000.000000179</v>
      </c>
    </row>
    <row r="57" spans="1:5">
      <c r="A57" s="9">
        <v>46</v>
      </c>
      <c r="B57" s="4">
        <f t="shared" si="0"/>
        <v>833333.33333333337</v>
      </c>
      <c r="C57" s="4">
        <f t="shared" si="1"/>
        <v>1083333.3333333333</v>
      </c>
      <c r="D57" s="4">
        <f t="shared" si="2"/>
        <v>1916666.6666666665</v>
      </c>
      <c r="E57" s="4">
        <f t="shared" si="3"/>
        <v>61666666.666666843</v>
      </c>
    </row>
    <row r="58" spans="1:5">
      <c r="A58" s="9">
        <v>47</v>
      </c>
      <c r="B58" s="4">
        <f t="shared" si="0"/>
        <v>833333.33333333337</v>
      </c>
      <c r="C58" s="4">
        <f t="shared" si="1"/>
        <v>1083333.3333333333</v>
      </c>
      <c r="D58" s="4">
        <f t="shared" si="2"/>
        <v>1916666.6666666665</v>
      </c>
      <c r="E58" s="4">
        <f t="shared" si="3"/>
        <v>60833333.333333507</v>
      </c>
    </row>
    <row r="59" spans="1:5">
      <c r="A59" s="9">
        <v>48</v>
      </c>
      <c r="B59" s="4">
        <f t="shared" si="0"/>
        <v>833333.33333333337</v>
      </c>
      <c r="C59" s="4">
        <f t="shared" si="1"/>
        <v>1083333.3333333333</v>
      </c>
      <c r="D59" s="4">
        <f t="shared" si="2"/>
        <v>1916666.6666666665</v>
      </c>
      <c r="E59" s="4">
        <f t="shared" si="3"/>
        <v>60000000.000000171</v>
      </c>
    </row>
    <row r="60" spans="1:5">
      <c r="A60" s="9">
        <v>49</v>
      </c>
      <c r="B60" s="4">
        <f t="shared" si="0"/>
        <v>833333.33333333337</v>
      </c>
      <c r="C60" s="4">
        <f t="shared" si="1"/>
        <v>1083333.3333333333</v>
      </c>
      <c r="D60" s="4">
        <f t="shared" si="2"/>
        <v>1916666.6666666665</v>
      </c>
      <c r="E60" s="4">
        <f t="shared" si="3"/>
        <v>59166666.666666836</v>
      </c>
    </row>
    <row r="61" spans="1:5">
      <c r="A61" s="9">
        <v>50</v>
      </c>
      <c r="B61" s="4">
        <f t="shared" si="0"/>
        <v>833333.33333333337</v>
      </c>
      <c r="C61" s="4">
        <f t="shared" si="1"/>
        <v>1083333.3333333333</v>
      </c>
      <c r="D61" s="4">
        <f t="shared" si="2"/>
        <v>1916666.6666666665</v>
      </c>
      <c r="E61" s="4">
        <f t="shared" si="3"/>
        <v>58333333.3333335</v>
      </c>
    </row>
    <row r="62" spans="1:5">
      <c r="A62" s="9">
        <v>51</v>
      </c>
      <c r="B62" s="4">
        <f t="shared" si="0"/>
        <v>833333.33333333337</v>
      </c>
      <c r="C62" s="4">
        <f t="shared" si="1"/>
        <v>1083333.3333333333</v>
      </c>
      <c r="D62" s="4">
        <f t="shared" si="2"/>
        <v>1916666.6666666665</v>
      </c>
      <c r="E62" s="4">
        <f t="shared" si="3"/>
        <v>57500000.000000164</v>
      </c>
    </row>
    <row r="63" spans="1:5">
      <c r="A63" s="9">
        <v>52</v>
      </c>
      <c r="B63" s="4">
        <f t="shared" si="0"/>
        <v>833333.33333333337</v>
      </c>
      <c r="C63" s="4">
        <f t="shared" si="1"/>
        <v>1083333.3333333333</v>
      </c>
      <c r="D63" s="4">
        <f t="shared" si="2"/>
        <v>1916666.6666666665</v>
      </c>
      <c r="E63" s="4">
        <f t="shared" si="3"/>
        <v>56666666.666666828</v>
      </c>
    </row>
    <row r="64" spans="1:5">
      <c r="A64" s="9">
        <v>53</v>
      </c>
      <c r="B64" s="4">
        <f t="shared" si="0"/>
        <v>833333.33333333337</v>
      </c>
      <c r="C64" s="4">
        <f t="shared" si="1"/>
        <v>1083333.3333333333</v>
      </c>
      <c r="D64" s="4">
        <f t="shared" si="2"/>
        <v>1916666.6666666665</v>
      </c>
      <c r="E64" s="4">
        <f t="shared" si="3"/>
        <v>55833333.333333492</v>
      </c>
    </row>
    <row r="65" spans="1:5">
      <c r="A65" s="9">
        <v>54</v>
      </c>
      <c r="B65" s="4">
        <f t="shared" si="0"/>
        <v>833333.33333333337</v>
      </c>
      <c r="C65" s="4">
        <f t="shared" si="1"/>
        <v>1083333.3333333333</v>
      </c>
      <c r="D65" s="4">
        <f t="shared" si="2"/>
        <v>1916666.6666666665</v>
      </c>
      <c r="E65" s="4">
        <f t="shared" si="3"/>
        <v>55000000.000000156</v>
      </c>
    </row>
    <row r="66" spans="1:5">
      <c r="A66" s="9">
        <v>55</v>
      </c>
      <c r="B66" s="4">
        <f t="shared" si="0"/>
        <v>833333.33333333337</v>
      </c>
      <c r="C66" s="4">
        <f t="shared" si="1"/>
        <v>1083333.3333333333</v>
      </c>
      <c r="D66" s="4">
        <f t="shared" si="2"/>
        <v>1916666.6666666665</v>
      </c>
      <c r="E66" s="4">
        <f t="shared" si="3"/>
        <v>54166666.666666821</v>
      </c>
    </row>
    <row r="67" spans="1:5">
      <c r="A67" s="9">
        <v>56</v>
      </c>
      <c r="B67" s="4">
        <f t="shared" si="0"/>
        <v>833333.33333333337</v>
      </c>
      <c r="C67" s="4">
        <f t="shared" si="1"/>
        <v>1083333.3333333333</v>
      </c>
      <c r="D67" s="4">
        <f t="shared" si="2"/>
        <v>1916666.6666666665</v>
      </c>
      <c r="E67" s="4">
        <f t="shared" si="3"/>
        <v>53333333.333333485</v>
      </c>
    </row>
    <row r="68" spans="1:5">
      <c r="A68" s="9">
        <v>57</v>
      </c>
      <c r="B68" s="4">
        <f t="shared" si="0"/>
        <v>833333.33333333337</v>
      </c>
      <c r="C68" s="4">
        <f t="shared" si="1"/>
        <v>1083333.3333333333</v>
      </c>
      <c r="D68" s="4">
        <f t="shared" si="2"/>
        <v>1916666.6666666665</v>
      </c>
      <c r="E68" s="4">
        <f t="shared" si="3"/>
        <v>52500000.000000149</v>
      </c>
    </row>
    <row r="69" spans="1:5">
      <c r="A69" s="9">
        <v>58</v>
      </c>
      <c r="B69" s="4">
        <f t="shared" si="0"/>
        <v>833333.33333333337</v>
      </c>
      <c r="C69" s="4">
        <f t="shared" si="1"/>
        <v>1083333.3333333333</v>
      </c>
      <c r="D69" s="4">
        <f t="shared" si="2"/>
        <v>1916666.6666666665</v>
      </c>
      <c r="E69" s="4">
        <f t="shared" si="3"/>
        <v>51666666.666666813</v>
      </c>
    </row>
    <row r="70" spans="1:5">
      <c r="A70" s="9">
        <v>59</v>
      </c>
      <c r="B70" s="4">
        <f t="shared" si="0"/>
        <v>833333.33333333337</v>
      </c>
      <c r="C70" s="4">
        <f t="shared" si="1"/>
        <v>1083333.3333333333</v>
      </c>
      <c r="D70" s="4">
        <f t="shared" si="2"/>
        <v>1916666.6666666665</v>
      </c>
      <c r="E70" s="4">
        <f t="shared" si="3"/>
        <v>50833333.333333477</v>
      </c>
    </row>
    <row r="71" spans="1:5">
      <c r="A71" s="9">
        <v>60</v>
      </c>
      <c r="B71" s="4">
        <f t="shared" si="0"/>
        <v>833333.33333333337</v>
      </c>
      <c r="C71" s="4">
        <f t="shared" si="1"/>
        <v>1083333.3333333333</v>
      </c>
      <c r="D71" s="4">
        <f t="shared" si="2"/>
        <v>1916666.6666666665</v>
      </c>
      <c r="E71" s="4">
        <f t="shared" si="3"/>
        <v>50000000.000000142</v>
      </c>
    </row>
    <row r="72" spans="1:5">
      <c r="A72" s="9">
        <v>61</v>
      </c>
      <c r="B72" s="4">
        <f t="shared" si="0"/>
        <v>833333.33333333337</v>
      </c>
      <c r="C72" s="4">
        <f t="shared" si="1"/>
        <v>1083333.3333333333</v>
      </c>
      <c r="D72" s="4">
        <f t="shared" si="2"/>
        <v>1916666.6666666665</v>
      </c>
      <c r="E72" s="4">
        <f t="shared" si="3"/>
        <v>49166666.666666806</v>
      </c>
    </row>
    <row r="73" spans="1:5">
      <c r="A73" s="9">
        <v>62</v>
      </c>
      <c r="B73" s="4">
        <f t="shared" si="0"/>
        <v>833333.33333333337</v>
      </c>
      <c r="C73" s="4">
        <f t="shared" si="1"/>
        <v>1083333.3333333333</v>
      </c>
      <c r="D73" s="4">
        <f t="shared" si="2"/>
        <v>1916666.6666666665</v>
      </c>
      <c r="E73" s="4">
        <f t="shared" si="3"/>
        <v>48333333.33333347</v>
      </c>
    </row>
    <row r="74" spans="1:5">
      <c r="A74" s="9">
        <v>63</v>
      </c>
      <c r="B74" s="4">
        <f t="shared" si="0"/>
        <v>833333.33333333337</v>
      </c>
      <c r="C74" s="4">
        <f t="shared" si="1"/>
        <v>1083333.3333333333</v>
      </c>
      <c r="D74" s="4">
        <f t="shared" si="2"/>
        <v>1916666.6666666665</v>
      </c>
      <c r="E74" s="4">
        <f t="shared" si="3"/>
        <v>47500000.000000134</v>
      </c>
    </row>
    <row r="75" spans="1:5">
      <c r="A75" s="9">
        <v>64</v>
      </c>
      <c r="B75" s="4">
        <f t="shared" si="0"/>
        <v>833333.33333333337</v>
      </c>
      <c r="C75" s="4">
        <f t="shared" si="1"/>
        <v>1083333.3333333333</v>
      </c>
      <c r="D75" s="4">
        <f t="shared" si="2"/>
        <v>1916666.6666666665</v>
      </c>
      <c r="E75" s="4">
        <f t="shared" si="3"/>
        <v>46666666.666666798</v>
      </c>
    </row>
    <row r="76" spans="1:5">
      <c r="A76" s="9">
        <v>65</v>
      </c>
      <c r="B76" s="4">
        <f t="shared" si="0"/>
        <v>833333.33333333337</v>
      </c>
      <c r="C76" s="4">
        <f t="shared" si="1"/>
        <v>1083333.3333333333</v>
      </c>
      <c r="D76" s="4">
        <f t="shared" si="2"/>
        <v>1916666.6666666665</v>
      </c>
      <c r="E76" s="4">
        <f t="shared" si="3"/>
        <v>45833333.333333462</v>
      </c>
    </row>
    <row r="77" spans="1:5">
      <c r="A77" s="9">
        <v>66</v>
      </c>
      <c r="B77" s="4">
        <f t="shared" ref="B77:B131" si="4">$C$3/$C$5</f>
        <v>833333.33333333337</v>
      </c>
      <c r="C77" s="4">
        <f t="shared" ref="C77:C131" si="5">($C$3*$C$4*$C$6)/$C$5</f>
        <v>1083333.3333333333</v>
      </c>
      <c r="D77" s="4">
        <f t="shared" ref="D77:D131" si="6">SUM(B77:C77)</f>
        <v>1916666.6666666665</v>
      </c>
      <c r="E77" s="4">
        <f t="shared" ref="E77:E131" si="7">E76-B77</f>
        <v>45000000.000000127</v>
      </c>
    </row>
    <row r="78" spans="1:5">
      <c r="A78" s="9">
        <v>67</v>
      </c>
      <c r="B78" s="4">
        <f t="shared" si="4"/>
        <v>833333.33333333337</v>
      </c>
      <c r="C78" s="4">
        <f t="shared" si="5"/>
        <v>1083333.3333333333</v>
      </c>
      <c r="D78" s="4">
        <f t="shared" si="6"/>
        <v>1916666.6666666665</v>
      </c>
      <c r="E78" s="4">
        <f t="shared" si="7"/>
        <v>44166666.666666791</v>
      </c>
    </row>
    <row r="79" spans="1:5">
      <c r="A79" s="9">
        <v>68</v>
      </c>
      <c r="B79" s="4">
        <f t="shared" si="4"/>
        <v>833333.33333333337</v>
      </c>
      <c r="C79" s="4">
        <f t="shared" si="5"/>
        <v>1083333.3333333333</v>
      </c>
      <c r="D79" s="4">
        <f t="shared" si="6"/>
        <v>1916666.6666666665</v>
      </c>
      <c r="E79" s="4">
        <f t="shared" si="7"/>
        <v>43333333.333333455</v>
      </c>
    </row>
    <row r="80" spans="1:5">
      <c r="A80" s="9">
        <v>69</v>
      </c>
      <c r="B80" s="4">
        <f t="shared" si="4"/>
        <v>833333.33333333337</v>
      </c>
      <c r="C80" s="4">
        <f t="shared" si="5"/>
        <v>1083333.3333333333</v>
      </c>
      <c r="D80" s="4">
        <f t="shared" si="6"/>
        <v>1916666.6666666665</v>
      </c>
      <c r="E80" s="4">
        <f t="shared" si="7"/>
        <v>42500000.000000119</v>
      </c>
    </row>
    <row r="81" spans="1:5">
      <c r="A81" s="9">
        <v>70</v>
      </c>
      <c r="B81" s="4">
        <f t="shared" si="4"/>
        <v>833333.33333333337</v>
      </c>
      <c r="C81" s="4">
        <f t="shared" si="5"/>
        <v>1083333.3333333333</v>
      </c>
      <c r="D81" s="4">
        <f t="shared" si="6"/>
        <v>1916666.6666666665</v>
      </c>
      <c r="E81" s="4">
        <f t="shared" si="7"/>
        <v>41666666.666666783</v>
      </c>
    </row>
    <row r="82" spans="1:5">
      <c r="A82" s="9">
        <v>71</v>
      </c>
      <c r="B82" s="4">
        <f t="shared" si="4"/>
        <v>833333.33333333337</v>
      </c>
      <c r="C82" s="4">
        <f t="shared" si="5"/>
        <v>1083333.3333333333</v>
      </c>
      <c r="D82" s="4">
        <f t="shared" si="6"/>
        <v>1916666.6666666665</v>
      </c>
      <c r="E82" s="4">
        <f t="shared" si="7"/>
        <v>40833333.333333448</v>
      </c>
    </row>
    <row r="83" spans="1:5">
      <c r="A83" s="9">
        <v>72</v>
      </c>
      <c r="B83" s="4">
        <f t="shared" si="4"/>
        <v>833333.33333333337</v>
      </c>
      <c r="C83" s="4">
        <f t="shared" si="5"/>
        <v>1083333.3333333333</v>
      </c>
      <c r="D83" s="4">
        <f t="shared" si="6"/>
        <v>1916666.6666666665</v>
      </c>
      <c r="E83" s="4">
        <f t="shared" si="7"/>
        <v>40000000.000000112</v>
      </c>
    </row>
    <row r="84" spans="1:5">
      <c r="A84" s="9">
        <v>73</v>
      </c>
      <c r="B84" s="4">
        <f t="shared" si="4"/>
        <v>833333.33333333337</v>
      </c>
      <c r="C84" s="4">
        <f t="shared" si="5"/>
        <v>1083333.3333333333</v>
      </c>
      <c r="D84" s="4">
        <f t="shared" si="6"/>
        <v>1916666.6666666665</v>
      </c>
      <c r="E84" s="4">
        <f t="shared" si="7"/>
        <v>39166666.666666776</v>
      </c>
    </row>
    <row r="85" spans="1:5">
      <c r="A85" s="9">
        <v>74</v>
      </c>
      <c r="B85" s="4">
        <f t="shared" si="4"/>
        <v>833333.33333333337</v>
      </c>
      <c r="C85" s="4">
        <f t="shared" si="5"/>
        <v>1083333.3333333333</v>
      </c>
      <c r="D85" s="4">
        <f t="shared" si="6"/>
        <v>1916666.6666666665</v>
      </c>
      <c r="E85" s="4">
        <f t="shared" si="7"/>
        <v>38333333.33333344</v>
      </c>
    </row>
    <row r="86" spans="1:5">
      <c r="A86" s="9">
        <v>75</v>
      </c>
      <c r="B86" s="4">
        <f t="shared" si="4"/>
        <v>833333.33333333337</v>
      </c>
      <c r="C86" s="4">
        <f t="shared" si="5"/>
        <v>1083333.3333333333</v>
      </c>
      <c r="D86" s="4">
        <f t="shared" si="6"/>
        <v>1916666.6666666665</v>
      </c>
      <c r="E86" s="4">
        <f t="shared" si="7"/>
        <v>37500000.000000104</v>
      </c>
    </row>
    <row r="87" spans="1:5">
      <c r="A87" s="9">
        <v>76</v>
      </c>
      <c r="B87" s="4">
        <f t="shared" si="4"/>
        <v>833333.33333333337</v>
      </c>
      <c r="C87" s="4">
        <f t="shared" si="5"/>
        <v>1083333.3333333333</v>
      </c>
      <c r="D87" s="4">
        <f t="shared" si="6"/>
        <v>1916666.6666666665</v>
      </c>
      <c r="E87" s="4">
        <f t="shared" si="7"/>
        <v>36666666.666666768</v>
      </c>
    </row>
    <row r="88" spans="1:5">
      <c r="A88" s="9">
        <v>77</v>
      </c>
      <c r="B88" s="4">
        <f t="shared" si="4"/>
        <v>833333.33333333337</v>
      </c>
      <c r="C88" s="4">
        <f t="shared" si="5"/>
        <v>1083333.3333333333</v>
      </c>
      <c r="D88" s="4">
        <f t="shared" si="6"/>
        <v>1916666.6666666665</v>
      </c>
      <c r="E88" s="4">
        <f t="shared" si="7"/>
        <v>35833333.333333433</v>
      </c>
    </row>
    <row r="89" spans="1:5">
      <c r="A89" s="9">
        <v>78</v>
      </c>
      <c r="B89" s="4">
        <f t="shared" si="4"/>
        <v>833333.33333333337</v>
      </c>
      <c r="C89" s="4">
        <f t="shared" si="5"/>
        <v>1083333.3333333333</v>
      </c>
      <c r="D89" s="4">
        <f t="shared" si="6"/>
        <v>1916666.6666666665</v>
      </c>
      <c r="E89" s="4">
        <f t="shared" si="7"/>
        <v>35000000.000000097</v>
      </c>
    </row>
    <row r="90" spans="1:5">
      <c r="A90" s="9">
        <v>79</v>
      </c>
      <c r="B90" s="4">
        <f t="shared" si="4"/>
        <v>833333.33333333337</v>
      </c>
      <c r="C90" s="4">
        <f t="shared" si="5"/>
        <v>1083333.3333333333</v>
      </c>
      <c r="D90" s="4">
        <f t="shared" si="6"/>
        <v>1916666.6666666665</v>
      </c>
      <c r="E90" s="4">
        <f t="shared" si="7"/>
        <v>34166666.666666761</v>
      </c>
    </row>
    <row r="91" spans="1:5">
      <c r="A91" s="9">
        <v>80</v>
      </c>
      <c r="B91" s="4">
        <f t="shared" si="4"/>
        <v>833333.33333333337</v>
      </c>
      <c r="C91" s="4">
        <f t="shared" si="5"/>
        <v>1083333.3333333333</v>
      </c>
      <c r="D91" s="4">
        <f t="shared" si="6"/>
        <v>1916666.6666666665</v>
      </c>
      <c r="E91" s="4">
        <f t="shared" si="7"/>
        <v>33333333.333333429</v>
      </c>
    </row>
    <row r="92" spans="1:5">
      <c r="A92" s="9">
        <v>81</v>
      </c>
      <c r="B92" s="4">
        <f t="shared" si="4"/>
        <v>833333.33333333337</v>
      </c>
      <c r="C92" s="4">
        <f t="shared" si="5"/>
        <v>1083333.3333333333</v>
      </c>
      <c r="D92" s="4">
        <f t="shared" si="6"/>
        <v>1916666.6666666665</v>
      </c>
      <c r="E92" s="4">
        <f t="shared" si="7"/>
        <v>32500000.000000097</v>
      </c>
    </row>
    <row r="93" spans="1:5">
      <c r="A93" s="9">
        <v>82</v>
      </c>
      <c r="B93" s="4">
        <f t="shared" si="4"/>
        <v>833333.33333333337</v>
      </c>
      <c r="C93" s="4">
        <f t="shared" si="5"/>
        <v>1083333.3333333333</v>
      </c>
      <c r="D93" s="4">
        <f t="shared" si="6"/>
        <v>1916666.6666666665</v>
      </c>
      <c r="E93" s="4">
        <f t="shared" si="7"/>
        <v>31666666.666666765</v>
      </c>
    </row>
    <row r="94" spans="1:5">
      <c r="A94" s="9">
        <v>83</v>
      </c>
      <c r="B94" s="4">
        <f t="shared" si="4"/>
        <v>833333.33333333337</v>
      </c>
      <c r="C94" s="4">
        <f t="shared" si="5"/>
        <v>1083333.3333333333</v>
      </c>
      <c r="D94" s="4">
        <f t="shared" si="6"/>
        <v>1916666.6666666665</v>
      </c>
      <c r="E94" s="4">
        <f t="shared" si="7"/>
        <v>30833333.333333433</v>
      </c>
    </row>
    <row r="95" spans="1:5">
      <c r="A95" s="9">
        <v>84</v>
      </c>
      <c r="B95" s="4">
        <f t="shared" si="4"/>
        <v>833333.33333333337</v>
      </c>
      <c r="C95" s="4">
        <f t="shared" si="5"/>
        <v>1083333.3333333333</v>
      </c>
      <c r="D95" s="4">
        <f t="shared" si="6"/>
        <v>1916666.6666666665</v>
      </c>
      <c r="E95" s="4">
        <f t="shared" si="7"/>
        <v>30000000.000000101</v>
      </c>
    </row>
    <row r="96" spans="1:5">
      <c r="A96" s="9">
        <v>85</v>
      </c>
      <c r="B96" s="4">
        <f t="shared" si="4"/>
        <v>833333.33333333337</v>
      </c>
      <c r="C96" s="4">
        <f t="shared" si="5"/>
        <v>1083333.3333333333</v>
      </c>
      <c r="D96" s="4">
        <f t="shared" si="6"/>
        <v>1916666.6666666665</v>
      </c>
      <c r="E96" s="4">
        <f t="shared" si="7"/>
        <v>29166666.666666768</v>
      </c>
    </row>
    <row r="97" spans="1:5">
      <c r="A97" s="9">
        <v>86</v>
      </c>
      <c r="B97" s="4">
        <f t="shared" si="4"/>
        <v>833333.33333333337</v>
      </c>
      <c r="C97" s="4">
        <f t="shared" si="5"/>
        <v>1083333.3333333333</v>
      </c>
      <c r="D97" s="4">
        <f t="shared" si="6"/>
        <v>1916666.6666666665</v>
      </c>
      <c r="E97" s="4">
        <f t="shared" si="7"/>
        <v>28333333.333333436</v>
      </c>
    </row>
    <row r="98" spans="1:5">
      <c r="A98" s="9">
        <v>87</v>
      </c>
      <c r="B98" s="4">
        <f t="shared" si="4"/>
        <v>833333.33333333337</v>
      </c>
      <c r="C98" s="4">
        <f t="shared" si="5"/>
        <v>1083333.3333333333</v>
      </c>
      <c r="D98" s="4">
        <f t="shared" si="6"/>
        <v>1916666.6666666665</v>
      </c>
      <c r="E98" s="4">
        <f t="shared" si="7"/>
        <v>27500000.000000104</v>
      </c>
    </row>
    <row r="99" spans="1:5">
      <c r="A99" s="9">
        <v>88</v>
      </c>
      <c r="B99" s="4">
        <f t="shared" si="4"/>
        <v>833333.33333333337</v>
      </c>
      <c r="C99" s="4">
        <f t="shared" si="5"/>
        <v>1083333.3333333333</v>
      </c>
      <c r="D99" s="4">
        <f t="shared" si="6"/>
        <v>1916666.6666666665</v>
      </c>
      <c r="E99" s="4">
        <f t="shared" si="7"/>
        <v>26666666.666666772</v>
      </c>
    </row>
    <row r="100" spans="1:5">
      <c r="A100" s="9">
        <v>89</v>
      </c>
      <c r="B100" s="4">
        <f t="shared" si="4"/>
        <v>833333.33333333337</v>
      </c>
      <c r="C100" s="4">
        <f t="shared" si="5"/>
        <v>1083333.3333333333</v>
      </c>
      <c r="D100" s="4">
        <f t="shared" si="6"/>
        <v>1916666.6666666665</v>
      </c>
      <c r="E100" s="4">
        <f t="shared" si="7"/>
        <v>25833333.33333344</v>
      </c>
    </row>
    <row r="101" spans="1:5">
      <c r="A101" s="9">
        <v>90</v>
      </c>
      <c r="B101" s="4">
        <f t="shared" si="4"/>
        <v>833333.33333333337</v>
      </c>
      <c r="C101" s="4">
        <f t="shared" si="5"/>
        <v>1083333.3333333333</v>
      </c>
      <c r="D101" s="4">
        <f t="shared" si="6"/>
        <v>1916666.6666666665</v>
      </c>
      <c r="E101" s="4">
        <f t="shared" si="7"/>
        <v>25000000.000000108</v>
      </c>
    </row>
    <row r="102" spans="1:5">
      <c r="A102" s="9">
        <v>91</v>
      </c>
      <c r="B102" s="4">
        <f t="shared" si="4"/>
        <v>833333.33333333337</v>
      </c>
      <c r="C102" s="4">
        <f t="shared" si="5"/>
        <v>1083333.3333333333</v>
      </c>
      <c r="D102" s="4">
        <f t="shared" si="6"/>
        <v>1916666.6666666665</v>
      </c>
      <c r="E102" s="4">
        <f t="shared" si="7"/>
        <v>24166666.666666776</v>
      </c>
    </row>
    <row r="103" spans="1:5">
      <c r="A103" s="9">
        <v>92</v>
      </c>
      <c r="B103" s="4">
        <f t="shared" si="4"/>
        <v>833333.33333333337</v>
      </c>
      <c r="C103" s="4">
        <f t="shared" si="5"/>
        <v>1083333.3333333333</v>
      </c>
      <c r="D103" s="4">
        <f t="shared" si="6"/>
        <v>1916666.6666666665</v>
      </c>
      <c r="E103" s="4">
        <f t="shared" si="7"/>
        <v>23333333.333333444</v>
      </c>
    </row>
    <row r="104" spans="1:5">
      <c r="A104" s="9">
        <v>93</v>
      </c>
      <c r="B104" s="4">
        <f t="shared" si="4"/>
        <v>833333.33333333337</v>
      </c>
      <c r="C104" s="4">
        <f t="shared" si="5"/>
        <v>1083333.3333333333</v>
      </c>
      <c r="D104" s="4">
        <f t="shared" si="6"/>
        <v>1916666.6666666665</v>
      </c>
      <c r="E104" s="4">
        <f t="shared" si="7"/>
        <v>22500000.000000112</v>
      </c>
    </row>
    <row r="105" spans="1:5">
      <c r="A105" s="9">
        <v>94</v>
      </c>
      <c r="B105" s="4">
        <f t="shared" si="4"/>
        <v>833333.33333333337</v>
      </c>
      <c r="C105" s="4">
        <f t="shared" si="5"/>
        <v>1083333.3333333333</v>
      </c>
      <c r="D105" s="4">
        <f t="shared" si="6"/>
        <v>1916666.6666666665</v>
      </c>
      <c r="E105" s="4">
        <f t="shared" si="7"/>
        <v>21666666.66666678</v>
      </c>
    </row>
    <row r="106" spans="1:5">
      <c r="A106" s="9">
        <v>95</v>
      </c>
      <c r="B106" s="4">
        <f t="shared" si="4"/>
        <v>833333.33333333337</v>
      </c>
      <c r="C106" s="4">
        <f t="shared" si="5"/>
        <v>1083333.3333333333</v>
      </c>
      <c r="D106" s="4">
        <f t="shared" si="6"/>
        <v>1916666.6666666665</v>
      </c>
      <c r="E106" s="4">
        <f t="shared" si="7"/>
        <v>20833333.333333448</v>
      </c>
    </row>
    <row r="107" spans="1:5">
      <c r="A107" s="9">
        <v>96</v>
      </c>
      <c r="B107" s="4">
        <f t="shared" si="4"/>
        <v>833333.33333333337</v>
      </c>
      <c r="C107" s="4">
        <f t="shared" si="5"/>
        <v>1083333.3333333333</v>
      </c>
      <c r="D107" s="4">
        <f t="shared" si="6"/>
        <v>1916666.6666666665</v>
      </c>
      <c r="E107" s="4">
        <f t="shared" si="7"/>
        <v>20000000.000000115</v>
      </c>
    </row>
    <row r="108" spans="1:5">
      <c r="A108" s="9">
        <v>97</v>
      </c>
      <c r="B108" s="4">
        <f t="shared" si="4"/>
        <v>833333.33333333337</v>
      </c>
      <c r="C108" s="4">
        <f t="shared" si="5"/>
        <v>1083333.3333333333</v>
      </c>
      <c r="D108" s="4">
        <f t="shared" si="6"/>
        <v>1916666.6666666665</v>
      </c>
      <c r="E108" s="4">
        <f t="shared" si="7"/>
        <v>19166666.666666783</v>
      </c>
    </row>
    <row r="109" spans="1:5">
      <c r="A109" s="9">
        <v>98</v>
      </c>
      <c r="B109" s="4">
        <f t="shared" si="4"/>
        <v>833333.33333333337</v>
      </c>
      <c r="C109" s="4">
        <f t="shared" si="5"/>
        <v>1083333.3333333333</v>
      </c>
      <c r="D109" s="4">
        <f t="shared" si="6"/>
        <v>1916666.6666666665</v>
      </c>
      <c r="E109" s="4">
        <f t="shared" si="7"/>
        <v>18333333.333333451</v>
      </c>
    </row>
    <row r="110" spans="1:5">
      <c r="A110" s="9">
        <v>99</v>
      </c>
      <c r="B110" s="4">
        <f t="shared" si="4"/>
        <v>833333.33333333337</v>
      </c>
      <c r="C110" s="4">
        <f t="shared" si="5"/>
        <v>1083333.3333333333</v>
      </c>
      <c r="D110" s="4">
        <f t="shared" si="6"/>
        <v>1916666.6666666665</v>
      </c>
      <c r="E110" s="4">
        <f t="shared" si="7"/>
        <v>17500000.000000119</v>
      </c>
    </row>
    <row r="111" spans="1:5">
      <c r="A111" s="9">
        <v>100</v>
      </c>
      <c r="B111" s="4">
        <f t="shared" si="4"/>
        <v>833333.33333333337</v>
      </c>
      <c r="C111" s="4">
        <f t="shared" si="5"/>
        <v>1083333.3333333333</v>
      </c>
      <c r="D111" s="4">
        <f t="shared" si="6"/>
        <v>1916666.6666666665</v>
      </c>
      <c r="E111" s="4">
        <f t="shared" si="7"/>
        <v>16666666.666666785</v>
      </c>
    </row>
    <row r="112" spans="1:5">
      <c r="A112" s="9">
        <v>101</v>
      </c>
      <c r="B112" s="4">
        <f t="shared" si="4"/>
        <v>833333.33333333337</v>
      </c>
      <c r="C112" s="4">
        <f t="shared" si="5"/>
        <v>1083333.3333333333</v>
      </c>
      <c r="D112" s="4">
        <f t="shared" si="6"/>
        <v>1916666.6666666665</v>
      </c>
      <c r="E112" s="4">
        <f t="shared" si="7"/>
        <v>15833333.333333451</v>
      </c>
    </row>
    <row r="113" spans="1:5">
      <c r="A113" s="9">
        <v>102</v>
      </c>
      <c r="B113" s="4">
        <f t="shared" si="4"/>
        <v>833333.33333333337</v>
      </c>
      <c r="C113" s="4">
        <f t="shared" si="5"/>
        <v>1083333.3333333333</v>
      </c>
      <c r="D113" s="4">
        <f t="shared" si="6"/>
        <v>1916666.6666666665</v>
      </c>
      <c r="E113" s="4">
        <f t="shared" si="7"/>
        <v>15000000.000000117</v>
      </c>
    </row>
    <row r="114" spans="1:5">
      <c r="A114" s="9">
        <v>103</v>
      </c>
      <c r="B114" s="4">
        <f t="shared" si="4"/>
        <v>833333.33333333337</v>
      </c>
      <c r="C114" s="4">
        <f t="shared" si="5"/>
        <v>1083333.3333333333</v>
      </c>
      <c r="D114" s="4">
        <f t="shared" si="6"/>
        <v>1916666.6666666665</v>
      </c>
      <c r="E114" s="4">
        <f t="shared" si="7"/>
        <v>14166666.666666783</v>
      </c>
    </row>
    <row r="115" spans="1:5">
      <c r="A115" s="9">
        <v>104</v>
      </c>
      <c r="B115" s="4">
        <f t="shared" si="4"/>
        <v>833333.33333333337</v>
      </c>
      <c r="C115" s="4">
        <f t="shared" si="5"/>
        <v>1083333.3333333333</v>
      </c>
      <c r="D115" s="4">
        <f t="shared" si="6"/>
        <v>1916666.6666666665</v>
      </c>
      <c r="E115" s="4">
        <f t="shared" si="7"/>
        <v>13333333.333333449</v>
      </c>
    </row>
    <row r="116" spans="1:5">
      <c r="A116" s="9">
        <v>105</v>
      </c>
      <c r="B116" s="4">
        <f t="shared" si="4"/>
        <v>833333.33333333337</v>
      </c>
      <c r="C116" s="4">
        <f t="shared" si="5"/>
        <v>1083333.3333333333</v>
      </c>
      <c r="D116" s="4">
        <f t="shared" si="6"/>
        <v>1916666.6666666665</v>
      </c>
      <c r="E116" s="4">
        <f t="shared" si="7"/>
        <v>12500000.000000115</v>
      </c>
    </row>
    <row r="117" spans="1:5">
      <c r="A117" s="9">
        <v>106</v>
      </c>
      <c r="B117" s="4">
        <f t="shared" si="4"/>
        <v>833333.33333333337</v>
      </c>
      <c r="C117" s="4">
        <f t="shared" si="5"/>
        <v>1083333.3333333333</v>
      </c>
      <c r="D117" s="4">
        <f t="shared" si="6"/>
        <v>1916666.6666666665</v>
      </c>
      <c r="E117" s="4">
        <f t="shared" si="7"/>
        <v>11666666.666666782</v>
      </c>
    </row>
    <row r="118" spans="1:5">
      <c r="A118" s="9">
        <v>107</v>
      </c>
      <c r="B118" s="4">
        <f t="shared" si="4"/>
        <v>833333.33333333337</v>
      </c>
      <c r="C118" s="4">
        <f t="shared" si="5"/>
        <v>1083333.3333333333</v>
      </c>
      <c r="D118" s="4">
        <f t="shared" si="6"/>
        <v>1916666.6666666665</v>
      </c>
      <c r="E118" s="4">
        <f t="shared" si="7"/>
        <v>10833333.333333448</v>
      </c>
    </row>
    <row r="119" spans="1:5">
      <c r="A119" s="9">
        <v>108</v>
      </c>
      <c r="B119" s="4">
        <f t="shared" si="4"/>
        <v>833333.33333333337</v>
      </c>
      <c r="C119" s="4">
        <f t="shared" si="5"/>
        <v>1083333.3333333333</v>
      </c>
      <c r="D119" s="4">
        <f t="shared" si="6"/>
        <v>1916666.6666666665</v>
      </c>
      <c r="E119" s="4">
        <f t="shared" si="7"/>
        <v>10000000.000000114</v>
      </c>
    </row>
    <row r="120" spans="1:5">
      <c r="A120" s="9">
        <v>109</v>
      </c>
      <c r="B120" s="4">
        <f t="shared" si="4"/>
        <v>833333.33333333337</v>
      </c>
      <c r="C120" s="4">
        <f t="shared" si="5"/>
        <v>1083333.3333333333</v>
      </c>
      <c r="D120" s="4">
        <f t="shared" si="6"/>
        <v>1916666.6666666665</v>
      </c>
      <c r="E120" s="4">
        <f t="shared" si="7"/>
        <v>9166666.6666667797</v>
      </c>
    </row>
    <row r="121" spans="1:5">
      <c r="A121" s="9">
        <v>110</v>
      </c>
      <c r="B121" s="4">
        <f t="shared" si="4"/>
        <v>833333.33333333337</v>
      </c>
      <c r="C121" s="4">
        <f t="shared" si="5"/>
        <v>1083333.3333333333</v>
      </c>
      <c r="D121" s="4">
        <f t="shared" si="6"/>
        <v>1916666.6666666665</v>
      </c>
      <c r="E121" s="4">
        <f t="shared" si="7"/>
        <v>8333333.3333334466</v>
      </c>
    </row>
    <row r="122" spans="1:5">
      <c r="A122" s="9">
        <v>111</v>
      </c>
      <c r="B122" s="4">
        <f t="shared" si="4"/>
        <v>833333.33333333337</v>
      </c>
      <c r="C122" s="4">
        <f t="shared" si="5"/>
        <v>1083333.3333333333</v>
      </c>
      <c r="D122" s="4">
        <f t="shared" si="6"/>
        <v>1916666.6666666665</v>
      </c>
      <c r="E122" s="4">
        <f t="shared" si="7"/>
        <v>7500000.0000001136</v>
      </c>
    </row>
    <row r="123" spans="1:5">
      <c r="A123" s="9">
        <v>112</v>
      </c>
      <c r="B123" s="4">
        <f t="shared" si="4"/>
        <v>833333.33333333337</v>
      </c>
      <c r="C123" s="4">
        <f t="shared" si="5"/>
        <v>1083333.3333333333</v>
      </c>
      <c r="D123" s="4">
        <f t="shared" si="6"/>
        <v>1916666.6666666665</v>
      </c>
      <c r="E123" s="4">
        <f t="shared" si="7"/>
        <v>6666666.6666667806</v>
      </c>
    </row>
    <row r="124" spans="1:5">
      <c r="A124" s="9">
        <v>113</v>
      </c>
      <c r="B124" s="4">
        <f t="shared" si="4"/>
        <v>833333.33333333337</v>
      </c>
      <c r="C124" s="4">
        <f t="shared" si="5"/>
        <v>1083333.3333333333</v>
      </c>
      <c r="D124" s="4">
        <f t="shared" si="6"/>
        <v>1916666.6666666665</v>
      </c>
      <c r="E124" s="4">
        <f t="shared" si="7"/>
        <v>5833333.3333334476</v>
      </c>
    </row>
    <row r="125" spans="1:5">
      <c r="A125" s="9">
        <v>114</v>
      </c>
      <c r="B125" s="4">
        <f t="shared" si="4"/>
        <v>833333.33333333337</v>
      </c>
      <c r="C125" s="4">
        <f t="shared" si="5"/>
        <v>1083333.3333333333</v>
      </c>
      <c r="D125" s="4">
        <f t="shared" si="6"/>
        <v>1916666.6666666665</v>
      </c>
      <c r="E125" s="4">
        <f t="shared" si="7"/>
        <v>5000000.0000001146</v>
      </c>
    </row>
    <row r="126" spans="1:5">
      <c r="A126" s="9">
        <v>115</v>
      </c>
      <c r="B126" s="4">
        <f t="shared" si="4"/>
        <v>833333.33333333337</v>
      </c>
      <c r="C126" s="4">
        <f t="shared" si="5"/>
        <v>1083333.3333333333</v>
      </c>
      <c r="D126" s="4">
        <f t="shared" si="6"/>
        <v>1916666.6666666665</v>
      </c>
      <c r="E126" s="4">
        <f t="shared" si="7"/>
        <v>4166666.6666667811</v>
      </c>
    </row>
    <row r="127" spans="1:5">
      <c r="A127" s="9">
        <v>116</v>
      </c>
      <c r="B127" s="4">
        <f t="shared" si="4"/>
        <v>833333.33333333337</v>
      </c>
      <c r="C127" s="4">
        <f t="shared" si="5"/>
        <v>1083333.3333333333</v>
      </c>
      <c r="D127" s="4">
        <f t="shared" si="6"/>
        <v>1916666.6666666665</v>
      </c>
      <c r="E127" s="4">
        <f t="shared" si="7"/>
        <v>3333333.3333334476</v>
      </c>
    </row>
    <row r="128" spans="1:5">
      <c r="A128" s="9">
        <v>117</v>
      </c>
      <c r="B128" s="4">
        <f t="shared" si="4"/>
        <v>833333.33333333337</v>
      </c>
      <c r="C128" s="4">
        <f t="shared" si="5"/>
        <v>1083333.3333333333</v>
      </c>
      <c r="D128" s="4">
        <f t="shared" si="6"/>
        <v>1916666.6666666665</v>
      </c>
      <c r="E128" s="4">
        <f t="shared" si="7"/>
        <v>2500000.0000001141</v>
      </c>
    </row>
    <row r="129" spans="1:5">
      <c r="A129" s="9">
        <v>118</v>
      </c>
      <c r="B129" s="4">
        <f t="shared" si="4"/>
        <v>833333.33333333337</v>
      </c>
      <c r="C129" s="4">
        <f t="shared" si="5"/>
        <v>1083333.3333333333</v>
      </c>
      <c r="D129" s="4">
        <f t="shared" si="6"/>
        <v>1916666.6666666665</v>
      </c>
      <c r="E129" s="4">
        <f t="shared" si="7"/>
        <v>1666666.6666667806</v>
      </c>
    </row>
    <row r="130" spans="1:5">
      <c r="A130" s="9">
        <v>119</v>
      </c>
      <c r="B130" s="4">
        <f t="shared" si="4"/>
        <v>833333.33333333337</v>
      </c>
      <c r="C130" s="4">
        <f t="shared" si="5"/>
        <v>1083333.3333333333</v>
      </c>
      <c r="D130" s="4">
        <f t="shared" si="6"/>
        <v>1916666.6666666665</v>
      </c>
      <c r="E130" s="4">
        <f t="shared" si="7"/>
        <v>833333.33333344723</v>
      </c>
    </row>
    <row r="131" spans="1:5">
      <c r="A131" s="9">
        <v>120</v>
      </c>
      <c r="B131" s="4">
        <f t="shared" si="4"/>
        <v>833333.33333333337</v>
      </c>
      <c r="C131" s="4">
        <f t="shared" si="5"/>
        <v>1083333.3333333333</v>
      </c>
      <c r="D131" s="4">
        <f t="shared" si="6"/>
        <v>1916666.6666666665</v>
      </c>
      <c r="E131" s="4">
        <f t="shared" si="7"/>
        <v>1.1385418474674225E-7</v>
      </c>
    </row>
  </sheetData>
  <mergeCells count="2">
    <mergeCell ref="A1:E1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Annuity</vt:lpstr>
      <vt:lpstr>EIR</vt:lpstr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Erfan Huda</dc:creator>
  <cp:lastModifiedBy>Muhammad Erfan Huda</cp:lastModifiedBy>
  <dcterms:created xsi:type="dcterms:W3CDTF">2023-09-07T02:45:52Z</dcterms:created>
  <dcterms:modified xsi:type="dcterms:W3CDTF">2023-09-07T03:31:37Z</dcterms:modified>
</cp:coreProperties>
</file>