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<sst xmlns="http://schemas.openxmlformats.org/spreadsheetml/2006/main" count="65" uniqueCount="59">
  <si>
    <t>Dep</t>
  </si>
  <si>
    <t>Family</t>
  </si>
  <si>
    <t>Name</t>
  </si>
  <si>
    <t>Student number</t>
  </si>
  <si>
    <t>Class participation, in class quiz</t>
  </si>
  <si>
    <t>Total</t>
  </si>
  <si>
    <t>Paper presentation in class</t>
  </si>
  <si>
    <t>presentation</t>
  </si>
  <si>
    <t>Total presentation summary</t>
  </si>
  <si>
    <t>Homework</t>
  </si>
  <si>
    <t>Project</t>
  </si>
  <si>
    <t>Bounus</t>
  </si>
  <si>
    <t>Final exam</t>
  </si>
  <si>
    <t>Total Raw 1</t>
  </si>
  <si>
    <t>Total Adj 1</t>
  </si>
  <si>
    <t>Total Raw 2</t>
  </si>
  <si>
    <t xml:space="preserve"> Total Adj 2</t>
  </si>
  <si>
    <t>Final Score in Edu</t>
  </si>
  <si>
    <t>discussion(12 aban)</t>
  </si>
  <si>
    <t>QZ1(17 aban)</t>
  </si>
  <si>
    <t>QZ2(24 aban)</t>
  </si>
  <si>
    <t>QZ3(6 azar)</t>
  </si>
  <si>
    <t>QZ4(27 azar)</t>
  </si>
  <si>
    <t>QZ5(15 day)</t>
  </si>
  <si>
    <t>QZ6(18 day)</t>
  </si>
  <si>
    <t>/10</t>
  </si>
  <si>
    <t>P1(19 aban)</t>
  </si>
  <si>
    <t>P2(4 azar)</t>
  </si>
  <si>
    <t>P3(10 azar)</t>
  </si>
  <si>
    <t>P4(15 azar)</t>
  </si>
  <si>
    <t>P5(17 azar)</t>
  </si>
  <si>
    <t>P6(22 azar)</t>
  </si>
  <si>
    <t>P7(24 azar)</t>
  </si>
  <si>
    <t>P8(29 azar)</t>
  </si>
  <si>
    <t>P9(1 day)</t>
  </si>
  <si>
    <t>P10(6 day)</t>
  </si>
  <si>
    <t>P11(8 day)</t>
  </si>
  <si>
    <t>P12(13 day)</t>
  </si>
  <si>
    <t>P13(15 day)</t>
  </si>
  <si>
    <t>P14(20 day)</t>
  </si>
  <si>
    <t>HW1(28 aban) / 300</t>
  </si>
  <si>
    <t>HW2(15 azar) / 500</t>
  </si>
  <si>
    <t>HW3(26 azar) / 320</t>
  </si>
  <si>
    <t>HW4(10 day) / 250</t>
  </si>
  <si>
    <t>HW5(24 day)</t>
  </si>
  <si>
    <t>/1</t>
  </si>
  <si>
    <t>format and clarity (2)</t>
  </si>
  <si>
    <t>clear hypothesis (2)</t>
  </si>
  <si>
    <t>analysis and figures (4)</t>
  </si>
  <si>
    <t>conclusions (2)</t>
  </si>
  <si>
    <t>no reference (-1)</t>
  </si>
  <si>
    <t>no litrature review (-1)</t>
  </si>
  <si>
    <t>plaigarism (-1)</t>
  </si>
  <si>
    <t>/43</t>
  </si>
  <si>
    <t>فیروزی</t>
  </si>
  <si>
    <t>ارسلان</t>
  </si>
  <si>
    <t>AVG</t>
  </si>
  <si>
    <t>STD</t>
  </si>
  <si>
    <t>Available 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</si>
</sst>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theme="1"/>
      <name val="Arial"/>
    </font>
    <font>
      <sz val="11.0"/>
      <color theme="1"/>
      <name val="Verdana"/>
    </font>
    <font>
      <sz val="8.0"/>
      <color theme="1"/>
      <name val="Verdana"/>
    </font>
    <font>
      <b/>
      <sz val="11.0"/>
      <color theme="1"/>
      <name val="Arial"/>
    </font>
    <font>
      <color theme="1"/>
      <name val="Arial"/>
    </font>
    <font>
      <sz val="11.0"/>
      <color theme="1"/>
      <name val="Helvetica"/>
    </font>
  </fonts>
  <fills count="12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0B"/>
        <bgColor rgb="FFFFFF0B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3" numFmtId="0" xfId="0" applyAlignment="1" applyFill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8" fontId="2" numFmtId="0" xfId="0" applyAlignment="1" applyFill="1" applyFont="1">
      <alignment horizontal="center" vertical="bottom"/>
    </xf>
    <xf borderId="0" fillId="9" fontId="2" numFmtId="0" xfId="0" applyAlignment="1" applyFill="1" applyFont="1">
      <alignment horizontal="center" vertical="bottom"/>
    </xf>
    <xf borderId="0" fillId="10" fontId="1" numFmtId="0" xfId="0" applyAlignment="1" applyFill="1" applyFont="1">
      <alignment horizontal="center" vertical="bottom"/>
    </xf>
    <xf borderId="0" fillId="11" fontId="1" numFmtId="0" xfId="0" applyAlignment="1" applyFill="1" applyFont="1">
      <alignment horizontal="center" vertical="bottom"/>
    </xf>
    <xf borderId="0" fillId="11" fontId="4" numFmtId="0" xfId="0" applyAlignment="1" applyFont="1">
      <alignment horizontal="center" vertical="bottom"/>
    </xf>
    <xf borderId="0" fillId="6" fontId="2" numFmtId="0" xfId="0" applyAlignment="1" applyFont="1">
      <alignment horizontal="center" vertical="bottom"/>
    </xf>
    <xf borderId="0" fillId="10" fontId="5" numFmtId="0" xfId="0" applyAlignment="1" applyFont="1">
      <alignment vertical="bottom"/>
    </xf>
    <xf borderId="0" fillId="11" fontId="5" numFmtId="0" xfId="0" applyAlignment="1" applyFont="1">
      <alignment vertical="bottom"/>
    </xf>
    <xf borderId="0" fillId="3" fontId="6" numFmtId="0" xfId="0" applyAlignment="1" applyFont="1">
      <alignment horizontal="center" vertical="top"/>
    </xf>
    <xf borderId="0" fillId="4" fontId="1" numFmtId="0" xfId="0" applyAlignment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6" fontId="1" numFmtId="0" xfId="0" applyAlignment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7" fontId="1" numFmtId="0" xfId="0" applyAlignment="1" applyFont="1">
      <alignment horizontal="center" vertical="bottom"/>
    </xf>
    <xf borderId="0" fillId="8" fontId="1" numFmtId="0" xfId="0" applyAlignment="1" applyFont="1">
      <alignment horizontal="center" vertical="bottom"/>
    </xf>
    <xf borderId="0" fillId="8" fontId="5" numFmtId="0" xfId="0" applyAlignment="1" applyFont="1">
      <alignment vertical="bottom"/>
    </xf>
    <xf borderId="0" fillId="9" fontId="1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5" width="2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L1" s="4" t="s">
        <v>5</v>
      </c>
      <c r="M1" s="5" t="s">
        <v>6</v>
      </c>
      <c r="AA1" s="4" t="s">
        <v>7</v>
      </c>
      <c r="AB1" s="6" t="s">
        <v>8</v>
      </c>
      <c r="AC1" s="7" t="s">
        <v>9</v>
      </c>
      <c r="AH1" s="4" t="s">
        <v>5</v>
      </c>
      <c r="AI1" s="8" t="s">
        <v>10</v>
      </c>
      <c r="AP1" s="4" t="s">
        <v>5</v>
      </c>
      <c r="AQ1" s="8" t="s">
        <v>11</v>
      </c>
      <c r="AR1" s="9" t="s">
        <v>12</v>
      </c>
      <c r="AS1" s="10" t="s">
        <v>13</v>
      </c>
      <c r="AT1" s="11" t="s">
        <v>14</v>
      </c>
      <c r="AU1" s="11" t="s">
        <v>15</v>
      </c>
      <c r="AV1" s="11" t="s">
        <v>16</v>
      </c>
      <c r="AW1" s="12" t="s">
        <v>17</v>
      </c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</row>
    <row r="2">
      <c r="A2" s="1"/>
      <c r="B2" s="1"/>
      <c r="C2" s="1"/>
      <c r="D2" s="2"/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4" t="s">
        <v>25</v>
      </c>
      <c r="M2" s="13" t="s">
        <v>26</v>
      </c>
      <c r="N2" s="13" t="s">
        <v>27</v>
      </c>
      <c r="O2" s="13" t="s">
        <v>28</v>
      </c>
      <c r="P2" s="13" t="s">
        <v>29</v>
      </c>
      <c r="Q2" s="13" t="s">
        <v>30</v>
      </c>
      <c r="R2" s="13" t="s">
        <v>31</v>
      </c>
      <c r="S2" s="13" t="s">
        <v>32</v>
      </c>
      <c r="T2" s="13" t="s">
        <v>33</v>
      </c>
      <c r="U2" s="13" t="s">
        <v>34</v>
      </c>
      <c r="V2" s="13" t="s">
        <v>35</v>
      </c>
      <c r="W2" s="13" t="s">
        <v>36</v>
      </c>
      <c r="X2" s="13" t="s">
        <v>37</v>
      </c>
      <c r="Y2" s="13" t="s">
        <v>38</v>
      </c>
      <c r="Z2" s="13" t="s">
        <v>39</v>
      </c>
      <c r="AA2" s="4" t="s">
        <v>25</v>
      </c>
      <c r="AB2" s="6" t="s">
        <v>25</v>
      </c>
      <c r="AC2" s="7" t="s">
        <v>40</v>
      </c>
      <c r="AD2" s="7" t="s">
        <v>41</v>
      </c>
      <c r="AE2" s="7" t="s">
        <v>42</v>
      </c>
      <c r="AF2" s="7" t="s">
        <v>43</v>
      </c>
      <c r="AG2" s="7" t="s">
        <v>44</v>
      </c>
      <c r="AH2" s="4" t="s">
        <v>45</v>
      </c>
      <c r="AI2" s="8" t="s">
        <v>46</v>
      </c>
      <c r="AJ2" s="8" t="s">
        <v>47</v>
      </c>
      <c r="AK2" s="8" t="s">
        <v>48</v>
      </c>
      <c r="AL2" s="8" t="s">
        <v>49</v>
      </c>
      <c r="AM2" s="8" t="s">
        <v>50</v>
      </c>
      <c r="AN2" s="8" t="s">
        <v>51</v>
      </c>
      <c r="AO2" s="8" t="s">
        <v>52</v>
      </c>
      <c r="AP2" s="4" t="s">
        <v>25</v>
      </c>
      <c r="AQ2" s="8" t="s">
        <v>25</v>
      </c>
      <c r="AR2" s="9" t="s">
        <v>53</v>
      </c>
      <c r="AS2" s="14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</row>
    <row r="3">
      <c r="A3" s="1">
        <v>25.0</v>
      </c>
      <c r="B3" s="1" t="s">
        <v>54</v>
      </c>
      <c r="C3" s="1" t="s">
        <v>55</v>
      </c>
      <c r="D3" s="16">
        <v>9.7102225E7</v>
      </c>
      <c r="E3" s="17">
        <v>8.5</v>
      </c>
      <c r="F3" s="17">
        <v>10.0</v>
      </c>
      <c r="G3" s="17">
        <v>12.0</v>
      </c>
      <c r="H3" s="17">
        <v>5.0</v>
      </c>
      <c r="I3" s="17">
        <v>10.0</v>
      </c>
      <c r="J3" s="17">
        <v>10.0</v>
      </c>
      <c r="K3" s="17">
        <v>9.0</v>
      </c>
      <c r="L3" s="18">
        <f> AVERAGE(E3:K3)</f>
        <v>9.214285714</v>
      </c>
      <c r="M3" s="19">
        <v>10.0</v>
      </c>
      <c r="N3" s="19">
        <v>10.0</v>
      </c>
      <c r="O3" s="19">
        <v>10.0</v>
      </c>
      <c r="P3" s="19">
        <v>0.0</v>
      </c>
      <c r="Q3" s="19">
        <v>10.0</v>
      </c>
      <c r="R3" s="19">
        <v>10.0</v>
      </c>
      <c r="S3" s="19">
        <v>10.0</v>
      </c>
      <c r="T3" s="19">
        <v>10.0</v>
      </c>
      <c r="U3" s="19">
        <v>10.0</v>
      </c>
      <c r="V3" s="19">
        <v>10.0</v>
      </c>
      <c r="W3" s="19">
        <v>10.0</v>
      </c>
      <c r="X3" s="19">
        <v>10.0</v>
      </c>
      <c r="Y3" s="19">
        <v>10.0</v>
      </c>
      <c r="Z3" s="19">
        <v>10.0</v>
      </c>
      <c r="AA3" s="18">
        <v>10.0</v>
      </c>
      <c r="AB3" s="20">
        <f> (1*M3 + 2*N3 + 2*O3 + 1*P3 + 3*Q3 + 1*R3 + 3*S3 + 1*T3 + 3*U3 + 1*V3 + 2*W3 + 2*X3 + 2*Y3 + 4*Z3) / 28</f>
        <v>9.642857143</v>
      </c>
      <c r="AC3" s="21">
        <v>290.0</v>
      </c>
      <c r="AD3" s="21">
        <v>440.0</v>
      </c>
      <c r="AE3" s="21">
        <v>249.7</v>
      </c>
      <c r="AF3" s="21">
        <v>184.8</v>
      </c>
      <c r="AG3" s="21">
        <v>100.0</v>
      </c>
      <c r="AH3" s="18">
        <f> (AC3/300 + AD3/500 + AE3/320 + AF3/250 + AG3/100) / 5</f>
        <v>0.8732358333</v>
      </c>
      <c r="AI3" s="22">
        <v>2.0</v>
      </c>
      <c r="AJ3" s="22">
        <v>1.5</v>
      </c>
      <c r="AK3" s="22">
        <v>3.0</v>
      </c>
      <c r="AL3" s="22">
        <v>1.25</v>
      </c>
      <c r="AM3" s="22">
        <v>0.0</v>
      </c>
      <c r="AN3" s="22">
        <v>0.0</v>
      </c>
      <c r="AO3" s="22">
        <v>0.0</v>
      </c>
      <c r="AP3" s="18">
        <v>7.75</v>
      </c>
      <c r="AQ3" s="23"/>
      <c r="AR3" s="24">
        <v>24.33</v>
      </c>
      <c r="AS3" s="10">
        <f>20*(0.25*AR3/43+0.05*AQ3/10+0.2*AP3/10+0.35*AH3+0.05*AA3/10+0.05*AB3/10+0.1*L3/10)</f>
        <v>15.84886346</v>
      </c>
      <c r="AT3" s="11">
        <f>AS3+3</f>
        <v>18.84886346</v>
      </c>
      <c r="AU3" s="10">
        <f>20*(0.15*AR3/43+0.05*AQ3/10+0.25*AP3/10+0.4*AH3+0.05*AA3/10+0.05*AB3/10+0.1*L3/10)</f>
        <v>16.36547138</v>
      </c>
      <c r="AV3" s="11">
        <f>AU3+3</f>
        <v>19.36547138</v>
      </c>
      <c r="AW3" s="12">
        <f>round(max(min(AT3,20),min(AV3,20)),1)</f>
        <v>19.4</v>
      </c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</row>
    <row r="4">
      <c r="D4" s="26" t="s">
        <v>56</v>
      </c>
      <c r="E4" s="26">
        <v>3.898090463</v>
      </c>
      <c r="F4" s="26">
        <v>4.630802179</v>
      </c>
      <c r="G4" s="26">
        <v>4.490607482</v>
      </c>
      <c r="H4" s="26">
        <v>3.527504535</v>
      </c>
      <c r="I4" s="26">
        <v>4.161915432</v>
      </c>
      <c r="J4" s="26">
        <v>4.484451111</v>
      </c>
      <c r="K4" s="26">
        <v>4.637538548</v>
      </c>
      <c r="L4" s="26">
        <v>2.818671546</v>
      </c>
      <c r="M4" s="26">
        <v>3.431809333</v>
      </c>
      <c r="N4" s="26">
        <v>4.279197809</v>
      </c>
      <c r="O4" s="26">
        <v>4.390293044</v>
      </c>
      <c r="P4" s="26">
        <v>3.974362283</v>
      </c>
      <c r="Q4" s="26">
        <v>4.157162244</v>
      </c>
      <c r="R4" s="26">
        <v>4.273432136</v>
      </c>
      <c r="S4" s="26">
        <v>3.932203227</v>
      </c>
      <c r="T4" s="26">
        <v>4.673328578</v>
      </c>
      <c r="U4" s="26">
        <v>4.824279558</v>
      </c>
      <c r="V4" s="26">
        <v>4.42329691</v>
      </c>
      <c r="W4" s="26">
        <v>4.313415764</v>
      </c>
      <c r="X4" s="26">
        <v>4.781445621</v>
      </c>
      <c r="Y4" s="26">
        <v>4.539112026</v>
      </c>
      <c r="Z4" s="26">
        <v>4.623830954</v>
      </c>
      <c r="AA4" s="26">
        <v>3.647355178</v>
      </c>
      <c r="AB4" s="26">
        <v>3.346422208</v>
      </c>
      <c r="AC4" s="26">
        <v>101.9115836</v>
      </c>
      <c r="AD4" s="26">
        <v>135.9193826</v>
      </c>
      <c r="AE4" s="26">
        <v>93.59840938</v>
      </c>
      <c r="AF4" s="26">
        <v>60.5289149</v>
      </c>
      <c r="AG4" s="26">
        <v>41.78596546</v>
      </c>
      <c r="AH4" s="26">
        <v>0.6089500443</v>
      </c>
      <c r="AI4" s="26">
        <v>1.59375</v>
      </c>
      <c r="AJ4" s="26">
        <v>0.7708333333</v>
      </c>
      <c r="AK4" s="26">
        <v>2.166666667</v>
      </c>
      <c r="AL4" s="26">
        <v>0.7916666667</v>
      </c>
      <c r="AM4" s="26">
        <v>-0.02083333333</v>
      </c>
      <c r="AN4" s="26">
        <v>-0.1145833333</v>
      </c>
      <c r="AO4" s="26">
        <v>-0.04166666667</v>
      </c>
      <c r="AP4" s="26">
        <v>5.145833333</v>
      </c>
      <c r="AQ4" s="26">
        <v>9.379</v>
      </c>
      <c r="AR4" s="26">
        <v>15.88096774</v>
      </c>
      <c r="AS4" s="26">
        <v>10.55465645</v>
      </c>
      <c r="AT4" s="26">
        <v>13.55465645</v>
      </c>
      <c r="AU4" s="26">
        <v>10.83397713</v>
      </c>
      <c r="AV4" s="26">
        <v>13.83397713</v>
      </c>
      <c r="AW4" s="26">
        <v>13.85625</v>
      </c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</row>
    <row r="5">
      <c r="D5" s="26" t="s">
        <v>57</v>
      </c>
      <c r="E5" s="26">
        <v>3.901841262</v>
      </c>
      <c r="F5" s="26">
        <v>4.558217168</v>
      </c>
      <c r="G5" s="26">
        <v>4.427000685</v>
      </c>
      <c r="H5" s="26">
        <v>3.498744194</v>
      </c>
      <c r="I5" s="26">
        <v>4.1541348</v>
      </c>
      <c r="J5" s="26">
        <v>4.418975419</v>
      </c>
      <c r="K5" s="26">
        <v>4.619823962</v>
      </c>
      <c r="L5" s="26">
        <v>2.798252109</v>
      </c>
      <c r="M5" s="26">
        <v>3.389868867</v>
      </c>
      <c r="N5" s="26">
        <v>4.232808366</v>
      </c>
      <c r="O5" s="26">
        <v>4.349201715</v>
      </c>
      <c r="P5" s="26">
        <v>3.926748635</v>
      </c>
      <c r="Q5" s="26">
        <v>4.115044805</v>
      </c>
      <c r="R5" s="26">
        <v>4.238714587</v>
      </c>
      <c r="S5" s="26">
        <v>3.888936788</v>
      </c>
      <c r="T5" s="26">
        <v>4.673328578</v>
      </c>
      <c r="U5" s="26">
        <v>4.802343178</v>
      </c>
      <c r="V5" s="26">
        <v>4.382825245</v>
      </c>
      <c r="W5" s="26">
        <v>4.272702113</v>
      </c>
      <c r="X5" s="26">
        <v>4.749719308</v>
      </c>
      <c r="Y5" s="26">
        <v>4.496092053</v>
      </c>
      <c r="Z5" s="26">
        <v>4.587580892</v>
      </c>
      <c r="AA5" s="26">
        <v>3.598493812</v>
      </c>
      <c r="AB5" s="26">
        <v>3.328842023</v>
      </c>
      <c r="AC5" s="26">
        <v>100.531692</v>
      </c>
      <c r="AD5" s="26">
        <v>134.1298927</v>
      </c>
      <c r="AE5" s="26">
        <v>96.29572711</v>
      </c>
      <c r="AF5" s="26">
        <v>60.72620183</v>
      </c>
      <c r="AG5" s="26">
        <v>42.02991297</v>
      </c>
      <c r="AH5" s="26">
        <v>0.2659534812</v>
      </c>
      <c r="AI5" s="26">
        <v>0.5854685623</v>
      </c>
      <c r="AJ5" s="26">
        <v>0.4995657837</v>
      </c>
      <c r="AK5" s="26">
        <v>0.8740073735</v>
      </c>
      <c r="AL5" s="26">
        <v>0.4714045208</v>
      </c>
      <c r="AM5" s="26">
        <v>0.0690963498</v>
      </c>
      <c r="AN5" s="26">
        <v>0.1764695244</v>
      </c>
      <c r="AO5" s="26">
        <v>0.09316949906</v>
      </c>
      <c r="AP5" s="26">
        <v>2.598994864</v>
      </c>
      <c r="AQ5" s="26">
        <v>0.3942809912</v>
      </c>
      <c r="AR5" s="26">
        <v>9.475871687</v>
      </c>
      <c r="AS5" s="26">
        <v>4.826567239</v>
      </c>
      <c r="AT5" s="26">
        <v>4.826567239</v>
      </c>
      <c r="AU5" s="26">
        <v>4.947362294</v>
      </c>
      <c r="AV5" s="26">
        <v>4.947362294</v>
      </c>
      <c r="AW5" s="26">
        <v>4.909107448</v>
      </c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</row>
    <row r="6">
      <c r="B6" s="26"/>
      <c r="C6" s="26"/>
      <c r="D6" s="26" t="s">
        <v>58</v>
      </c>
      <c r="L6" s="26">
        <v>10.0</v>
      </c>
      <c r="AA6" s="26">
        <v>10.0</v>
      </c>
      <c r="AB6" s="26">
        <v>10.0</v>
      </c>
      <c r="AH6" s="26">
        <v>1.0</v>
      </c>
      <c r="AP6" s="26">
        <v>10.0</v>
      </c>
      <c r="AQ6" s="26">
        <v>10.0</v>
      </c>
      <c r="AR6" s="26">
        <v>43.0</v>
      </c>
      <c r="AS6" s="26">
        <v>21.0</v>
      </c>
      <c r="AT6" s="26">
        <v>24.0</v>
      </c>
      <c r="AU6" s="26">
        <v>21.0</v>
      </c>
      <c r="AV6" s="26">
        <v>24.0</v>
      </c>
      <c r="AW6" s="26">
        <v>20.0</v>
      </c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</row>
  </sheetData>
  <mergeCells count="4">
    <mergeCell ref="E1:K1"/>
    <mergeCell ref="M1:Z1"/>
    <mergeCell ref="AC1:AG1"/>
    <mergeCell ref="AI1:AO1"/>
  </mergeCells>
  <drawing r:id="rId1"/>
</worksheet>
</file>