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harts/_rels/chart207.xml.rels" ContentType="application/vnd.openxmlformats-package.relationships+xml"/>
  <Override PartName="/xl/charts/_rels/chart206.xml.rels" ContentType="application/vnd.openxmlformats-package.relationships+xml"/>
  <Override PartName="/xl/charts/_rels/chart184.xml.rels" ContentType="application/vnd.openxmlformats-package.relationships+xml"/>
  <Override PartName="/xl/charts/_rels/chart205.xml.rels" ContentType="application/vnd.openxmlformats-package.relationships+xml"/>
  <Override PartName="/xl/charts/_rels/chart183.xml.rels" ContentType="application/vnd.openxmlformats-package.relationships+xml"/>
  <Override PartName="/xl/charts/_rels/chart187.xml.rels" ContentType="application/vnd.openxmlformats-package.relationships+xml"/>
  <Override PartName="/xl/charts/_rels/chart177.xml.rels" ContentType="application/vnd.openxmlformats-package.relationships+xml"/>
  <Override PartName="/xl/charts/_rels/chart188.xml.rels" ContentType="application/vnd.openxmlformats-package.relationships+xml"/>
  <Override PartName="/xl/charts/chart201.xml" ContentType="application/vnd.openxmlformats-officedocument.drawingml.chart+xml"/>
  <Override PartName="/xl/charts/chart186.xml" ContentType="application/vnd.openxmlformats-officedocument.drawingml.chart+xml"/>
  <Override PartName="/xl/charts/chart200.xml" ContentType="application/vnd.openxmlformats-officedocument.drawingml.chart+xml"/>
  <Override PartName="/xl/charts/chart185.xml" ContentType="application/vnd.openxmlformats-officedocument.drawingml.chart+xml"/>
  <Override PartName="/xl/charts/chart199.xml" ContentType="application/vnd.openxmlformats-officedocument.drawingml.chart+xml"/>
  <Override PartName="/xl/charts/chart214.xml" ContentType="application/vnd.openxmlformats-officedocument.drawingml.chart+xml"/>
  <Override PartName="/xl/charts/chart198.xml" ContentType="application/vnd.openxmlformats-officedocument.drawingml.chart+xml"/>
  <Override PartName="/xl/charts/chart213.xml" ContentType="application/vnd.openxmlformats-officedocument.drawingml.chart+xml"/>
  <Override PartName="/xl/charts/chart197.xml" ContentType="application/vnd.openxmlformats-officedocument.drawingml.chart+xml"/>
  <Override PartName="/xl/charts/chart212.xml" ContentType="application/vnd.openxmlformats-officedocument.drawingml.chart+xml"/>
  <Override PartName="/xl/charts/chart189.xml" ContentType="application/vnd.openxmlformats-officedocument.drawingml.chart+xml"/>
  <Override PartName="/xl/charts/chart204.xml" ContentType="application/vnd.openxmlformats-officedocument.drawingml.chart+xml"/>
  <Override PartName="/xl/charts/chart196.xml" ContentType="application/vnd.openxmlformats-officedocument.drawingml.chart+xml"/>
  <Override PartName="/xl/charts/chart179.xml" ContentType="application/vnd.openxmlformats-officedocument.drawingml.chart+xml"/>
  <Override PartName="/xl/charts/chart211.xml" ContentType="application/vnd.openxmlformats-officedocument.drawingml.chart+xml"/>
  <Override PartName="/xl/charts/chart188.xml" ContentType="application/vnd.openxmlformats-officedocument.drawingml.chart+xml"/>
  <Override PartName="/xl/charts/chart203.xml" ContentType="application/vnd.openxmlformats-officedocument.drawingml.chart+xml"/>
  <Override PartName="/xl/charts/chart180.xml" ContentType="application/vnd.openxmlformats-officedocument.drawingml.chart+xml"/>
  <Override PartName="/xl/charts/chart173.xml" ContentType="application/vnd.openxmlformats-officedocument.drawingml.chart+xml"/>
  <Override PartName="/xl/charts/chart190.xml" ContentType="application/vnd.openxmlformats-officedocument.drawingml.chart+xml"/>
  <Override PartName="/xl/charts/chart205.xml" ContentType="application/vnd.openxmlformats-officedocument.drawingml.chart+xml"/>
  <Override PartName="/xl/charts/chart184.xml" ContentType="application/vnd.openxmlformats-officedocument.drawingml.chart+xml"/>
  <Override PartName="/xl/charts/chart206.xml" ContentType="application/vnd.openxmlformats-officedocument.drawingml.chart+xml"/>
  <Override PartName="/xl/charts/chart25.xml" ContentType="application/vnd.openxmlformats-officedocument.drawingml.chart+xml"/>
  <Override PartName="/xl/charts/chart207.xml" ContentType="application/vnd.openxmlformats-officedocument.drawingml.chart+xml"/>
  <Override PartName="/xl/charts/chart26.xml" ContentType="application/vnd.openxmlformats-officedocument.drawingml.chart+xml"/>
  <Override PartName="/xl/charts/chart215.xml" ContentType="application/vnd.openxmlformats-officedocument.drawingml.chart+xml"/>
  <Override PartName="/xl/charts/chart208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09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176.xml" ContentType="application/vnd.openxmlformats-officedocument.drawingml.chart+xml"/>
  <Override PartName="/xl/charts/chart193.xml" ContentType="application/vnd.openxmlformats-officedocument.drawingml.chart+xml"/>
  <Override PartName="/xl/charts/chart202.xml" ContentType="application/vnd.openxmlformats-officedocument.drawingml.chart+xml"/>
  <Override PartName="/xl/charts/chart187.xml" ContentType="application/vnd.openxmlformats-officedocument.drawingml.chart+xml"/>
  <Override PartName="/xl/charts/chart183.xml" ContentType="application/vnd.openxmlformats-officedocument.drawingml.chart+xml"/>
  <Override PartName="/xl/charts/chart192.xml" ContentType="application/vnd.openxmlformats-officedocument.drawingml.chart+xml"/>
  <Override PartName="/xl/charts/chart175.xml" ContentType="application/vnd.openxmlformats-officedocument.drawingml.chart+xml"/>
  <Override PartName="/xl/charts/chart210.xml" ContentType="application/vnd.openxmlformats-officedocument.drawingml.chart+xml"/>
  <Override PartName="/xl/charts/chart195.xml" ContentType="application/vnd.openxmlformats-officedocument.drawingml.chart+xml"/>
  <Override PartName="/xl/charts/chart178.xml" ContentType="application/vnd.openxmlformats-officedocument.drawingml.chart+xml"/>
  <Override PartName="/xl/charts/chart177.xml" ContentType="application/vnd.openxmlformats-officedocument.drawingml.chart+xml"/>
  <Override PartName="/xl/charts/chart194.xml" ContentType="application/vnd.openxmlformats-officedocument.drawingml.chart+xml"/>
  <Override PartName="/xl/charts/chart182.xml" ContentType="application/vnd.openxmlformats-officedocument.drawingml.chart+xml"/>
  <Override PartName="/xl/charts/chart191.xml" ContentType="application/vnd.openxmlformats-officedocument.drawingml.chart+xml"/>
  <Override PartName="/xl/charts/chart174.xml" ContentType="application/vnd.openxmlformats-officedocument.drawingml.chart+xml"/>
  <Override PartName="/xl/charts/chart181.xml" ContentType="application/vnd.openxmlformats-officedocument.drawingml.chart+xml"/>
  <Override PartName="/xl/drawings/_rels/drawing1.xml.rels" ContentType="application/vnd.openxmlformats-package.relationships+xml"/>
  <Override PartName="/xl/drawings/_rels/drawing14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0.xml.rels" ContentType="application/vnd.openxmlformats-package.relationships+xml"/>
  <Override PartName="/xl/drawings/drawing1.xml" ContentType="application/vnd.openxmlformats-officedocument.drawing+xml"/>
  <Override PartName="/xl/drawings/drawing12.xml" ContentType="application/vnd.openxmlformats-officedocument.drawingml.chartshapes+xml"/>
  <Override PartName="/xl/drawings/drawing4.xml" ContentType="application/vnd.openxmlformats-officedocument.drawingml.chartshapes+xml"/>
  <Override PartName="/xl/drawings/drawing13.xml" ContentType="application/vnd.openxmlformats-officedocument.drawingml.chartshapes+xml"/>
  <Override PartName="/xl/drawings/drawing5.xml" ContentType="application/vnd.openxmlformats-officedocument.drawingml.chartshapes+xml"/>
  <Override PartName="/xl/drawings/drawing11.xml" ContentType="application/vnd.openxmlformats-officedocument.drawingml.chartshapes+xml"/>
  <Override PartName="/xl/drawings/drawing3.xml" ContentType="application/vnd.openxmlformats-officedocument.drawingml.chartshapes+xml"/>
  <Override PartName="/xl/drawings/drawing14.xml" ContentType="application/vnd.openxmlformats-officedocument.drawing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10.xml" ContentType="application/vnd.openxmlformats-officedocument.drawing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P2" sheetId="1" state="visible" r:id="rId2"/>
    <sheet name="WP3" sheetId="2" state="visible" r:id="rId3"/>
    <sheet name="WP4" sheetId="3" state="visible" r:id="rId4"/>
    <sheet name="WP5" sheetId="4" state="visible" r:id="rId5"/>
    <sheet name="WP6" sheetId="5" state="visible" r:id="rId6"/>
    <sheet name="Task8.8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<sst xmlns="http://schemas.openxmlformats.org/spreadsheetml/2006/main" count="200" uniqueCount="149">
  <si>
    <t xml:space="preserve">INDICATOR</t>
  </si>
  <si>
    <t xml:space="preserve">THRESHOLD</t>
  </si>
  <si>
    <t xml:space="preserve">KPI Code</t>
  </si>
  <si>
    <t xml:space="preserve">Total amount</t>
  </si>
  <si>
    <t xml:space="preserve">SMEs, startups, and mid-caps reached</t>
  </si>
  <si>
    <t xml:space="preserve">WP2-1</t>
  </si>
  <si>
    <t xml:space="preserve">SMEs, startups, and mid-caps in SMART4ALL DIH</t>
  </si>
  <si>
    <t xml:space="preserve">WP2-2</t>
  </si>
  <si>
    <t xml:space="preserve">SMEs in SMART4ALL Consortium</t>
  </si>
  <si>
    <t xml:space="preserve">WP2-3</t>
  </si>
  <si>
    <t xml:space="preserve">Digital skills growth: organization of summer school</t>
  </si>
  <si>
    <t xml:space="preserve">WP2-4</t>
  </si>
  <si>
    <t xml:space="preserve">Digital skills growth: organization of technology training oriented open courses</t>
  </si>
  <si>
    <t xml:space="preserve">WP2-5</t>
  </si>
  <si>
    <t xml:space="preserve">INDICATORS</t>
  </si>
  <si>
    <t xml:space="preserve">Participation in pitching events for each PAE</t>
  </si>
  <si>
    <t xml:space="preserve">WP3-1</t>
  </si>
  <si>
    <t xml:space="preserve">-- Website hits</t>
  </si>
  <si>
    <t xml:space="preserve">25000 (4000+unique visitors)</t>
  </si>
  <si>
    <t xml:space="preserve">WP3-2.1</t>
  </si>
  <si>
    <t xml:space="preserve">-- Social media followers</t>
  </si>
  <si>
    <t xml:space="preserve">1000+</t>
  </si>
  <si>
    <t xml:space="preserve">WP3-2.2</t>
  </si>
  <si>
    <t xml:space="preserve">-- Project newsletters</t>
  </si>
  <si>
    <t xml:space="preserve">WP3-2.3</t>
  </si>
  <si>
    <t xml:space="preserve">-- Pillar specific newsletters</t>
  </si>
  <si>
    <t xml:space="preserve">4 for each thematic pillar</t>
  </si>
  <si>
    <t xml:space="preserve">WP3-2.4</t>
  </si>
  <si>
    <t xml:space="preserve">-- Newsletter subscribers</t>
  </si>
  <si>
    <t xml:space="preserve">WP3-2.5</t>
  </si>
  <si>
    <t xml:space="preserve">-- Press release</t>
  </si>
  <si>
    <t xml:space="preserve">9 press release made at strategic moments of the project</t>
  </si>
  <si>
    <t xml:space="preserve">WP3-2.6</t>
  </si>
  <si>
    <t xml:space="preserve">-- Whitepapers</t>
  </si>
  <si>
    <t xml:space="preserve">WP3-2.7</t>
  </si>
  <si>
    <t xml:space="preserve">-- Distributed printed material</t>
  </si>
  <si>
    <t xml:space="preserve">WP3-2.8</t>
  </si>
  <si>
    <t xml:space="preserve">-- Professional Videos</t>
  </si>
  <si>
    <t xml:space="preserve">10 SMART4ALL Teaser videos+ 30 (at least) for selected PAE success stories</t>
  </si>
  <si>
    <t xml:space="preserve">WP3-2.9</t>
  </si>
  <si>
    <t xml:space="preserve">-- Participation in Pitching Events</t>
  </si>
  <si>
    <t xml:space="preserve">1 per year</t>
  </si>
  <si>
    <t xml:space="preserve">WP3-2.10</t>
  </si>
  <si>
    <t xml:space="preserve">-- Webinars</t>
  </si>
  <si>
    <t xml:space="preserve">12 web-based</t>
  </si>
  <si>
    <t xml:space="preserve">WP3-2.11</t>
  </si>
  <si>
    <t xml:space="preserve">-- Participation in innovation Events</t>
  </si>
  <si>
    <t xml:space="preserve">WP3-2.12</t>
  </si>
  <si>
    <t xml:space="preserve">-- Participation in events organized by the EEN or H2020 NCP</t>
  </si>
  <si>
    <t xml:space="preserve">WP3-2.13</t>
  </si>
  <si>
    <t xml:space="preserve">-- Interaction with other SAE initiatives</t>
  </si>
  <si>
    <t xml:space="preserve">9 similar projects (5 unnning projects under the Call 2016 + other 4 approved under the Call 2019)</t>
  </si>
  <si>
    <t xml:space="preserve">WP3-2.14</t>
  </si>
  <si>
    <t xml:space="preserve">Business Coaching Sessions in each PAE</t>
  </si>
  <si>
    <t xml:space="preserve">WP4-1</t>
  </si>
  <si>
    <t xml:space="preserve">Private Investors reached  into SMART4ALL activities through SMART4ALL MaaS service</t>
  </si>
  <si>
    <t xml:space="preserve">WP4-2</t>
  </si>
  <si>
    <t xml:space="preserve">Private Investors in SMART4ALL DIH</t>
  </si>
  <si>
    <t xml:space="preserve">WP4-3</t>
  </si>
  <si>
    <t xml:space="preserve">Representatives from Public Funding Sectors reached</t>
  </si>
  <si>
    <t xml:space="preserve">WP4-4</t>
  </si>
  <si>
    <t xml:space="preserve">Representatives from Public Funding Sectors in SMART4ALL DIH</t>
  </si>
  <si>
    <t xml:space="preserve">WP4-5</t>
  </si>
  <si>
    <t xml:space="preserve">Entrepreneurs reached</t>
  </si>
  <si>
    <t xml:space="preserve">WP4-6</t>
  </si>
  <si>
    <t xml:space="preserve">Entrepreneurs in SMART4ALL DIH</t>
  </si>
  <si>
    <t xml:space="preserve">WP4-7</t>
  </si>
  <si>
    <t xml:space="preserve">Organization of Business Development webinars</t>
  </si>
  <si>
    <t xml:space="preserve">WP4-8</t>
  </si>
  <si>
    <t xml:space="preserve">Organization of “How to write a Business Plan” workshops</t>
  </si>
  <si>
    <t xml:space="preserve">WP4-9</t>
  </si>
  <si>
    <t xml:space="preserve">Organization of “How to become an Entrepreneur” workshops</t>
  </si>
  <si>
    <t xml:space="preserve">WP4-10</t>
  </si>
  <si>
    <t xml:space="preserve">Agriculture number of artifacts</t>
  </si>
  <si>
    <t xml:space="preserve">WP5-1</t>
  </si>
  <si>
    <t xml:space="preserve">Transport number of artifacts</t>
  </si>
  <si>
    <t xml:space="preserve">WP5-2</t>
  </si>
  <si>
    <t xml:space="preserve">Environment number of artifacts</t>
  </si>
  <si>
    <t xml:space="preserve">WP5-3</t>
  </si>
  <si>
    <t xml:space="preserve">Anything number of artifacts</t>
  </si>
  <si>
    <t xml:space="preserve">WP5-4</t>
  </si>
  <si>
    <t xml:space="preserve">Number of users</t>
  </si>
  <si>
    <t xml:space="preserve">WP5-5</t>
  </si>
  <si>
    <t xml:space="preserve">Activity statistics: number of countries</t>
  </si>
  <si>
    <t xml:space="preserve">WP5-6</t>
  </si>
  <si>
    <t xml:space="preserve">1st OC</t>
  </si>
  <si>
    <t xml:space="preserve">2nd OC</t>
  </si>
  <si>
    <t xml:space="preserve">3rd OC</t>
  </si>
  <si>
    <t xml:space="preserve">SMEs, startups, and mid-caps participating in granted PAEs</t>
  </si>
  <si>
    <t xml:space="preserve">WP6-1</t>
  </si>
  <si>
    <t xml:space="preserve">SMEs, startups, and mid-caps participating in granted PAEs from South and Eastern European countries</t>
  </si>
  <si>
    <t xml:space="preserve">WP6-2</t>
  </si>
  <si>
    <t xml:space="preserve">Industrial beneficiaries participating in granted PAEs</t>
  </si>
  <si>
    <t xml:space="preserve">WP6-3</t>
  </si>
  <si>
    <t xml:space="preserve">SMEs, start-ups, and mid-caps participation in Open Calls</t>
  </si>
  <si>
    <t xml:space="preserve">WP6-4</t>
  </si>
  <si>
    <t xml:space="preserve">&gt;50%</t>
  </si>
  <si>
    <t xml:space="preserve">WP6-5</t>
  </si>
  <si>
    <t xml:space="preserve">Industrial partners participating in open calls</t>
  </si>
  <si>
    <t xml:space="preserve">WP6-6</t>
  </si>
  <si>
    <t xml:space="preserve">Submitted applications against started applications.</t>
  </si>
  <si>
    <t xml:space="preserve">Not defined</t>
  </si>
  <si>
    <t xml:space="preserve">WP6-7</t>
  </si>
  <si>
    <t xml:space="preserve">1st KTE</t>
  </si>
  <si>
    <t xml:space="preserve">1st FTTE</t>
  </si>
  <si>
    <t xml:space="preserve">1st CTTE</t>
  </si>
  <si>
    <t xml:space="preserve">2nd KTE</t>
  </si>
  <si>
    <t xml:space="preserve">2nd FTTE</t>
  </si>
  <si>
    <t xml:space="preserve">2nd CTTE</t>
  </si>
  <si>
    <t xml:space="preserve">3rd  KTE</t>
  </si>
  <si>
    <t xml:space="preserve">3rd FTTE</t>
  </si>
  <si>
    <t xml:space="preserve">3rd CTTE</t>
  </si>
  <si>
    <r>
      <rPr>
        <sz val="11"/>
        <color rgb="FF000000"/>
        <rFont val="Calibri"/>
        <family val="2"/>
        <charset val="1"/>
      </rPr>
      <t xml:space="preserve">SMEs, startups, and mid-caps participating in</t>
    </r>
    <r>
      <rPr>
        <sz val="11"/>
        <color rgb="FFC00000"/>
        <rFont val="Calibri"/>
        <family val="2"/>
        <charset val="1"/>
      </rPr>
      <t xml:space="preserve"> granted PAEs</t>
    </r>
  </si>
  <si>
    <t xml:space="preserve">-</t>
  </si>
  <si>
    <r>
      <rPr>
        <sz val="11"/>
        <color rgb="FF000000"/>
        <rFont val="Calibri"/>
        <family val="2"/>
        <charset val="1"/>
      </rPr>
      <t xml:space="preserve">SMEs, startups, and mid-caps participating in </t>
    </r>
    <r>
      <rPr>
        <sz val="11"/>
        <color rgb="FFC00000"/>
        <rFont val="Calibri"/>
        <family val="2"/>
        <charset val="1"/>
      </rPr>
      <t xml:space="preserve">granted PAEs</t>
    </r>
    <r>
      <rPr>
        <sz val="11"/>
        <color rgb="FF000000"/>
        <rFont val="Calibri"/>
        <family val="2"/>
        <charset val="1"/>
      </rPr>
      <t xml:space="preserve"> from South and Eastern European countries</t>
    </r>
  </si>
  <si>
    <r>
      <rPr>
        <sz val="11"/>
        <color rgb="FF000000"/>
        <rFont val="Calibri"/>
        <family val="2"/>
        <charset val="1"/>
      </rPr>
      <t xml:space="preserve">Industrial beneficiaries participating in </t>
    </r>
    <r>
      <rPr>
        <sz val="11"/>
        <color rgb="FFC00000"/>
        <rFont val="Calibri"/>
        <family val="2"/>
        <charset val="1"/>
      </rPr>
      <t xml:space="preserve">granted PAEs</t>
    </r>
  </si>
  <si>
    <t xml:space="preserve">SMEs, startups, and mid-caps participating in open calls from South and Eastern European counties</t>
  </si>
  <si>
    <t xml:space="preserve">Participation of each Task Forces. Environment</t>
  </si>
  <si>
    <t xml:space="preserve">Environment</t>
  </si>
  <si>
    <t xml:space="preserve">Participation of each Task Forces. Transport</t>
  </si>
  <si>
    <t xml:space="preserve">Transport</t>
  </si>
  <si>
    <t xml:space="preserve">Participation of each Task Forces. Anything</t>
  </si>
  <si>
    <t xml:space="preserve">Anything</t>
  </si>
  <si>
    <t xml:space="preserve">Participation of each Task Forces. Agriculture</t>
  </si>
  <si>
    <t xml:space="preserve">Agriculture</t>
  </si>
  <si>
    <t xml:space="preserve">Profile participants. Industrial SMEs / Slightly bigger</t>
  </si>
  <si>
    <t xml:space="preserve">SMEs</t>
  </si>
  <si>
    <t xml:space="preserve">Profile participants. System integrator and Technology provider</t>
  </si>
  <si>
    <t xml:space="preserve">Technology provider</t>
  </si>
  <si>
    <t xml:space="preserve">Profile participants. University/Research/Academic</t>
  </si>
  <si>
    <t xml:space="preserve">Academic</t>
  </si>
  <si>
    <t xml:space="preserve">Total submitted applications</t>
  </si>
  <si>
    <t xml:space="preserve">Total applications started</t>
  </si>
  <si>
    <t xml:space="preserve">Eligible applications</t>
  </si>
  <si>
    <t xml:space="preserve">Number of projects selected</t>
  </si>
  <si>
    <t xml:space="preserve">KPI</t>
  </si>
  <si>
    <t xml:space="preserve">TARGET</t>
  </si>
  <si>
    <t xml:space="preserve">Sensitive social groups are engaged in SMART4ALL</t>
  </si>
  <si>
    <t xml:space="preserve">&gt;50 people from sensitive social groups (SSG's) have been reached and engaged.</t>
  </si>
  <si>
    <t xml:space="preserve">KP1</t>
  </si>
  <si>
    <t xml:space="preserve">SMART4ALL addresses the needs of sensitive social groups through low-energy computing powering CPS and IoT products and services.</t>
  </si>
  <si>
    <t xml:space="preserve">60% positive answers in respective questionnaires</t>
  </si>
  <si>
    <t xml:space="preserve">KP2</t>
  </si>
  <si>
    <t xml:space="preserve">Increase the number of services for people from sensitive social groups that utilize low energy computing powering CPS and IoT products and services</t>
  </si>
  <si>
    <t xml:space="preserve">&gt;10 funded PAEs</t>
  </si>
  <si>
    <t xml:space="preserve">KP3</t>
  </si>
  <si>
    <t xml:space="preserve">PAEs for people from sensitive social groups</t>
  </si>
  <si>
    <t xml:space="preserve">&gt;10</t>
  </si>
  <si>
    <t xml:space="preserve">KP4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</si>
</sst>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%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4"/>
      <color rgb="FF595959"/>
      <name val="Calibri"/>
      <family val="2"/>
    </font>
    <font>
      <sz val="12"/>
      <color rgb="FFFFFFFF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548235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70AD47"/>
      <name val="Calibri"/>
      <family val="0"/>
      <charset val="1"/>
    </font>
    <font>
      <sz val="18"/>
      <name val="Arial"/>
      <family val="0"/>
      <charset val="1"/>
    </font>
    <font>
      <sz val="11"/>
      <color rgb="FF9C57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FFFF"/>
      <name val="Calibri"/>
      <family val="2"/>
      <charset val="1"/>
    </font>
    <font>
      <sz val="18"/>
      <color rgb="FF595959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8EA9DB"/>
        <bgColor rgb="FFA5A5A5"/>
      </patternFill>
    </fill>
    <fill>
      <patternFill patternType="solid">
        <fgColor rgb="FFD9E1F2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9E1F2"/>
      </patternFill>
    </fill>
    <fill>
      <patternFill patternType="solid">
        <fgColor rgb="FFF8CBAD"/>
        <bgColor rgb="FFD9D9D9"/>
      </patternFill>
    </fill>
    <fill>
      <patternFill patternType="solid">
        <fgColor rgb="FFB4C7E7"/>
        <bgColor rgb="FFBDD7EE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B4C7E7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4" borderId="5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6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5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7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8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9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8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1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1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1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1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4" borderId="6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13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9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14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1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4" borderId="15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0" fillId="3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4" borderId="17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4" borderId="6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1" fillId="4" borderId="17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1" fillId="4" borderId="7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4" borderId="9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2" fillId="4" borderId="7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1" fillId="4" borderId="7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1" fillId="4" borderId="1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4" borderId="1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1" fillId="4" borderId="10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3" fillId="3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4" fillId="4" borderId="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4" fillId="4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4" fillId="4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5" fillId="4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6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4" fillId="4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8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0" fillId="3" borderId="19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0" fillId="3" borderId="1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2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1" fillId="4" borderId="2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2" fillId="4" borderId="1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1" fillId="4" borderId="2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9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2" fillId="4" borderId="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2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1" fillId="4" borderId="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2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2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0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2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2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2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2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2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1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6" borderId="33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7" borderId="6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3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8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3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3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3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36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6" borderId="37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7" borderId="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4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2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1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7" borderId="7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8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8" borderId="1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8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8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8" borderId="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8" borderId="1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7" fillId="8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8" borderId="9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7" fillId="8" borderId="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9" fillId="9" borderId="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9" fillId="9" borderId="14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9" fillId="9" borderId="7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9" fillId="9" borderId="2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9" fillId="9" borderId="2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9" fillId="9" borderId="14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9" fillId="9" borderId="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9" fillId="9" borderId="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9" fillId="9" borderId="7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9" borderId="14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9" fillId="9" borderId="22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1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2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1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2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2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14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7" fillId="2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2" borderId="9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7" fillId="2" borderId="7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6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6" borderId="39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7" fillId="2" borderId="1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1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1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2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2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7" fillId="2" borderId="15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7" fillId="2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2" borderId="1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7" fillId="2" borderId="1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1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26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0" fillId="3" borderId="4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8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7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11" fillId="4" borderId="2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1" fillId="4" borderId="15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12" fillId="4" borderId="1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B8B8B"/>
      <rgbColor rgb="FF8EA9DB"/>
      <rgbColor rgb="FF993366"/>
      <rgbColor rgb="FFFFFFCC"/>
      <rgbColor rgb="FFD9E1F2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B9C"/>
      <rgbColor rgb="FF99CCFF"/>
      <rgbColor rgb="FFFF99CC"/>
      <rgbColor rgb="FFCC99FF"/>
      <rgbColor rgb="FFF8CBAD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_rels/chart177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_rels/chart183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_rels/chart184.xml.rels><?xml version="1.0" encoding="UTF-8"?>
<Relationships xmlns="http://schemas.openxmlformats.org/package/2006/relationships"><Relationship Id="rId1" Type="http://schemas.openxmlformats.org/officeDocument/2006/relationships/chartUserShapes" Target="../drawings/drawing5.xml"/>
</Relationships>
</file>

<file path=xl/charts/_rels/chart187.xml.rels><?xml version="1.0" encoding="UTF-8"?>
<Relationships xmlns="http://schemas.openxmlformats.org/package/2006/relationships"><Relationship Id="rId1" Type="http://schemas.openxmlformats.org/officeDocument/2006/relationships/chartUserShapes" Target="../drawings/drawing6.xml"/>
</Relationships>
</file>

<file path=xl/charts/_rels/chart188.xml.rels><?xml version="1.0" encoding="UTF-8"?>
<Relationships xmlns="http://schemas.openxmlformats.org/package/2006/relationships"><Relationship Id="rId1" Type="http://schemas.openxmlformats.org/officeDocument/2006/relationships/chartUserShapes" Target="../drawings/drawing7.xml"/>
</Relationships>
</file>

<file path=xl/charts/_rels/chart205.xml.rels><?xml version="1.0" encoding="UTF-8"?>
<Relationships xmlns="http://schemas.openxmlformats.org/package/2006/relationships"><Relationship Id="rId1" Type="http://schemas.openxmlformats.org/officeDocument/2006/relationships/chartUserShapes" Target="../drawings/drawing11.xml"/>
</Relationships>
</file>

<file path=xl/charts/_rels/chart206.xml.rels><?xml version="1.0" encoding="UTF-8"?>
<Relationships xmlns="http://schemas.openxmlformats.org/package/2006/relationships"><Relationship Id="rId1" Type="http://schemas.openxmlformats.org/officeDocument/2006/relationships/chartUserShapes" Target="../drawings/drawing12.xml"/>
</Relationships>
</file>

<file path=xl/charts/_rels/chart207.xml.rels><?xml version="1.0" encoding="UTF-8"?>
<Relationships xmlns="http://schemas.openxmlformats.org/package/2006/relationships"><Relationship Id="rId1" Type="http://schemas.openxmlformats.org/officeDocument/2006/relationships/chartUserShapes" Target="../drawings/drawing13.xml"/>
</Relationships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1st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WP6!$N$25:$N$28</c:f>
              <c:strCache>
                <c:ptCount val="1"/>
                <c:pt idx="0">
                  <c:v>15 % 14 % 46 % 25 %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WP6!$N$25:$N$28</c:f>
              <c:numCache>
                <c:formatCode>General</c:formatCode>
                <c:ptCount val="4"/>
                <c:pt idx="0">
                  <c:v>0.145007666666667</c:v>
                </c:pt>
                <c:pt idx="1">
                  <c:v>0.144390666666667</c:v>
                </c:pt>
                <c:pt idx="2">
                  <c:v>0.458266666666667</c:v>
                </c:pt>
                <c:pt idx="3">
                  <c:v>0.252316666666667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2nd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WP6!$O$25:$O$28</c:f>
              <c:numCache>
                <c:formatCode>General</c:formatCode>
                <c:ptCount val="4"/>
                <c:pt idx="0">
                  <c:v>0.289042666666667</c:v>
                </c:pt>
                <c:pt idx="1">
                  <c:v>0.16177342</c:v>
                </c:pt>
                <c:pt idx="2">
                  <c:v>0.384160333333333</c:v>
                </c:pt>
                <c:pt idx="3">
                  <c:v>0.165020666666667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3rd OC - Participation per vertical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WP6!$Q$25:$Q$28</c:f>
              <c:strCache>
                <c:ptCount val="4"/>
                <c:pt idx="0">
                  <c:v>Environment</c:v>
                </c:pt>
                <c:pt idx="1">
                  <c:v>Transport</c:v>
                </c:pt>
                <c:pt idx="2">
                  <c:v>Anything</c:v>
                </c:pt>
                <c:pt idx="3">
                  <c:v>Agriculture</c:v>
                </c:pt>
              </c:strCache>
            </c:strRef>
          </c:cat>
          <c:val>
            <c:numRef>
              <c:f>WP6!$P$25:$P$28</c:f>
              <c:numCache>
                <c:formatCode>General</c:formatCode>
                <c:ptCount val="4"/>
                <c:pt idx="0">
                  <c:v>0.1861</c:v>
                </c:pt>
                <c:pt idx="1">
                  <c:v>0.18944</c:v>
                </c:pt>
                <c:pt idx="2">
                  <c:v>0.441111</c:v>
                </c:pt>
                <c:pt idx="3">
                  <c:v>0.18333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1st OC - Participation per profile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WP6!$N$29:$N$31</c:f>
              <c:numCache>
                <c:formatCode>General</c:formatCode>
                <c:ptCount val="3"/>
                <c:pt idx="0">
                  <c:v>0.636666666666667</c:v>
                </c:pt>
                <c:pt idx="1">
                  <c:v>0.13</c:v>
                </c:pt>
                <c:pt idx="2">
                  <c:v>0.233333333333333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2nd OC - Participation per profile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WP6!$O$29:$O$31</c:f>
              <c:numCache>
                <c:formatCode>General</c:formatCode>
                <c:ptCount val="3"/>
                <c:pt idx="0">
                  <c:v>0.594433333333333</c:v>
                </c:pt>
                <c:pt idx="1">
                  <c:v>0.194433333333333</c:v>
                </c:pt>
                <c:pt idx="2">
                  <c:v>0.2089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8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800" spc="-1" strike="noStrike">
                <a:solidFill>
                  <a:srgbClr val="595959"/>
                </a:solidFill>
                <a:latin typeface="Calibri"/>
              </a:rPr>
              <a:t>3rd OC - Participation per profile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WP6!$Q$29:$Q$31</c:f>
              <c:strCache>
                <c:ptCount val="3"/>
                <c:pt idx="0">
                  <c:v>SMEs</c:v>
                </c:pt>
                <c:pt idx="1">
                  <c:v>Technology provider</c:v>
                </c:pt>
                <c:pt idx="2">
                  <c:v>Academic</c:v>
                </c:pt>
              </c:strCache>
            </c:strRef>
          </c:cat>
          <c:val>
            <c:numRef>
              <c:f>WP6!$P$29:$P$31</c:f>
              <c:numCache>
                <c:formatCode>General</c:formatCode>
                <c:ptCount val="3"/>
                <c:pt idx="0">
                  <c:v>0.753636</c:v>
                </c:pt>
                <c:pt idx="1">
                  <c:v>0</c:v>
                </c:pt>
                <c:pt idx="2">
                  <c:v>0.2463635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595959"/>
                </a:solidFill>
                <a:latin typeface="Calibri"/>
              </a:rPr>
              <a:t>WP2-1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WP2!$D$3:$D$3</c:f>
              <c:strCache>
                <c:ptCount val="1"/>
                <c:pt idx="0">
                  <c:v>WP2-1</c:v>
                </c:pt>
              </c:strCache>
            </c:strRef>
          </c:cat>
          <c:val>
            <c:numRef>
              <c:f>WP2!$E$3:$E$3</c:f>
              <c:numCache>
                <c:formatCode>General</c:formatCode>
                <c:ptCount val="1"/>
                <c:pt idx="0">
                  <c:v>1500</c:v>
                </c:pt>
              </c:numCache>
            </c:numRef>
          </c:val>
        </c:ser>
        <c:ser>
          <c:idx val="1"/>
          <c:order val="1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WP2!$D$3:$D$3</c:f>
              <c:strCache>
                <c:ptCount val="1"/>
                <c:pt idx="0">
                  <c:v>WP2-1</c:v>
                </c:pt>
              </c:strCache>
            </c:strRef>
          </c:cat>
          <c:val>
            <c:numRef>
              <c:f>WP2!$E$3:$E$3</c:f>
              <c:numCache>
                <c:formatCode>General</c:formatCode>
                <c:ptCount val="1"/>
                <c:pt idx="0">
                  <c:v>1500</c:v>
                </c:pt>
              </c:numCache>
            </c:numRef>
          </c:val>
        </c:ser>
        <c:ser>
          <c:idx val="2"/>
          <c:order val="2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WP2!$D$3:$D$3</c:f>
              <c:strCache>
                <c:ptCount val="1"/>
                <c:pt idx="0">
                  <c:v>WP2-1</c:v>
                </c:pt>
              </c:strCache>
            </c:strRef>
          </c:cat>
          <c:val>
            <c:numRef>
              <c:f>WP2!$E$3:$E$3</c:f>
              <c:numCache>
                <c:formatCode>General</c:formatCode>
                <c:ptCount val="1"/>
                <c:pt idx="0">
                  <c:v>1500</c:v>
                </c:pt>
              </c:numCache>
            </c:numRef>
          </c:val>
        </c:ser>
        <c:gapWidth val="150"/>
        <c:overlap val="0"/>
        <c:axId val="84174642"/>
        <c:axId val="76477354"/>
      </c:barChart>
      <c:catAx>
        <c:axId val="841746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477354"/>
        <c:crosses val="autoZero"/>
        <c:auto val="1"/>
        <c:lblAlgn val="ctr"/>
        <c:lblOffset val="100"/>
        <c:noMultiLvlLbl val="0"/>
      </c:catAx>
      <c:valAx>
        <c:axId val="76477354"/>
        <c:scaling>
          <c:orientation val="minMax"/>
          <c:max val="22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17464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595959"/>
                </a:solidFill>
                <a:latin typeface="Calibri"/>
              </a:rPr>
              <a:t>WP2-2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WP2!$D$4:$D$4</c:f>
              <c:strCache>
                <c:ptCount val="1"/>
                <c:pt idx="0">
                  <c:v>WP2-2</c:v>
                </c:pt>
              </c:strCache>
            </c:strRef>
          </c:cat>
          <c:val>
            <c:numRef>
              <c:f>WP2!$E$4:$E$4</c:f>
              <c:numCache>
                <c:formatCode>General</c:formatCode>
                <c:ptCount val="1"/>
                <c:pt idx="0">
                  <c:v>557</c:v>
                </c:pt>
              </c:numCache>
            </c:numRef>
          </c:val>
        </c:ser>
        <c:ser>
          <c:idx val="1"/>
          <c:order val="1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WP2!$D$4:$D$4</c:f>
              <c:strCache>
                <c:ptCount val="1"/>
                <c:pt idx="0">
                  <c:v>WP2-2</c:v>
                </c:pt>
              </c:strCache>
            </c:strRef>
          </c:cat>
          <c:val>
            <c:numRef>
              <c:f>WP2!$E$4:$E$4</c:f>
              <c:numCache>
                <c:formatCode>General</c:formatCode>
                <c:ptCount val="1"/>
                <c:pt idx="0">
                  <c:v>557</c:v>
                </c:pt>
              </c:numCache>
            </c:numRef>
          </c:val>
        </c:ser>
        <c:ser>
          <c:idx val="2"/>
          <c:order val="2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WP2!$D$4:$D$4</c:f>
              <c:strCache>
                <c:ptCount val="1"/>
                <c:pt idx="0">
                  <c:v>WP2-2</c:v>
                </c:pt>
              </c:strCache>
            </c:strRef>
          </c:cat>
          <c:val>
            <c:numRef>
              <c:f>WP2!$E$4:$E$4</c:f>
              <c:numCache>
                <c:formatCode>General</c:formatCode>
                <c:ptCount val="1"/>
                <c:pt idx="0">
                  <c:v>557</c:v>
                </c:pt>
              </c:numCache>
            </c:numRef>
          </c:val>
        </c:ser>
        <c:gapWidth val="150"/>
        <c:overlap val="0"/>
        <c:axId val="92093495"/>
        <c:axId val="60909077"/>
      </c:barChart>
      <c:catAx>
        <c:axId val="920934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909077"/>
        <c:crosses val="autoZero"/>
        <c:auto val="1"/>
        <c:lblAlgn val="ctr"/>
        <c:lblOffset val="100"/>
        <c:noMultiLvlLbl val="0"/>
      </c:catAx>
      <c:valAx>
        <c:axId val="60909077"/>
        <c:scaling>
          <c:orientation val="minMax"/>
          <c:max val="7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09349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595959"/>
                </a:solidFill>
                <a:latin typeface="Calibri"/>
              </a:rPr>
              <a:t>WP2-3</a:t>
            </a:r>
          </a:p>
        </c:rich>
      </c:tx>
      <c:layout>
        <c:manualLayout>
          <c:xMode val="edge"/>
          <c:yMode val="edge"/>
          <c:x val="0.357015985790409"/>
          <c:y val="0.027777777777777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WP2!$D$5:$D$5</c:f>
              <c:strCache>
                <c:ptCount val="1"/>
                <c:pt idx="0">
                  <c:v>WP2-3</c:v>
                </c:pt>
              </c:strCache>
            </c:strRef>
          </c:cat>
          <c:val>
            <c:numRef>
              <c:f>WP2!$E$5:$E$5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1"/>
          <c:order val="1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WP2!$D$5:$D$5</c:f>
              <c:strCache>
                <c:ptCount val="1"/>
                <c:pt idx="0">
                  <c:v>WP2-3</c:v>
                </c:pt>
              </c:strCache>
            </c:strRef>
          </c:cat>
          <c:val>
            <c:numRef>
              <c:f>WP2!$E$5:$E$5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2"/>
          <c:order val="2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WP2!$D$5:$D$5</c:f>
              <c:strCache>
                <c:ptCount val="1"/>
                <c:pt idx="0">
                  <c:v>WP2-3</c:v>
                </c:pt>
              </c:strCache>
            </c:strRef>
          </c:cat>
          <c:val>
            <c:numRef>
              <c:f>WP2!$E$5:$E$5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gapWidth val="150"/>
        <c:overlap val="0"/>
        <c:axId val="916649"/>
        <c:axId val="20410880"/>
      </c:barChart>
      <c:catAx>
        <c:axId val="91664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410880"/>
        <c:crosses val="autoZero"/>
        <c:auto val="1"/>
        <c:lblAlgn val="ctr"/>
        <c:lblOffset val="100"/>
        <c:noMultiLvlLbl val="0"/>
      </c:catAx>
      <c:valAx>
        <c:axId val="204108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664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s-ES" sz="1400" spc="-1" strike="noStrike">
                <a:solidFill>
                  <a:srgbClr val="595959"/>
                </a:solidFill>
                <a:latin typeface="Calibri"/>
              </a:rPr>
              <a:t>WP2-4/5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WP2!$D$6:$D$6</c:f>
              <c:strCache>
                <c:ptCount val="1"/>
                <c:pt idx="0">
                  <c:v>WP2-4</c:v>
                </c:pt>
              </c:strCache>
            </c:strRef>
          </c:cat>
          <c:val>
            <c:numRef>
              <c:f>WP2!$E$6:$E$6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1"/>
          <c:order val="1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WP2!$D$6:$D$6</c:f>
              <c:strCache>
                <c:ptCount val="1"/>
                <c:pt idx="0">
                  <c:v>WP2-4</c:v>
                </c:pt>
              </c:strCache>
            </c:strRef>
          </c:cat>
          <c:val>
            <c:numRef>
              <c:f>WP2!$E$6:$E$6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ser>
          <c:idx val="2"/>
          <c:order val="2"/>
          <c:tx>
            <c:strRef>
              <c:f>WP2!$E$2:$E$2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WP2!$D$6:$D$6</c:f>
              <c:strCache>
                <c:ptCount val="1"/>
                <c:pt idx="0">
                  <c:v>WP2-4</c:v>
                </c:pt>
              </c:strCache>
            </c:strRef>
          </c:cat>
          <c:val>
            <c:numRef>
              <c:f>WP2!$E$6:$E$6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</c:ser>
        <c:gapWidth val="150"/>
        <c:overlap val="100"/>
        <c:axId val="39801258"/>
        <c:axId val="12914083"/>
      </c:barChart>
      <c:catAx>
        <c:axId val="398012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914083"/>
        <c:crosses val="autoZero"/>
        <c:auto val="1"/>
        <c:lblAlgn val="ctr"/>
        <c:lblOffset val="100"/>
        <c:noMultiLvlLbl val="0"/>
      </c:catAx>
      <c:valAx>
        <c:axId val="12914083"/>
        <c:scaling>
          <c:orientation val="minMax"/>
          <c:max val="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80125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21532548"/>
        <c:axId val="12850724"/>
      </c:barChart>
      <c:catAx>
        <c:axId val="215325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850724"/>
        <c:crosses val="autoZero"/>
        <c:auto val="1"/>
        <c:lblAlgn val="ctr"/>
        <c:lblOffset val="100"/>
        <c:noMultiLvlLbl val="0"/>
      </c:catAx>
      <c:valAx>
        <c:axId val="12850724"/>
        <c:scaling>
          <c:orientation val="minMax"/>
          <c:max val="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53254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1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64471947"/>
        <c:axId val="10756960"/>
      </c:barChart>
      <c:catAx>
        <c:axId val="6447194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756960"/>
        <c:crosses val="autoZero"/>
        <c:auto val="1"/>
        <c:lblAlgn val="ctr"/>
        <c:lblOffset val="100"/>
        <c:noMultiLvlLbl val="0"/>
      </c:catAx>
      <c:valAx>
        <c:axId val="10756960"/>
        <c:scaling>
          <c:orientation val="minMax"/>
          <c:max val="15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47194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55448946"/>
        <c:axId val="77747833"/>
      </c:barChart>
      <c:catAx>
        <c:axId val="5544894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747833"/>
        <c:crosses val="autoZero"/>
        <c:auto val="1"/>
        <c:lblAlgn val="ctr"/>
        <c:lblOffset val="100"/>
        <c:noMultiLvlLbl val="0"/>
      </c:catAx>
      <c:valAx>
        <c:axId val="777478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544894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99054807"/>
        <c:axId val="31098715"/>
      </c:barChart>
      <c:catAx>
        <c:axId val="990548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098715"/>
        <c:crosses val="autoZero"/>
        <c:auto val="1"/>
        <c:lblAlgn val="ctr"/>
        <c:lblOffset val="100"/>
        <c:noMultiLvlLbl val="0"/>
      </c:catAx>
      <c:valAx>
        <c:axId val="3109871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0548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47569660"/>
        <c:axId val="75438766"/>
      </c:barChart>
      <c:catAx>
        <c:axId val="475696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438766"/>
        <c:crosses val="autoZero"/>
        <c:auto val="1"/>
        <c:lblAlgn val="ctr"/>
        <c:lblOffset val="100"/>
        <c:noMultiLvlLbl val="0"/>
      </c:catAx>
      <c:valAx>
        <c:axId val="75438766"/>
        <c:scaling>
          <c:orientation val="minMax"/>
          <c:max val="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5696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51830499"/>
        <c:axId val="9000682"/>
      </c:barChart>
      <c:catAx>
        <c:axId val="5183049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00682"/>
        <c:crosses val="autoZero"/>
        <c:auto val="1"/>
        <c:lblAlgn val="ctr"/>
        <c:lblOffset val="100"/>
        <c:noMultiLvlLbl val="0"/>
      </c:catAx>
      <c:valAx>
        <c:axId val="9000682"/>
        <c:scaling>
          <c:orientation val="minMax"/>
          <c:max val="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83049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3573401"/>
        <c:axId val="65316081"/>
      </c:barChart>
      <c:catAx>
        <c:axId val="357340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316081"/>
        <c:crosses val="autoZero"/>
        <c:auto val="1"/>
        <c:lblAlgn val="ctr"/>
        <c:lblOffset val="100"/>
        <c:noMultiLvlLbl val="0"/>
      </c:catAx>
      <c:valAx>
        <c:axId val="65316081"/>
        <c:scaling>
          <c:orientation val="minMax"/>
          <c:max val="12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7340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1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46545188"/>
        <c:axId val="82355892"/>
      </c:barChart>
      <c:catAx>
        <c:axId val="465451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355892"/>
        <c:crosses val="autoZero"/>
        <c:auto val="1"/>
        <c:lblAlgn val="ctr"/>
        <c:lblOffset val="100"/>
        <c:noMultiLvlLbl val="0"/>
      </c:catAx>
      <c:valAx>
        <c:axId val="823558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54518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1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27469696"/>
        <c:axId val="40808841"/>
      </c:barChart>
      <c:catAx>
        <c:axId val="274696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808841"/>
        <c:crosses val="autoZero"/>
        <c:auto val="1"/>
        <c:lblAlgn val="ctr"/>
        <c:lblOffset val="100"/>
        <c:noMultiLvlLbl val="0"/>
      </c:catAx>
      <c:valAx>
        <c:axId val="40808841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46969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57839120"/>
        <c:axId val="28110835"/>
      </c:barChart>
      <c:catAx>
        <c:axId val="57839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110835"/>
        <c:crosses val="autoZero"/>
        <c:auto val="1"/>
        <c:lblAlgn val="ctr"/>
        <c:lblOffset val="100"/>
        <c:noMultiLvlLbl val="0"/>
      </c:catAx>
      <c:valAx>
        <c:axId val="28110835"/>
        <c:scaling>
          <c:orientation val="minMax"/>
          <c:max val="15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83912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2292631"/>
        <c:axId val="51607255"/>
      </c:barChart>
      <c:catAx>
        <c:axId val="22926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607255"/>
        <c:crosses val="autoZero"/>
        <c:auto val="1"/>
        <c:lblAlgn val="ctr"/>
        <c:lblOffset val="100"/>
        <c:noMultiLvlLbl val="0"/>
      </c:catAx>
      <c:valAx>
        <c:axId val="51607255"/>
        <c:scaling>
          <c:orientation val="minMax"/>
          <c:max val="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92631"/>
        <c:crosses val="autoZero"/>
        <c:crossBetween val="between"/>
        <c:majorUnit val="1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1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WP3-2.13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WP3!$E$2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1"/>
          <c:order val="1"/>
          <c:tx>
            <c:strRef>
              <c:f>WP3!$E$2:$E$2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WP3!$E$3:$E$17</c:f>
              <c:numCache>
                <c:formatCode>General</c:formatCode>
                <c:ptCount val="15"/>
                <c:pt idx="0">
                  <c:v>2</c:v>
                </c:pt>
                <c:pt idx="1">
                  <c:v>27527</c:v>
                </c:pt>
                <c:pt idx="2">
                  <c:v>2288</c:v>
                </c:pt>
                <c:pt idx="3">
                  <c:v>5</c:v>
                </c:pt>
                <c:pt idx="4">
                  <c:v>0</c:v>
                </c:pt>
                <c:pt idx="5">
                  <c:v>684</c:v>
                </c:pt>
                <c:pt idx="6">
                  <c:v>7</c:v>
                </c:pt>
                <c:pt idx="8">
                  <c:v>1000</c:v>
                </c:pt>
                <c:pt idx="9">
                  <c:v>14</c:v>
                </c:pt>
                <c:pt idx="10">
                  <c:v>4</c:v>
                </c:pt>
                <c:pt idx="11">
                  <c:v>16</c:v>
                </c:pt>
                <c:pt idx="12">
                  <c:v>4</c:v>
                </c:pt>
                <c:pt idx="13">
                  <c:v>5</c:v>
                </c:pt>
                <c:pt idx="14">
                  <c:v>7</c:v>
                </c:pt>
              </c:numCache>
            </c:numRef>
          </c:val>
        </c:ser>
        <c:ser>
          <c:idx val="2"/>
          <c:order val="2"/>
          <c:tx>
            <c:strRef>
              <c:f>WP3!$F$2:$F$2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WP3!$D$3:$D$17</c:f>
              <c:strCache>
                <c:ptCount val="15"/>
                <c:pt idx="0">
                  <c:v>WP3-1</c:v>
                </c:pt>
                <c:pt idx="1">
                  <c:v>WP3-2.1</c:v>
                </c:pt>
                <c:pt idx="2">
                  <c:v>WP3-2.2</c:v>
                </c:pt>
                <c:pt idx="3">
                  <c:v>WP3-2.3</c:v>
                </c:pt>
                <c:pt idx="4">
                  <c:v>WP3-2.4</c:v>
                </c:pt>
                <c:pt idx="5">
                  <c:v>WP3-2.5</c:v>
                </c:pt>
                <c:pt idx="6">
                  <c:v>WP3-2.6</c:v>
                </c:pt>
                <c:pt idx="7">
                  <c:v>WP3-2.7</c:v>
                </c:pt>
                <c:pt idx="8">
                  <c:v>WP3-2.8</c:v>
                </c:pt>
                <c:pt idx="9">
                  <c:v>WP3-2.9</c:v>
                </c:pt>
                <c:pt idx="10">
                  <c:v>WP3-2.10</c:v>
                </c:pt>
                <c:pt idx="11">
                  <c:v>WP3-2.11</c:v>
                </c:pt>
                <c:pt idx="12">
                  <c:v>WP3-2.12</c:v>
                </c:pt>
                <c:pt idx="13">
                  <c:v>WP3-2.13</c:v>
                </c:pt>
                <c:pt idx="14">
                  <c:v>WP3-2.14</c:v>
                </c:pt>
              </c:strCache>
            </c:strRef>
          </c:cat>
          <c:val>
            <c:numRef>
              <c:f>WP3!$F$3:$F$17</c:f>
              <c:numCache>
                <c:formatCode>General</c:formatCode>
                <c:ptCount val="15"/>
              </c:numCache>
            </c:numRef>
          </c:val>
        </c:ser>
        <c:gapWidth val="150"/>
        <c:overlap val="100"/>
        <c:axId val="23548217"/>
        <c:axId val="59427606"/>
      </c:barChart>
      <c:catAx>
        <c:axId val="2354821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9427606"/>
        <c:crosses val="autoZero"/>
        <c:auto val="1"/>
        <c:lblAlgn val="ctr"/>
        <c:lblOffset val="100"/>
        <c:noMultiLvlLbl val="0"/>
      </c:catAx>
      <c:valAx>
        <c:axId val="59427606"/>
        <c:scaling>
          <c:orientation val="minMax"/>
          <c:max val="32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54821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1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gapWidth val="150"/>
        <c:overlap val="100"/>
        <c:axId val="60758468"/>
        <c:axId val="19570055"/>
      </c:barChart>
      <c:catAx>
        <c:axId val="607584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570055"/>
        <c:crosses val="autoZero"/>
        <c:auto val="1"/>
        <c:lblAlgn val="ctr"/>
        <c:lblOffset val="100"/>
        <c:noMultiLvlLbl val="0"/>
      </c:catAx>
      <c:valAx>
        <c:axId val="1957005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75846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WP4!$D$3:$D$4</c:f>
              <c:strCache>
                <c:ptCount val="2"/>
                <c:pt idx="0">
                  <c:v>WP4-1</c:v>
                </c:pt>
                <c:pt idx="1">
                  <c:v>WP4-2</c:v>
                </c:pt>
              </c:strCache>
            </c:strRef>
          </c:cat>
          <c:val>
            <c:numRef>
              <c:f>WP4!$E$3:$E$4</c:f>
              <c:numCache>
                <c:formatCode>General</c:formatCode>
                <c:ptCount val="2"/>
                <c:pt idx="0">
                  <c:v>5</c:v>
                </c:pt>
                <c:pt idx="1">
                  <c:v>100</c:v>
                </c:pt>
              </c:numCache>
            </c:numRef>
          </c:val>
        </c:ser>
        <c:gapWidth val="150"/>
        <c:overlap val="100"/>
        <c:axId val="30313873"/>
        <c:axId val="80077433"/>
      </c:barChart>
      <c:catAx>
        <c:axId val="3031387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077433"/>
        <c:crosses val="autoZero"/>
        <c:auto val="1"/>
        <c:lblAlgn val="ctr"/>
        <c:lblOffset val="100"/>
        <c:noMultiLvlLbl val="0"/>
      </c:catAx>
      <c:valAx>
        <c:axId val="800774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31387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16846990"/>
        <c:axId val="54621518"/>
      </c:barChart>
      <c:catAx>
        <c:axId val="1684699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621518"/>
        <c:crosses val="autoZero"/>
        <c:auto val="1"/>
        <c:lblAlgn val="ctr"/>
        <c:lblOffset val="100"/>
        <c:noMultiLvlLbl val="0"/>
      </c:catAx>
      <c:valAx>
        <c:axId val="546215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84699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64167306"/>
        <c:axId val="27643985"/>
      </c:barChart>
      <c:catAx>
        <c:axId val="641673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643985"/>
        <c:crosses val="autoZero"/>
        <c:auto val="1"/>
        <c:lblAlgn val="ctr"/>
        <c:lblOffset val="100"/>
        <c:noMultiLvlLbl val="0"/>
      </c:catAx>
      <c:valAx>
        <c:axId val="276439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16730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65327760"/>
        <c:axId val="78277312"/>
      </c:barChart>
      <c:catAx>
        <c:axId val="65327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277312"/>
        <c:crosses val="autoZero"/>
        <c:auto val="1"/>
        <c:lblAlgn val="ctr"/>
        <c:lblOffset val="100"/>
        <c:noMultiLvlLbl val="0"/>
      </c:catAx>
      <c:valAx>
        <c:axId val="782773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3277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87356895"/>
        <c:axId val="75158422"/>
      </c:barChart>
      <c:catAx>
        <c:axId val="8735689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158422"/>
        <c:crosses val="autoZero"/>
        <c:auto val="1"/>
        <c:lblAlgn val="ctr"/>
        <c:lblOffset val="100"/>
        <c:noMultiLvlLbl val="0"/>
      </c:catAx>
      <c:valAx>
        <c:axId val="751584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35689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68850307"/>
        <c:axId val="20636751"/>
      </c:barChart>
      <c:catAx>
        <c:axId val="688503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636751"/>
        <c:crosses val="autoZero"/>
        <c:auto val="1"/>
        <c:lblAlgn val="ctr"/>
        <c:lblOffset val="100"/>
        <c:noMultiLvlLbl val="0"/>
      </c:catAx>
      <c:valAx>
        <c:axId val="206367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50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WP4-8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20528865"/>
        <c:axId val="35926000"/>
      </c:barChart>
      <c:catAx>
        <c:axId val="2052886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926000"/>
        <c:crosses val="autoZero"/>
        <c:auto val="1"/>
        <c:lblAlgn val="ctr"/>
        <c:lblOffset val="100"/>
        <c:noMultiLvlLbl val="0"/>
      </c:catAx>
      <c:valAx>
        <c:axId val="35926000"/>
        <c:scaling>
          <c:orientation val="minMax"/>
          <c:max val="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52886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WP4-9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53134229"/>
        <c:axId val="1470857"/>
      </c:barChart>
      <c:catAx>
        <c:axId val="531342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70857"/>
        <c:crosses val="autoZero"/>
        <c:auto val="1"/>
        <c:lblAlgn val="ctr"/>
        <c:lblOffset val="100"/>
        <c:noMultiLvlLbl val="0"/>
      </c:catAx>
      <c:valAx>
        <c:axId val="14708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13422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WP4-10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WP4!$E$2:$E$2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WP4!$D$3:$D$12</c:f>
              <c:strCache>
                <c:ptCount val="10"/>
                <c:pt idx="0">
                  <c:v>WP4-1</c:v>
                </c:pt>
                <c:pt idx="1">
                  <c:v>WP4-2</c:v>
                </c:pt>
                <c:pt idx="2">
                  <c:v>WP4-3</c:v>
                </c:pt>
                <c:pt idx="3">
                  <c:v>WP4-4</c:v>
                </c:pt>
                <c:pt idx="4">
                  <c:v>WP4-5</c:v>
                </c:pt>
                <c:pt idx="5">
                  <c:v>WP4-6</c:v>
                </c:pt>
                <c:pt idx="6">
                  <c:v>WP4-7</c:v>
                </c:pt>
                <c:pt idx="7">
                  <c:v>WP4-8</c:v>
                </c:pt>
                <c:pt idx="8">
                  <c:v>WP4-9</c:v>
                </c:pt>
                <c:pt idx="9">
                  <c:v>WP4-10</c:v>
                </c:pt>
              </c:strCache>
            </c:strRef>
          </c:cat>
          <c:val>
            <c:numRef>
              <c:f>WP4!$E$3:$E$12</c:f>
              <c:numCache>
                <c:formatCode>General</c:formatCode>
                <c:ptCount val="10"/>
                <c:pt idx="0">
                  <c:v>5</c:v>
                </c:pt>
                <c:pt idx="1">
                  <c:v>100</c:v>
                </c:pt>
                <c:pt idx="2">
                  <c:v>20</c:v>
                </c:pt>
                <c:pt idx="3">
                  <c:v>80</c:v>
                </c:pt>
                <c:pt idx="4">
                  <c:v>80</c:v>
                </c:pt>
                <c:pt idx="5">
                  <c:v>30</c:v>
                </c:pt>
                <c:pt idx="6">
                  <c:v>100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gapWidth val="150"/>
        <c:overlap val="100"/>
        <c:axId val="16723232"/>
        <c:axId val="12579805"/>
      </c:barChart>
      <c:catAx>
        <c:axId val="16723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579805"/>
        <c:crosses val="autoZero"/>
        <c:auto val="1"/>
        <c:lblAlgn val="ctr"/>
        <c:lblOffset val="100"/>
        <c:noMultiLvlLbl val="0"/>
      </c:catAx>
      <c:valAx>
        <c:axId val="12579805"/>
        <c:scaling>
          <c:orientation val="minMax"/>
          <c:max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7232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WP5-1</a:t>
            </a:r>
          </a:p>
        </c:rich>
      </c:tx>
      <c:layout>
        <c:manualLayout>
          <c:xMode val="edge"/>
          <c:yMode val="edge"/>
          <c:x val="0.359715880263825"/>
          <c:y val="0.03238569753810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85543560"/>
        <c:axId val="66942052"/>
      </c:barChart>
      <c:catAx>
        <c:axId val="85543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942052"/>
        <c:crosses val="autoZero"/>
        <c:auto val="1"/>
        <c:lblAlgn val="ctr"/>
        <c:lblOffset val="100"/>
        <c:noMultiLvlLbl val="0"/>
      </c:catAx>
      <c:valAx>
        <c:axId val="66942052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54356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WP5-2</a:t>
            </a:r>
          </a:p>
        </c:rich>
      </c:tx>
      <c:layout>
        <c:manualLayout>
          <c:xMode val="edge"/>
          <c:yMode val="edge"/>
          <c:x val="0.359715880263825"/>
          <c:y val="0.03238569753810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82360614"/>
        <c:axId val="65567641"/>
      </c:barChart>
      <c:catAx>
        <c:axId val="823606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567641"/>
        <c:crosses val="autoZero"/>
        <c:auto val="1"/>
        <c:lblAlgn val="ctr"/>
        <c:lblOffset val="100"/>
        <c:noMultiLvlLbl val="0"/>
      </c:catAx>
      <c:valAx>
        <c:axId val="65567641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36061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WP5-3</a:t>
            </a:r>
          </a:p>
        </c:rich>
      </c:tx>
      <c:layout>
        <c:manualLayout>
          <c:xMode val="edge"/>
          <c:yMode val="edge"/>
          <c:x val="0.359715880263825"/>
          <c:y val="0.03238569753810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47795920"/>
        <c:axId val="426133"/>
      </c:barChart>
      <c:catAx>
        <c:axId val="477959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6133"/>
        <c:crosses val="autoZero"/>
        <c:auto val="1"/>
        <c:lblAlgn val="ctr"/>
        <c:lblOffset val="100"/>
        <c:noMultiLvlLbl val="0"/>
      </c:catAx>
      <c:valAx>
        <c:axId val="426133"/>
        <c:scaling>
          <c:orientation val="minMax"/>
          <c:max val="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9592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WP5-4</a:t>
            </a:r>
          </a:p>
        </c:rich>
      </c:tx>
      <c:layout>
        <c:manualLayout>
          <c:xMode val="edge"/>
          <c:yMode val="edge"/>
          <c:x val="0.359715880263825"/>
          <c:y val="0.03238569753810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77795711"/>
        <c:axId val="71393430"/>
      </c:barChart>
      <c:catAx>
        <c:axId val="7779571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393430"/>
        <c:crosses val="autoZero"/>
        <c:auto val="1"/>
        <c:lblAlgn val="ctr"/>
        <c:lblOffset val="100"/>
        <c:noMultiLvlLbl val="0"/>
      </c:catAx>
      <c:valAx>
        <c:axId val="713934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79571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WP5-5</a:t>
            </a:r>
          </a:p>
        </c:rich>
      </c:tx>
      <c:layout>
        <c:manualLayout>
          <c:xMode val="edge"/>
          <c:yMode val="edge"/>
          <c:x val="0.359715880263825"/>
          <c:y val="0.03238569753810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46916532"/>
        <c:axId val="92530483"/>
      </c:barChart>
      <c:catAx>
        <c:axId val="469165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530483"/>
        <c:crosses val="autoZero"/>
        <c:auto val="1"/>
        <c:lblAlgn val="ctr"/>
        <c:lblOffset val="100"/>
        <c:noMultiLvlLbl val="0"/>
      </c:catAx>
      <c:valAx>
        <c:axId val="925304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9165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WP5-6</a:t>
            </a:r>
          </a:p>
        </c:rich>
      </c:tx>
      <c:layout>
        <c:manualLayout>
          <c:xMode val="edge"/>
          <c:yMode val="edge"/>
          <c:x val="0.359715880263825"/>
          <c:y val="0.0323856975381008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1"/>
          <c:order val="1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ser>
          <c:idx val="2"/>
          <c:order val="2"/>
          <c:tx>
            <c:strRef>
              <c:f>WP5!$E$2:$E$2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WP5!$D$3:$D$8</c:f>
              <c:strCache>
                <c:ptCount val="6"/>
                <c:pt idx="0">
                  <c:v>WP5-1</c:v>
                </c:pt>
                <c:pt idx="1">
                  <c:v>WP5-2</c:v>
                </c:pt>
                <c:pt idx="2">
                  <c:v>WP5-3</c:v>
                </c:pt>
                <c:pt idx="3">
                  <c:v>WP5-4</c:v>
                </c:pt>
                <c:pt idx="4">
                  <c:v>WP5-5</c:v>
                </c:pt>
                <c:pt idx="5">
                  <c:v>WP5-6</c:v>
                </c:pt>
              </c:strCache>
            </c:strRef>
          </c:cat>
          <c:val>
            <c:numRef>
              <c:f>WP5!$E$3:$E$8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70</c:v>
                </c:pt>
                <c:pt idx="4">
                  <c:v>772</c:v>
                </c:pt>
                <c:pt idx="5">
                  <c:v>54</c:v>
                </c:pt>
              </c:numCache>
            </c:numRef>
          </c:val>
        </c:ser>
        <c:gapWidth val="150"/>
        <c:overlap val="0"/>
        <c:axId val="99466939"/>
        <c:axId val="57828994"/>
      </c:barChart>
      <c:catAx>
        <c:axId val="994669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828994"/>
        <c:crosses val="autoZero"/>
        <c:auto val="1"/>
        <c:lblAlgn val="ctr"/>
        <c:lblOffset val="100"/>
        <c:noMultiLvlLbl val="0"/>
      </c:catAx>
      <c:valAx>
        <c:axId val="57828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46693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WP6!$D$3</c:f>
              <c:strCache>
                <c:ptCount val="1"/>
                <c:pt idx="0">
                  <c:v>WP6-1</c:v>
                </c:pt>
              </c:strCache>
            </c:strRef>
          </c:cat>
          <c:val>
            <c:numRef>
              <c:f>WP6!$E$3</c:f>
              <c:numCache>
                <c:formatCode>General</c:formatCode>
                <c:ptCount val="1"/>
                <c:pt idx="0">
                  <c:v>0.68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WP6!$D$3</c:f>
              <c:strCache>
                <c:ptCount val="1"/>
                <c:pt idx="0">
                  <c:v>WP6-1</c:v>
                </c:pt>
              </c:strCache>
            </c:strRef>
          </c:cat>
          <c:val>
            <c:numRef>
              <c:f>WP6!$F$3</c:f>
              <c:numCache>
                <c:formatCode>General</c:formatCode>
                <c:ptCount val="1"/>
                <c:pt idx="0">
                  <c:v>0.64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WP6!$D$3</c:f>
              <c:strCache>
                <c:ptCount val="1"/>
                <c:pt idx="0">
                  <c:v>WP6-1</c:v>
                </c:pt>
              </c:strCache>
            </c:strRef>
          </c:cat>
          <c:val>
            <c:numRef>
              <c:f>WP6!$G$3</c:f>
              <c:numCache>
                <c:formatCode>General</c:formatCode>
                <c:ptCount val="1"/>
                <c:pt idx="0">
                  <c:v>0.73</c:v>
                </c:pt>
              </c:numCache>
            </c:numRef>
          </c:val>
        </c:ser>
        <c:gapWidth val="150"/>
        <c:overlap val="0"/>
        <c:axId val="2803033"/>
        <c:axId val="70557618"/>
      </c:barChart>
      <c:catAx>
        <c:axId val="28030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557618"/>
        <c:crosses val="autoZero"/>
        <c:auto val="1"/>
        <c:lblAlgn val="ctr"/>
        <c:lblOffset val="100"/>
        <c:noMultiLvlLbl val="0"/>
      </c:catAx>
      <c:valAx>
        <c:axId val="70557618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80303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2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WP6!$D$4</c:f>
              <c:strCache>
                <c:ptCount val="1"/>
                <c:pt idx="0">
                  <c:v>WP6-2</c:v>
                </c:pt>
              </c:strCache>
            </c:strRef>
          </c:cat>
          <c:val>
            <c:numRef>
              <c:f>WP6!$E$4</c:f>
              <c:numCache>
                <c:formatCode>General</c:formatCode>
                <c:ptCount val="1"/>
                <c:pt idx="0">
                  <c:v>0.4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WP6!$D$4</c:f>
              <c:strCache>
                <c:ptCount val="1"/>
                <c:pt idx="0">
                  <c:v>WP6-2</c:v>
                </c:pt>
              </c:strCache>
            </c:strRef>
          </c:cat>
          <c:val>
            <c:numRef>
              <c:f>WP6!$F$4</c:f>
              <c:numCache>
                <c:formatCode>General</c:formatCode>
                <c:ptCount val="1"/>
                <c:pt idx="0">
                  <c:v>0.47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WP6!$D$4</c:f>
              <c:strCache>
                <c:ptCount val="1"/>
                <c:pt idx="0">
                  <c:v>WP6-2</c:v>
                </c:pt>
              </c:strCache>
            </c:strRef>
          </c:cat>
          <c:val>
            <c:numRef>
              <c:f>WP6!$G$4</c:f>
              <c:numCache>
                <c:formatCode>General</c:formatCode>
                <c:ptCount val="1"/>
                <c:pt idx="0">
                  <c:v>0.51</c:v>
                </c:pt>
              </c:numCache>
            </c:numRef>
          </c:val>
        </c:ser>
        <c:gapWidth val="150"/>
        <c:overlap val="0"/>
        <c:axId val="65718943"/>
        <c:axId val="64249668"/>
      </c:barChart>
      <c:catAx>
        <c:axId val="657189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249668"/>
        <c:crosses val="autoZero"/>
        <c:auto val="1"/>
        <c:lblAlgn val="ctr"/>
        <c:lblOffset val="100"/>
        <c:noMultiLvlLbl val="0"/>
      </c:catAx>
      <c:valAx>
        <c:axId val="64249668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71894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2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WP6!$D$5</c:f>
              <c:strCache>
                <c:ptCount val="1"/>
                <c:pt idx="0">
                  <c:v>WP6-3</c:v>
                </c:pt>
              </c:strCache>
            </c:strRef>
          </c:cat>
          <c:val>
            <c:numRef>
              <c:f>WP6!$E$5</c:f>
              <c:numCache>
                <c:formatCode>General</c:formatCode>
                <c:ptCount val="1"/>
                <c:pt idx="0">
                  <c:v>0.75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WP6!$D$5</c:f>
              <c:strCache>
                <c:ptCount val="1"/>
                <c:pt idx="0">
                  <c:v>WP6-3</c:v>
                </c:pt>
              </c:strCache>
            </c:strRef>
          </c:cat>
          <c:val>
            <c:numRef>
              <c:f>WP6!$F$5</c:f>
              <c:numCache>
                <c:formatCode>General</c:formatCode>
                <c:ptCount val="1"/>
                <c:pt idx="0">
                  <c:v>0.79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WP6!$D$5</c:f>
              <c:strCache>
                <c:ptCount val="1"/>
                <c:pt idx="0">
                  <c:v>WP6-3</c:v>
                </c:pt>
              </c:strCache>
            </c:strRef>
          </c:cat>
          <c:val>
            <c:numRef>
              <c:f>WP6!$G$5</c:f>
              <c:numCache>
                <c:formatCode>General</c:formatCode>
                <c:ptCount val="1"/>
                <c:pt idx="0">
                  <c:v>0.73</c:v>
                </c:pt>
              </c:numCache>
            </c:numRef>
          </c:val>
        </c:ser>
        <c:gapWidth val="150"/>
        <c:overlap val="0"/>
        <c:axId val="14433531"/>
        <c:axId val="12264845"/>
      </c:barChart>
      <c:catAx>
        <c:axId val="1443353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264845"/>
        <c:crosses val="autoZero"/>
        <c:auto val="1"/>
        <c:lblAlgn val="ctr"/>
        <c:lblOffset val="100"/>
        <c:noMultiLvlLbl val="0"/>
      </c:catAx>
      <c:valAx>
        <c:axId val="12264845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433531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2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WP6!$D$6</c:f>
              <c:strCache>
                <c:ptCount val="1"/>
                <c:pt idx="0">
                  <c:v>WP6-4</c:v>
                </c:pt>
              </c:strCache>
            </c:strRef>
          </c:cat>
          <c:val>
            <c:numRef>
              <c:f>WP6!$E$6</c:f>
              <c:numCache>
                <c:formatCode>General</c:formatCode>
                <c:ptCount val="1"/>
                <c:pt idx="0">
                  <c:v>0.64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WP6!$D$6</c:f>
              <c:strCache>
                <c:ptCount val="1"/>
                <c:pt idx="0">
                  <c:v>WP6-4</c:v>
                </c:pt>
              </c:strCache>
            </c:strRef>
          </c:cat>
          <c:val>
            <c:numRef>
              <c:f>WP6!$F$6</c:f>
              <c:numCache>
                <c:formatCode>General</c:formatCode>
                <c:ptCount val="1"/>
                <c:pt idx="0">
                  <c:v>0.6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WP6!$D$6</c:f>
              <c:strCache>
                <c:ptCount val="1"/>
                <c:pt idx="0">
                  <c:v>WP6-4</c:v>
                </c:pt>
              </c:strCache>
            </c:strRef>
          </c:cat>
          <c:val>
            <c:numRef>
              <c:f>WP6!$G$6</c:f>
              <c:numCache>
                <c:formatCode>General</c:formatCode>
                <c:ptCount val="1"/>
                <c:pt idx="0">
                  <c:v>0.75</c:v>
                </c:pt>
              </c:numCache>
            </c:numRef>
          </c:val>
        </c:ser>
        <c:gapWidth val="150"/>
        <c:overlap val="0"/>
        <c:axId val="66010309"/>
        <c:axId val="10684752"/>
      </c:barChart>
      <c:catAx>
        <c:axId val="660103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684752"/>
        <c:crosses val="autoZero"/>
        <c:auto val="1"/>
        <c:lblAlgn val="ctr"/>
        <c:lblOffset val="100"/>
        <c:noMultiLvlLbl val="0"/>
      </c:catAx>
      <c:valAx>
        <c:axId val="10684752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0103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WP6-5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WP6!$D$7</c:f>
              <c:strCache>
                <c:ptCount val="1"/>
                <c:pt idx="0">
                  <c:v>WP6-5</c:v>
                </c:pt>
              </c:strCache>
            </c:strRef>
          </c:cat>
          <c:val>
            <c:numRef>
              <c:f>WP6!$E$7</c:f>
              <c:numCache>
                <c:formatCode>General</c:formatCode>
                <c:ptCount val="1"/>
                <c:pt idx="0">
                  <c:v>0.47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WP6!$D$7</c:f>
              <c:strCache>
                <c:ptCount val="1"/>
                <c:pt idx="0">
                  <c:v>WP6-5</c:v>
                </c:pt>
              </c:strCache>
            </c:strRef>
          </c:cat>
          <c:val>
            <c:numRef>
              <c:f>WP6!$F$7</c:f>
              <c:numCache>
                <c:formatCode>General</c:formatCode>
                <c:ptCount val="1"/>
                <c:pt idx="0">
                  <c:v>0.49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WP6!$D$7</c:f>
              <c:strCache>
                <c:ptCount val="1"/>
                <c:pt idx="0">
                  <c:v>WP6-5</c:v>
                </c:pt>
              </c:strCache>
            </c:strRef>
          </c:cat>
          <c:val>
            <c:numRef>
              <c:f>WP6!$G$7</c:f>
              <c:numCache>
                <c:formatCode>General</c:formatCode>
                <c:ptCount val="1"/>
                <c:pt idx="0">
                  <c:v>0.44</c:v>
                </c:pt>
              </c:numCache>
            </c:numRef>
          </c:val>
        </c:ser>
        <c:gapWidth val="150"/>
        <c:overlap val="0"/>
        <c:axId val="26905506"/>
        <c:axId val="41135191"/>
      </c:barChart>
      <c:catAx>
        <c:axId val="269055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135191"/>
        <c:crosses val="autoZero"/>
        <c:auto val="1"/>
        <c:lblAlgn val="ctr"/>
        <c:lblOffset val="100"/>
        <c:noMultiLvlLbl val="0"/>
      </c:catAx>
      <c:valAx>
        <c:axId val="41135191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90550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WP6-6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WP6!$D$8</c:f>
              <c:strCache>
                <c:ptCount val="1"/>
                <c:pt idx="0">
                  <c:v>WP6-6</c:v>
                </c:pt>
              </c:strCache>
            </c:strRef>
          </c:cat>
          <c:val>
            <c:numRef>
              <c:f>WP6!$E$8</c:f>
              <c:numCache>
                <c:formatCode>General</c:formatCode>
                <c:ptCount val="1"/>
                <c:pt idx="0">
                  <c:v>0.81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WP6!$D$8</c:f>
              <c:strCache>
                <c:ptCount val="1"/>
                <c:pt idx="0">
                  <c:v>WP6-6</c:v>
                </c:pt>
              </c:strCache>
            </c:strRef>
          </c:cat>
          <c:val>
            <c:numRef>
              <c:f>WP6!$F$8</c:f>
              <c:numCache>
                <c:formatCode>General</c:formatCode>
                <c:ptCount val="1"/>
                <c:pt idx="0">
                  <c:v>0.79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WP6!$D$8</c:f>
              <c:strCache>
                <c:ptCount val="1"/>
                <c:pt idx="0">
                  <c:v>WP6-6</c:v>
                </c:pt>
              </c:strCache>
            </c:strRef>
          </c:cat>
          <c:val>
            <c:numRef>
              <c:f>WP6!$G$8</c:f>
              <c:numCache>
                <c:formatCode>General</c:formatCode>
                <c:ptCount val="1"/>
                <c:pt idx="0">
                  <c:v>0.76</c:v>
                </c:pt>
              </c:numCache>
            </c:numRef>
          </c:val>
        </c:ser>
        <c:gapWidth val="150"/>
        <c:overlap val="0"/>
        <c:axId val="39246878"/>
        <c:axId val="68856686"/>
      </c:barChart>
      <c:catAx>
        <c:axId val="392468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856686"/>
        <c:crosses val="autoZero"/>
        <c:auto val="1"/>
        <c:lblAlgn val="ctr"/>
        <c:lblOffset val="100"/>
        <c:noMultiLvlLbl val="0"/>
      </c:catAx>
      <c:valAx>
        <c:axId val="6885668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24687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WP6-7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WP6!$E$2</c:f>
              <c:strCache>
                <c:ptCount val="1"/>
                <c:pt idx="0">
                  <c:v>1st OC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WP6!$D$9</c:f>
              <c:strCache>
                <c:ptCount val="1"/>
                <c:pt idx="0">
                  <c:v>WP6-7</c:v>
                </c:pt>
              </c:strCache>
            </c:strRef>
          </c:cat>
          <c:val>
            <c:numRef>
              <c:f>WP6!$E$9</c:f>
              <c:numCache>
                <c:formatCode>General</c:formatCode>
                <c:ptCount val="1"/>
                <c:pt idx="0">
                  <c:v>0.45</c:v>
                </c:pt>
              </c:numCache>
            </c:numRef>
          </c:val>
        </c:ser>
        <c:ser>
          <c:idx val="1"/>
          <c:order val="1"/>
          <c:tx>
            <c:strRef>
              <c:f>WP6!$F$2</c:f>
              <c:strCache>
                <c:ptCount val="1"/>
                <c:pt idx="0">
                  <c:v>2nd OC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WP6!$D$9</c:f>
              <c:strCache>
                <c:ptCount val="1"/>
                <c:pt idx="0">
                  <c:v>WP6-7</c:v>
                </c:pt>
              </c:strCache>
            </c:strRef>
          </c:cat>
          <c:val>
            <c:numRef>
              <c:f>WP6!$F$9</c:f>
              <c:numCache>
                <c:formatCode>General</c:formatCode>
                <c:ptCount val="1"/>
                <c:pt idx="0">
                  <c:v>0.36</c:v>
                </c:pt>
              </c:numCache>
            </c:numRef>
          </c:val>
        </c:ser>
        <c:ser>
          <c:idx val="2"/>
          <c:order val="2"/>
          <c:tx>
            <c:strRef>
              <c:f>WP6!$G$2</c:f>
              <c:strCache>
                <c:ptCount val="1"/>
                <c:pt idx="0">
                  <c:v>3rd OC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WP6!$D$9</c:f>
              <c:strCache>
                <c:ptCount val="1"/>
                <c:pt idx="0">
                  <c:v>WP6-7</c:v>
                </c:pt>
              </c:strCache>
            </c:strRef>
          </c:cat>
          <c:val>
            <c:numRef>
              <c:f>WP6!$G$9</c:f>
              <c:numCache>
                <c:formatCode>General</c:formatCode>
                <c:ptCount val="1"/>
                <c:pt idx="0">
                  <c:v>0.53</c:v>
                </c:pt>
              </c:numCache>
            </c:numRef>
          </c:val>
        </c:ser>
        <c:gapWidth val="150"/>
        <c:overlap val="0"/>
        <c:axId val="23476956"/>
        <c:axId val="68942606"/>
      </c:barChart>
      <c:catAx>
        <c:axId val="234769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942606"/>
        <c:crosses val="autoZero"/>
        <c:auto val="1"/>
        <c:lblAlgn val="ctr"/>
        <c:lblOffset val="100"/>
        <c:noMultiLvlLbl val="0"/>
      </c:catAx>
      <c:valAx>
        <c:axId val="689426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7695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33902039"/>
        <c:axId val="33812556"/>
      </c:barChart>
      <c:catAx>
        <c:axId val="33902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812556"/>
        <c:auto val="1"/>
        <c:lblAlgn val="ctr"/>
        <c:lblOffset val="100"/>
        <c:noMultiLvlLbl val="0"/>
      </c:catAx>
      <c:valAx>
        <c:axId val="33812556"/>
        <c:scaling>
          <c:orientation val="minMax"/>
          <c:max val="7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90203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11850109"/>
        <c:axId val="55843550"/>
      </c:barChart>
      <c:catAx>
        <c:axId val="1185010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5843550"/>
        <c:auto val="1"/>
        <c:lblAlgn val="ctr"/>
        <c:lblOffset val="100"/>
        <c:noMultiLvlLbl val="0"/>
      </c:catAx>
      <c:valAx>
        <c:axId val="5584355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8501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88219364"/>
        <c:axId val="15667619"/>
      </c:barChart>
      <c:catAx>
        <c:axId val="882193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667619"/>
        <c:auto val="1"/>
        <c:lblAlgn val="ctr"/>
        <c:lblOffset val="100"/>
        <c:noMultiLvlLbl val="0"/>
      </c:catAx>
      <c:valAx>
        <c:axId val="15667619"/>
        <c:scaling>
          <c:orientation val="minMax"/>
          <c:max val="1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21936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E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ES" sz="1400" spc="-1" strike="noStrike">
                <a:solidFill>
                  <a:srgbClr val="595959"/>
                </a:solidFill>
                <a:latin typeface="Calibri"/>
              </a:rPr>
              <a:t>KP4</a:t>
            </a:r>
          </a:p>
        </c:rich>
      </c:tx>
      <c:layout>
        <c:manualLayout>
          <c:xMode val="edge"/>
          <c:yMode val="edge"/>
          <c:x val="0.447601864381296"/>
          <c:y val="0.0324025289778714"/>
        </c:manualLayout>
      </c:layout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'Task8.8'!$E$2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'Task8.8'!$E$2:$E$2</c:f>
              <c:strCache>
                <c:ptCount val="1"/>
                <c:pt idx="0">
                  <c:v>Total amount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'Task8.8'!$E$3:$E$6</c:f>
              <c:numCache>
                <c:formatCode>General</c:formatCode>
                <c:ptCount val="4"/>
                <c:pt idx="0">
                  <c:v>18</c:v>
                </c:pt>
                <c:pt idx="1">
                  <c:v>0.75</c:v>
                </c:pt>
                <c:pt idx="2">
                  <c:v>6</c:v>
                </c:pt>
                <c:pt idx="3">
                  <c:v>17</c:v>
                </c:pt>
              </c:numCache>
            </c:numRef>
          </c:val>
        </c:ser>
        <c:ser>
          <c:idx val="2"/>
          <c:order val="2"/>
          <c:tx>
            <c:strRef>
              <c:f>'Task8.8'!$F$2:$F$2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'Task8.8'!$D$3:$D$6</c:f>
              <c:strCache>
                <c:ptCount val="4"/>
                <c:pt idx="0">
                  <c:v>KP1</c:v>
                </c:pt>
                <c:pt idx="1">
                  <c:v>KP2</c:v>
                </c:pt>
                <c:pt idx="2">
                  <c:v>KP3</c:v>
                </c:pt>
                <c:pt idx="3">
                  <c:v>KP4</c:v>
                </c:pt>
              </c:strCache>
            </c:strRef>
          </c:cat>
          <c:val>
            <c:numRef>
              <c:f>'Task8.8'!$F$3:$F$6</c:f>
              <c:numCache>
                <c:formatCode>General</c:formatCode>
                <c:ptCount val="4"/>
              </c:numCache>
            </c:numRef>
          </c:val>
        </c:ser>
        <c:gapWidth val="150"/>
        <c:overlap val="100"/>
        <c:axId val="57051243"/>
        <c:axId val="92487752"/>
      </c:barChart>
      <c:catAx>
        <c:axId val="570512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487752"/>
        <c:auto val="1"/>
        <c:lblAlgn val="ctr"/>
        <c:lblOffset val="100"/>
        <c:noMultiLvlLbl val="0"/>
      </c:catAx>
      <c:valAx>
        <c:axId val="924877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05124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3.xml"/><Relationship Id="rId2" Type="http://schemas.openxmlformats.org/officeDocument/2006/relationships/chart" Target="../charts/chart174.xml"/><Relationship Id="rId3" Type="http://schemas.openxmlformats.org/officeDocument/2006/relationships/chart" Target="../charts/chart175.xml"/><Relationship Id="rId4" Type="http://schemas.openxmlformats.org/officeDocument/2006/relationships/chart" Target="../charts/chart17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7.xml"/><Relationship Id="rId2" Type="http://schemas.openxmlformats.org/officeDocument/2006/relationships/chart" Target="../charts/chart178.xml"/><Relationship Id="rId3" Type="http://schemas.openxmlformats.org/officeDocument/2006/relationships/chart" Target="../charts/chart179.xml"/><Relationship Id="rId4" Type="http://schemas.openxmlformats.org/officeDocument/2006/relationships/chart" Target="../charts/chart180.xml"/><Relationship Id="rId5" Type="http://schemas.openxmlformats.org/officeDocument/2006/relationships/chart" Target="../charts/chart181.xml"/><Relationship Id="rId6" Type="http://schemas.openxmlformats.org/officeDocument/2006/relationships/chart" Target="../charts/chart182.xml"/><Relationship Id="rId7" Type="http://schemas.openxmlformats.org/officeDocument/2006/relationships/chart" Target="../charts/chart183.xml"/><Relationship Id="rId8" Type="http://schemas.openxmlformats.org/officeDocument/2006/relationships/chart" Target="../charts/chart184.xml"/><Relationship Id="rId9" Type="http://schemas.openxmlformats.org/officeDocument/2006/relationships/chart" Target="../charts/chart185.xml"/><Relationship Id="rId10" Type="http://schemas.openxmlformats.org/officeDocument/2006/relationships/chart" Target="../charts/chart186.xml"/><Relationship Id="rId11" Type="http://schemas.openxmlformats.org/officeDocument/2006/relationships/chart" Target="../charts/chart187.xml"/><Relationship Id="rId12" Type="http://schemas.openxmlformats.org/officeDocument/2006/relationships/chart" Target="../charts/chart188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89.xml"/><Relationship Id="rId2" Type="http://schemas.openxmlformats.org/officeDocument/2006/relationships/chart" Target="../charts/chart190.xml"/><Relationship Id="rId3" Type="http://schemas.openxmlformats.org/officeDocument/2006/relationships/chart" Target="../charts/chart191.xml"/><Relationship Id="rId4" Type="http://schemas.openxmlformats.org/officeDocument/2006/relationships/chart" Target="../charts/chart192.xml"/><Relationship Id="rId5" Type="http://schemas.openxmlformats.org/officeDocument/2006/relationships/chart" Target="../charts/chart193.xml"/><Relationship Id="rId6" Type="http://schemas.openxmlformats.org/officeDocument/2006/relationships/chart" Target="../charts/chart194.xml"/><Relationship Id="rId7" Type="http://schemas.openxmlformats.org/officeDocument/2006/relationships/chart" Target="../charts/chart195.xml"/><Relationship Id="rId8" Type="http://schemas.openxmlformats.org/officeDocument/2006/relationships/chart" Target="../charts/chart196.xml"/><Relationship Id="rId9" Type="http://schemas.openxmlformats.org/officeDocument/2006/relationships/chart" Target="../charts/chart197.xml"/><Relationship Id="rId10" Type="http://schemas.openxmlformats.org/officeDocument/2006/relationships/chart" Target="../charts/chart19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99.xml"/><Relationship Id="rId2" Type="http://schemas.openxmlformats.org/officeDocument/2006/relationships/chart" Target="../charts/chart200.xml"/><Relationship Id="rId3" Type="http://schemas.openxmlformats.org/officeDocument/2006/relationships/chart" Target="../charts/chart201.xml"/><Relationship Id="rId4" Type="http://schemas.openxmlformats.org/officeDocument/2006/relationships/chart" Target="../charts/chart202.xml"/><Relationship Id="rId5" Type="http://schemas.openxmlformats.org/officeDocument/2006/relationships/chart" Target="../charts/chart203.xml"/><Relationship Id="rId6" Type="http://schemas.openxmlformats.org/officeDocument/2006/relationships/chart" Target="../charts/chart204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205.xml"/><Relationship Id="rId2" Type="http://schemas.openxmlformats.org/officeDocument/2006/relationships/chart" Target="../charts/chart206.xml"/><Relationship Id="rId3" Type="http://schemas.openxmlformats.org/officeDocument/2006/relationships/chart" Target="../charts/chart207.xml"/><Relationship Id="rId4" Type="http://schemas.openxmlformats.org/officeDocument/2006/relationships/chart" Target="../charts/chart208.xml"/><Relationship Id="rId5" Type="http://schemas.openxmlformats.org/officeDocument/2006/relationships/chart" Target="../charts/chart209.xml"/><Relationship Id="rId6" Type="http://schemas.openxmlformats.org/officeDocument/2006/relationships/chart" Target="../charts/chart210.xml"/><Relationship Id="rId7" Type="http://schemas.openxmlformats.org/officeDocument/2006/relationships/chart" Target="../charts/chart211.xml"/><Relationship Id="rId8" Type="http://schemas.openxmlformats.org/officeDocument/2006/relationships/chart" Target="../charts/chart25.xml"/><Relationship Id="rId9" Type="http://schemas.openxmlformats.org/officeDocument/2006/relationships/chart" Target="../charts/chart26.xml"/><Relationship Id="rId10" Type="http://schemas.openxmlformats.org/officeDocument/2006/relationships/chart" Target="../charts/chart27.xml"/><Relationship Id="rId11" Type="http://schemas.openxmlformats.org/officeDocument/2006/relationships/chart" Target="../charts/chart28.xml"/><Relationship Id="rId12" Type="http://schemas.openxmlformats.org/officeDocument/2006/relationships/chart" Target="../charts/chart29.xml"/><Relationship Id="rId13" Type="http://schemas.openxmlformats.org/officeDocument/2006/relationships/chart" Target="../charts/chart30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212.xml"/><Relationship Id="rId2" Type="http://schemas.openxmlformats.org/officeDocument/2006/relationships/chart" Target="../charts/chart213.xml"/><Relationship Id="rId3" Type="http://schemas.openxmlformats.org/officeDocument/2006/relationships/chart" Target="../charts/chart214.xml"/><Relationship Id="rId4" Type="http://schemas.openxmlformats.org/officeDocument/2006/relationships/chart" Target="../charts/chart2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614520</xdr:colOff>
      <xdr:row>0</xdr:row>
      <xdr:rowOff>181440</xdr:rowOff>
    </xdr:from>
    <xdr:to>
      <xdr:col>15</xdr:col>
      <xdr:colOff>706680</xdr:colOff>
      <xdr:row>7</xdr:row>
      <xdr:rowOff>133560</xdr:rowOff>
    </xdr:to>
    <xdr:grpSp>
      <xdr:nvGrpSpPr>
        <xdr:cNvPr id="0" name="Grupo 10"/>
        <xdr:cNvGrpSpPr/>
      </xdr:nvGrpSpPr>
      <xdr:grpSpPr>
        <a:xfrm>
          <a:off x="7895520" y="181440"/>
          <a:ext cx="10271160" cy="3400200"/>
          <a:chOff x="7895520" y="181440"/>
          <a:chExt cx="10271160" cy="3400200"/>
        </a:xfrm>
      </xdr:grpSpPr>
      <xdr:sp>
        <xdr:nvSpPr>
          <xdr:cNvPr id="1" name="Rectángulo 9"/>
          <xdr:cNvSpPr/>
        </xdr:nvSpPr>
        <xdr:spPr>
          <a:xfrm>
            <a:off x="7895520" y="181440"/>
            <a:ext cx="10271160" cy="340020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aphicFrame>
        <xdr:nvGraphicFramePr>
          <xdr:cNvPr id="2" name="Gráfico 22"/>
          <xdr:cNvGraphicFramePr/>
        </xdr:nvGraphicFramePr>
        <xdr:xfrm>
          <a:off x="8314560" y="490320"/>
          <a:ext cx="2352240" cy="27878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>
        <xdr:nvCxnSpPr>
          <xdr:cNvPr id="3" name="Conector recto 25"/>
          <xdr:cNvCxnSpPr/>
        </xdr:nvCxnSpPr>
        <xdr:spPr>
          <a:xfrm>
            <a:off x="8852040" y="1461960"/>
            <a:ext cx="1612800" cy="360"/>
          </a:xfrm>
          <a:prstGeom prst="straightConnector1">
            <a:avLst/>
          </a:prstGeom>
          <a:ln w="19050">
            <a:solidFill>
              <a:srgbClr val="4472c4"/>
            </a:solidFill>
          </a:ln>
        </xdr:spPr>
      </xdr:cxnSp>
      <xdr:graphicFrame>
        <xdr:nvGraphicFramePr>
          <xdr:cNvPr id="4" name="Gráfico 26"/>
          <xdr:cNvGraphicFramePr/>
        </xdr:nvGraphicFramePr>
        <xdr:xfrm>
          <a:off x="10740960" y="487080"/>
          <a:ext cx="2271240" cy="27892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>
        <xdr:nvCxnSpPr>
          <xdr:cNvPr id="5" name="Conector recto 27"/>
          <xdr:cNvCxnSpPr/>
        </xdr:nvCxnSpPr>
        <xdr:spPr>
          <a:xfrm>
            <a:off x="11208600" y="2257920"/>
            <a:ext cx="1617120" cy="360"/>
          </a:xfrm>
          <a:prstGeom prst="straightConnector1">
            <a:avLst/>
          </a:prstGeom>
          <a:ln w="19050">
            <a:solidFill>
              <a:srgbClr val="4472c4"/>
            </a:solidFill>
          </a:ln>
        </xdr:spPr>
      </xdr:cxnSp>
      <xdr:graphicFrame>
        <xdr:nvGraphicFramePr>
          <xdr:cNvPr id="6" name="Gráfico 28"/>
          <xdr:cNvGraphicFramePr/>
        </xdr:nvGraphicFramePr>
        <xdr:xfrm>
          <a:off x="13072680" y="490320"/>
          <a:ext cx="2229120" cy="2786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>
        <xdr:nvCxnSpPr>
          <xdr:cNvPr id="7" name="Conector recto 29"/>
          <xdr:cNvCxnSpPr/>
        </xdr:nvCxnSpPr>
        <xdr:spPr>
          <a:xfrm>
            <a:off x="13498560" y="1243080"/>
            <a:ext cx="1604160" cy="360"/>
          </a:xfrm>
          <a:prstGeom prst="straightConnector1">
            <a:avLst/>
          </a:prstGeom>
          <a:ln w="19050">
            <a:solidFill>
              <a:srgbClr val="4472c4"/>
            </a:solidFill>
          </a:ln>
        </xdr:spPr>
      </xdr:cxnSp>
      <xdr:graphicFrame>
        <xdr:nvGraphicFramePr>
          <xdr:cNvPr id="8" name="Gráfico 30"/>
          <xdr:cNvGraphicFramePr/>
        </xdr:nvGraphicFramePr>
        <xdr:xfrm>
          <a:off x="15379920" y="487080"/>
          <a:ext cx="2340720" cy="2792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>
        <xdr:nvCxnSpPr>
          <xdr:cNvPr id="9" name="Conector recto 31"/>
          <xdr:cNvCxnSpPr/>
        </xdr:nvCxnSpPr>
        <xdr:spPr>
          <a:xfrm>
            <a:off x="15816240" y="1718280"/>
            <a:ext cx="1612440" cy="360"/>
          </a:xfrm>
          <a:prstGeom prst="straightConnector1">
            <a:avLst/>
          </a:prstGeom>
          <a:ln w="19050">
            <a:solidFill>
              <a:srgbClr val="4472c4"/>
            </a:solidFill>
          </a:ln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162000</xdr:colOff>
      <xdr:row>0</xdr:row>
      <xdr:rowOff>164520</xdr:rowOff>
    </xdr:from>
    <xdr:to>
      <xdr:col>18</xdr:col>
      <xdr:colOff>161640</xdr:colOff>
      <xdr:row>33</xdr:row>
      <xdr:rowOff>114480</xdr:rowOff>
    </xdr:to>
    <xdr:grpSp>
      <xdr:nvGrpSpPr>
        <xdr:cNvPr id="10" name="Grupo 69"/>
        <xdr:cNvGrpSpPr/>
      </xdr:nvGrpSpPr>
      <xdr:grpSpPr>
        <a:xfrm>
          <a:off x="9669240" y="164520"/>
          <a:ext cx="13232520" cy="11457360"/>
          <a:chOff x="9669240" y="164520"/>
          <a:chExt cx="13232520" cy="11457360"/>
        </a:xfrm>
      </xdr:grpSpPr>
      <xdr:sp>
        <xdr:nvSpPr>
          <xdr:cNvPr id="11" name="Rectángulo 49"/>
          <xdr:cNvSpPr/>
        </xdr:nvSpPr>
        <xdr:spPr>
          <a:xfrm>
            <a:off x="9669240" y="164520"/>
            <a:ext cx="13232520" cy="114573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12" name="Grupo 68"/>
          <xdr:cNvGrpSpPr/>
        </xdr:nvGrpSpPr>
        <xdr:grpSpPr>
          <a:xfrm>
            <a:off x="10045440" y="523440"/>
            <a:ext cx="12444120" cy="10697760"/>
            <a:chOff x="10045440" y="523440"/>
            <a:chExt cx="12444120" cy="10697760"/>
          </a:xfrm>
        </xdr:grpSpPr>
        <xdr:graphicFrame>
          <xdr:nvGraphicFramePr>
            <xdr:cNvPr id="13" name="Gráfico 38"/>
            <xdr:cNvGraphicFramePr/>
          </xdr:nvGraphicFramePr>
          <xdr:xfrm>
            <a:off x="19457280" y="7671960"/>
            <a:ext cx="303228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15" name="Gráfico 50"/>
            <xdr:cNvGraphicFramePr/>
          </xdr:nvGraphicFramePr>
          <xdr:xfrm>
            <a:off x="10045440" y="537480"/>
            <a:ext cx="303228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16" name="Gráfico 51"/>
            <xdr:cNvGraphicFramePr/>
          </xdr:nvGraphicFramePr>
          <xdr:xfrm>
            <a:off x="13160880" y="545760"/>
            <a:ext cx="303228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17" name="Gráfico 52"/>
            <xdr:cNvGraphicFramePr/>
          </xdr:nvGraphicFramePr>
          <xdr:xfrm>
            <a:off x="16285680" y="534960"/>
            <a:ext cx="303192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18" name="Gráfico 53"/>
            <xdr:cNvGraphicFramePr/>
          </xdr:nvGraphicFramePr>
          <xdr:xfrm>
            <a:off x="19410480" y="523440"/>
            <a:ext cx="303192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19" name="Gráfico 54"/>
            <xdr:cNvGraphicFramePr/>
          </xdr:nvGraphicFramePr>
          <xdr:xfrm>
            <a:off x="10047960" y="4103280"/>
            <a:ext cx="303192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>
          <xdr:nvGraphicFramePr>
            <xdr:cNvPr id="20" name="Gráfico 55"/>
            <xdr:cNvGraphicFramePr/>
          </xdr:nvGraphicFramePr>
          <xdr:xfrm>
            <a:off x="13183920" y="4114440"/>
            <a:ext cx="303228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>
          <xdr:nvGraphicFramePr>
            <xdr:cNvPr id="22" name="Gráfico 56"/>
            <xdr:cNvGraphicFramePr/>
          </xdr:nvGraphicFramePr>
          <xdr:xfrm>
            <a:off x="16297920" y="4125960"/>
            <a:ext cx="303192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>
          <xdr:nvGraphicFramePr>
            <xdr:cNvPr id="24" name="Gráfico 57"/>
            <xdr:cNvGraphicFramePr/>
          </xdr:nvGraphicFramePr>
          <xdr:xfrm>
            <a:off x="19434240" y="4103280"/>
            <a:ext cx="303192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>
          <xdr:nvGraphicFramePr>
            <xdr:cNvPr id="25" name="Gráfico 58"/>
            <xdr:cNvGraphicFramePr/>
          </xdr:nvGraphicFramePr>
          <xdr:xfrm>
            <a:off x="10047960" y="7683120"/>
            <a:ext cx="303192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graphicFrame>
          <xdr:nvGraphicFramePr>
            <xdr:cNvPr id="26" name="Gráfico 59"/>
            <xdr:cNvGraphicFramePr/>
          </xdr:nvGraphicFramePr>
          <xdr:xfrm>
            <a:off x="13183920" y="7683120"/>
            <a:ext cx="303228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graphicFrame>
          <xdr:nvGraphicFramePr>
            <xdr:cNvPr id="28" name="Gráfico 60"/>
            <xdr:cNvGraphicFramePr/>
          </xdr:nvGraphicFramePr>
          <xdr:xfrm>
            <a:off x="16309800" y="7694280"/>
            <a:ext cx="3031560" cy="35269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cxnSp>
          <xdr:nvCxnSpPr>
            <xdr:cNvPr id="30" name="Conector recto 61"/>
            <xdr:cNvCxnSpPr/>
          </xdr:nvCxnSpPr>
          <xdr:spPr>
            <a:xfrm>
              <a:off x="10446480" y="3035880"/>
              <a:ext cx="23796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31" name="Conector recto 62"/>
            <xdr:cNvCxnSpPr/>
          </xdr:nvCxnSpPr>
          <xdr:spPr>
            <a:xfrm>
              <a:off x="13873680" y="1463040"/>
              <a:ext cx="2046960" cy="1512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32" name="Conector recto 63"/>
            <xdr:cNvCxnSpPr/>
          </xdr:nvCxnSpPr>
          <xdr:spPr>
            <a:xfrm flipV="1">
              <a:off x="16806600" y="2444760"/>
              <a:ext cx="2302920" cy="684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33" name="Conector recto 64"/>
            <xdr:cNvCxnSpPr/>
          </xdr:nvCxnSpPr>
          <xdr:spPr>
            <a:xfrm>
              <a:off x="19819080" y="1505520"/>
              <a:ext cx="23796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34" name="Conector recto 65"/>
            <xdr:cNvCxnSpPr/>
          </xdr:nvCxnSpPr>
          <xdr:spPr>
            <a:xfrm>
              <a:off x="10441440" y="5995800"/>
              <a:ext cx="237888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35" name="Conector recto 66"/>
            <xdr:cNvCxnSpPr/>
          </xdr:nvCxnSpPr>
          <xdr:spPr>
            <a:xfrm>
              <a:off x="19809000" y="4650840"/>
              <a:ext cx="23796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36" name="Conector recto 67"/>
            <xdr:cNvCxnSpPr/>
          </xdr:nvCxnSpPr>
          <xdr:spPr>
            <a:xfrm>
              <a:off x="10483920" y="8687160"/>
              <a:ext cx="23796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</xdr:grpSp>
    </xdr:grpSp>
    <xdr:clientData/>
  </xdr:twoCellAnchor>
</xdr:wsDr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0.131663302861213</cdr:x>
      <cdr:y>0.224331496223719</cdr:y>
    </cdr:from>
    <cdr:to>
      <cdr:x>0.91618188293957</cdr:x>
      <cdr:y>0.224331496223719</cdr:y>
    </cdr:to>
    <cdr:cxnSp>
      <cdr:nvCxnSpPr>
        <cdr:cNvPr id="14" name="Conector recto 2"/>
        <cdr:cNvCxnSpPr/>
      </cdr:nvCxnSpPr>
      <cdr:spPr>
        <a:xfrm>
          <a:off x="399240" y="791280"/>
          <a:ext cx="2379240" cy="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4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0.207052119197436</cdr:x>
      <cdr:y>0.266482955705246</cdr:y>
    </cdr:from>
    <cdr:to>
      <cdr:x>0.922118010210139</cdr:x>
      <cdr:y>0.267299448867116</cdr:y>
    </cdr:to>
    <cdr:cxnSp>
      <cdr:nvCxnSpPr>
        <cdr:cNvPr id="21" name="Conector recto 1"/>
        <cdr:cNvCxnSpPr/>
      </cdr:nvCxnSpPr>
      <cdr:spPr>
        <a:xfrm>
          <a:off x="627840" y="939960"/>
          <a:ext cx="2168640" cy="324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5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0.12275911195536</cdr:x>
      <cdr:y>0.559297815880792</cdr:y>
    </cdr:from>
    <cdr:to>
      <cdr:x>0.907158969488306</cdr:x>
      <cdr:y>0.559297815880792</cdr:y>
    </cdr:to>
    <cdr:cxnSp>
      <cdr:nvCxnSpPr>
        <cdr:cNvPr id="23" name="Conector recto 1"/>
        <cdr:cNvCxnSpPr/>
      </cdr:nvCxnSpPr>
      <cdr:spPr>
        <a:xfrm>
          <a:off x="372240" y="1972800"/>
          <a:ext cx="2378880" cy="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6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0.112192805413748</cdr:x>
      <cdr:y>0.672075933864054</cdr:y>
    </cdr:from>
    <cdr:to>
      <cdr:x>0.896592662946694</cdr:x>
      <cdr:y>0.672075933864054</cdr:y>
    </cdr:to>
    <cdr:cxnSp>
      <cdr:nvCxnSpPr>
        <cdr:cNvPr id="27" name="Conector recto 1"/>
        <cdr:cNvCxnSpPr/>
      </cdr:nvCxnSpPr>
      <cdr:spPr>
        <a:xfrm>
          <a:off x="340200" y="2370600"/>
          <a:ext cx="2378880" cy="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7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0.143416834856939</cdr:x>
      <cdr:y>0.169116146152276</cdr:y>
    </cdr:from>
    <cdr:to>
      <cdr:x>0.927816692389885</cdr:x>
      <cdr:y>0.169116146152276</cdr:y>
    </cdr:to>
    <cdr:cxnSp>
      <cdr:nvCxnSpPr>
        <cdr:cNvPr id="29" name="Conector recto 1"/>
        <cdr:cNvCxnSpPr/>
      </cdr:nvCxnSpPr>
      <cdr:spPr>
        <a:xfrm>
          <a:off x="434880" y="596520"/>
          <a:ext cx="2378880" cy="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399240</xdr:colOff>
      <xdr:row>0</xdr:row>
      <xdr:rowOff>177840</xdr:rowOff>
    </xdr:from>
    <xdr:to>
      <xdr:col>19</xdr:col>
      <xdr:colOff>543960</xdr:colOff>
      <xdr:row>32</xdr:row>
      <xdr:rowOff>144720</xdr:rowOff>
    </xdr:to>
    <xdr:grpSp>
      <xdr:nvGrpSpPr>
        <xdr:cNvPr id="37" name="Grupo 29"/>
        <xdr:cNvGrpSpPr/>
      </xdr:nvGrpSpPr>
      <xdr:grpSpPr>
        <a:xfrm>
          <a:off x="8196480" y="177840"/>
          <a:ext cx="13232160" cy="8813160"/>
          <a:chOff x="8196480" y="177840"/>
          <a:chExt cx="13232160" cy="8813160"/>
        </a:xfrm>
      </xdr:grpSpPr>
      <xdr:sp>
        <xdr:nvSpPr>
          <xdr:cNvPr id="38" name="Rectángulo 26"/>
          <xdr:cNvSpPr/>
        </xdr:nvSpPr>
        <xdr:spPr>
          <a:xfrm>
            <a:off x="8196480" y="177840"/>
            <a:ext cx="13232160" cy="88131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39" name="Grupo 28"/>
          <xdr:cNvGrpSpPr/>
        </xdr:nvGrpSpPr>
        <xdr:grpSpPr>
          <a:xfrm>
            <a:off x="8821440" y="594000"/>
            <a:ext cx="11911320" cy="8094240"/>
            <a:chOff x="8821440" y="594000"/>
            <a:chExt cx="11911320" cy="8094240"/>
          </a:xfrm>
        </xdr:grpSpPr>
        <xdr:graphicFrame>
          <xdr:nvGraphicFramePr>
            <xdr:cNvPr id="40" name="Gráfico 2"/>
            <xdr:cNvGraphicFramePr/>
          </xdr:nvGraphicFramePr>
          <xdr:xfrm>
            <a:off x="8821440" y="608400"/>
            <a:ext cx="292500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41" name="Gráfico 3"/>
            <xdr:cNvGraphicFramePr/>
          </xdr:nvGraphicFramePr>
          <xdr:xfrm>
            <a:off x="11806560" y="617040"/>
            <a:ext cx="295812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42" name="Gráfico 4"/>
            <xdr:cNvGraphicFramePr/>
          </xdr:nvGraphicFramePr>
          <xdr:xfrm>
            <a:off x="14822640" y="608400"/>
            <a:ext cx="291312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43" name="Gráfico 5"/>
            <xdr:cNvGraphicFramePr/>
          </xdr:nvGraphicFramePr>
          <xdr:xfrm>
            <a:off x="17807400" y="594000"/>
            <a:ext cx="2913840" cy="27676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44" name="Gráfico 6"/>
            <xdr:cNvGraphicFramePr/>
          </xdr:nvGraphicFramePr>
          <xdr:xfrm>
            <a:off x="8847720" y="3259440"/>
            <a:ext cx="291348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45" name="Gráfico 7"/>
            <xdr:cNvGraphicFramePr/>
          </xdr:nvGraphicFramePr>
          <xdr:xfrm>
            <a:off x="11806560" y="3259440"/>
            <a:ext cx="297000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>
          <xdr:nvGraphicFramePr>
            <xdr:cNvPr id="46" name="Gráfico 8"/>
            <xdr:cNvGraphicFramePr/>
          </xdr:nvGraphicFramePr>
          <xdr:xfrm>
            <a:off x="14837040" y="3259440"/>
            <a:ext cx="291312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>
          <xdr:nvGraphicFramePr>
            <xdr:cNvPr id="47" name="Gráfico 9"/>
            <xdr:cNvGraphicFramePr/>
          </xdr:nvGraphicFramePr>
          <xdr:xfrm>
            <a:off x="17819280" y="3259440"/>
            <a:ext cx="291348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aphicFrame>
          <xdr:nvGraphicFramePr>
            <xdr:cNvPr id="48" name="Gráfico 10"/>
            <xdr:cNvGraphicFramePr/>
          </xdr:nvGraphicFramePr>
          <xdr:xfrm>
            <a:off x="8835840" y="5926680"/>
            <a:ext cx="291312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graphicFrame>
          <xdr:nvGraphicFramePr>
            <xdr:cNvPr id="49" name="Gráfico 11"/>
            <xdr:cNvGraphicFramePr/>
          </xdr:nvGraphicFramePr>
          <xdr:xfrm>
            <a:off x="11806560" y="5918760"/>
            <a:ext cx="2993760" cy="2761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cxnSp>
          <xdr:nvCxnSpPr>
            <xdr:cNvPr id="50" name="Conector recto 12"/>
            <xdr:cNvCxnSpPr/>
          </xdr:nvCxnSpPr>
          <xdr:spPr>
            <a:xfrm>
              <a:off x="9237960" y="1864080"/>
              <a:ext cx="23202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1" name="Conector recto 14"/>
            <xdr:cNvCxnSpPr/>
          </xdr:nvCxnSpPr>
          <xdr:spPr>
            <a:xfrm>
              <a:off x="12291480" y="1320120"/>
              <a:ext cx="232056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2" name="Conector recto 15"/>
            <xdr:cNvCxnSpPr/>
          </xdr:nvCxnSpPr>
          <xdr:spPr>
            <a:xfrm>
              <a:off x="15284880" y="1357920"/>
              <a:ext cx="231984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3" name="Conector recto 16"/>
            <xdr:cNvCxnSpPr/>
          </xdr:nvCxnSpPr>
          <xdr:spPr>
            <a:xfrm>
              <a:off x="18197280" y="1216080"/>
              <a:ext cx="2166480" cy="864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4" name="Conector recto 18"/>
            <xdr:cNvCxnSpPr/>
          </xdr:nvCxnSpPr>
          <xdr:spPr>
            <a:xfrm>
              <a:off x="9331200" y="3885120"/>
              <a:ext cx="23202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5" name="Conector recto 19"/>
            <xdr:cNvCxnSpPr/>
          </xdr:nvCxnSpPr>
          <xdr:spPr>
            <a:xfrm>
              <a:off x="12337560" y="3926160"/>
              <a:ext cx="21780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6" name="Conector recto 21"/>
            <xdr:cNvCxnSpPr/>
          </xdr:nvCxnSpPr>
          <xdr:spPr>
            <a:xfrm>
              <a:off x="15333480" y="5189040"/>
              <a:ext cx="223776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7" name="Conector recto 23"/>
            <xdr:cNvCxnSpPr/>
          </xdr:nvCxnSpPr>
          <xdr:spPr>
            <a:xfrm>
              <a:off x="18246600" y="4021560"/>
              <a:ext cx="23202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8" name="Conector recto 24"/>
            <xdr:cNvCxnSpPr/>
          </xdr:nvCxnSpPr>
          <xdr:spPr>
            <a:xfrm>
              <a:off x="9337680" y="6697440"/>
              <a:ext cx="232056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59" name="Conector recto 25"/>
            <xdr:cNvCxnSpPr/>
          </xdr:nvCxnSpPr>
          <xdr:spPr>
            <a:xfrm>
              <a:off x="12283200" y="6336720"/>
              <a:ext cx="232056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276120</xdr:colOff>
      <xdr:row>0</xdr:row>
      <xdr:rowOff>152640</xdr:rowOff>
    </xdr:from>
    <xdr:to>
      <xdr:col>13</xdr:col>
      <xdr:colOff>561600</xdr:colOff>
      <xdr:row>23</xdr:row>
      <xdr:rowOff>142920</xdr:rowOff>
    </xdr:to>
    <xdr:grpSp>
      <xdr:nvGrpSpPr>
        <xdr:cNvPr id="60" name="Grupo 22"/>
        <xdr:cNvGrpSpPr/>
      </xdr:nvGrpSpPr>
      <xdr:grpSpPr>
        <a:xfrm>
          <a:off x="7038720" y="152640"/>
          <a:ext cx="7410960" cy="5397840"/>
          <a:chOff x="7038720" y="152640"/>
          <a:chExt cx="7410960" cy="5397840"/>
        </a:xfrm>
      </xdr:grpSpPr>
      <xdr:sp>
        <xdr:nvSpPr>
          <xdr:cNvPr id="61" name="Rectángulo 13"/>
          <xdr:cNvSpPr/>
        </xdr:nvSpPr>
        <xdr:spPr>
          <a:xfrm>
            <a:off x="7038720" y="152640"/>
            <a:ext cx="7410960" cy="53978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62" name="Grupo 21"/>
          <xdr:cNvGrpSpPr/>
        </xdr:nvGrpSpPr>
        <xdr:grpSpPr>
          <a:xfrm>
            <a:off x="7511400" y="505800"/>
            <a:ext cx="6423840" cy="4786560"/>
            <a:chOff x="7511400" y="505800"/>
            <a:chExt cx="6423840" cy="4786560"/>
          </a:xfrm>
        </xdr:grpSpPr>
        <xdr:graphicFrame>
          <xdr:nvGraphicFramePr>
            <xdr:cNvPr id="63" name="Gráfico 1"/>
            <xdr:cNvGraphicFramePr/>
          </xdr:nvGraphicFramePr>
          <xdr:xfrm>
            <a:off x="7511400" y="505800"/>
            <a:ext cx="2128320" cy="2456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64" name="Gráfico 2"/>
            <xdr:cNvGraphicFramePr/>
          </xdr:nvGraphicFramePr>
          <xdr:xfrm>
            <a:off x="9665640" y="508680"/>
            <a:ext cx="2128320" cy="2456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65" name="Gráfico 3"/>
            <xdr:cNvGraphicFramePr/>
          </xdr:nvGraphicFramePr>
          <xdr:xfrm>
            <a:off x="11806920" y="515520"/>
            <a:ext cx="2128320" cy="2456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66" name="Gráfico 4"/>
            <xdr:cNvGraphicFramePr/>
          </xdr:nvGraphicFramePr>
          <xdr:xfrm>
            <a:off x="7515720" y="2836080"/>
            <a:ext cx="2128320" cy="2456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67" name="Gráfico 5"/>
            <xdr:cNvGraphicFramePr/>
          </xdr:nvGraphicFramePr>
          <xdr:xfrm>
            <a:off x="9673920" y="2829600"/>
            <a:ext cx="2128320" cy="2456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68" name="Gráfico 6"/>
            <xdr:cNvGraphicFramePr/>
          </xdr:nvGraphicFramePr>
          <xdr:xfrm>
            <a:off x="11806920" y="2829600"/>
            <a:ext cx="2128320" cy="2456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cxnSp>
          <xdr:nvCxnSpPr>
            <xdr:cNvPr id="69" name="Conector recto 7"/>
            <xdr:cNvCxnSpPr/>
          </xdr:nvCxnSpPr>
          <xdr:spPr>
            <a:xfrm>
              <a:off x="7900200" y="1240560"/>
              <a:ext cx="147276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70" name="Conector recto 9"/>
            <xdr:cNvCxnSpPr/>
          </xdr:nvCxnSpPr>
          <xdr:spPr>
            <a:xfrm>
              <a:off x="10066680" y="1508400"/>
              <a:ext cx="147276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71" name="Conector recto 10"/>
            <xdr:cNvCxnSpPr/>
          </xdr:nvCxnSpPr>
          <xdr:spPr>
            <a:xfrm>
              <a:off x="12257280" y="987480"/>
              <a:ext cx="147240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72" name="Conector recto 11"/>
            <xdr:cNvCxnSpPr/>
          </xdr:nvCxnSpPr>
          <xdr:spPr>
            <a:xfrm>
              <a:off x="7912440" y="3832200"/>
              <a:ext cx="147204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</xdr:grp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168120</xdr:colOff>
      <xdr:row>0</xdr:row>
      <xdr:rowOff>85680</xdr:rowOff>
    </xdr:from>
    <xdr:to>
      <xdr:col>17</xdr:col>
      <xdr:colOff>358200</xdr:colOff>
      <xdr:row>12</xdr:row>
      <xdr:rowOff>797400</xdr:rowOff>
    </xdr:to>
    <xdr:grpSp>
      <xdr:nvGrpSpPr>
        <xdr:cNvPr id="73" name="Grupo 17"/>
        <xdr:cNvGrpSpPr/>
      </xdr:nvGrpSpPr>
      <xdr:grpSpPr>
        <a:xfrm>
          <a:off x="8474040" y="85680"/>
          <a:ext cx="10611720" cy="7713360"/>
          <a:chOff x="8474040" y="85680"/>
          <a:chExt cx="10611720" cy="7713360"/>
        </a:xfrm>
      </xdr:grpSpPr>
      <xdr:sp>
        <xdr:nvSpPr>
          <xdr:cNvPr id="74" name="Rectángulo 14"/>
          <xdr:cNvSpPr/>
        </xdr:nvSpPr>
        <xdr:spPr>
          <a:xfrm>
            <a:off x="8474040" y="85680"/>
            <a:ext cx="10611720" cy="771336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pSp>
        <xdr:nvGrpSpPr>
          <xdr:cNvPr id="75" name="Grupo 16"/>
          <xdr:cNvGrpSpPr/>
        </xdr:nvGrpSpPr>
        <xdr:grpSpPr>
          <a:xfrm>
            <a:off x="8970120" y="530640"/>
            <a:ext cx="9507600" cy="6710400"/>
            <a:chOff x="8970120" y="530640"/>
            <a:chExt cx="9507600" cy="6710400"/>
          </a:xfrm>
        </xdr:grpSpPr>
        <xdr:graphicFrame>
          <xdr:nvGraphicFramePr>
            <xdr:cNvPr id="76" name="Gráfico 1"/>
            <xdr:cNvGraphicFramePr/>
          </xdr:nvGraphicFramePr>
          <xdr:xfrm>
            <a:off x="8970120" y="530640"/>
            <a:ext cx="2350800" cy="346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>
          <xdr:nvGraphicFramePr>
            <xdr:cNvPr id="78" name="Gráfico 2"/>
            <xdr:cNvGraphicFramePr/>
          </xdr:nvGraphicFramePr>
          <xdr:xfrm>
            <a:off x="11355840" y="535320"/>
            <a:ext cx="2350800" cy="346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>
          <xdr:nvGraphicFramePr>
            <xdr:cNvPr id="80" name="Gráfico 3"/>
            <xdr:cNvGraphicFramePr/>
          </xdr:nvGraphicFramePr>
          <xdr:xfrm>
            <a:off x="13737240" y="543960"/>
            <a:ext cx="2350800" cy="3463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>
          <xdr:nvGraphicFramePr>
            <xdr:cNvPr id="82" name="Gráfico 4"/>
            <xdr:cNvGraphicFramePr/>
          </xdr:nvGraphicFramePr>
          <xdr:xfrm>
            <a:off x="16126920" y="543960"/>
            <a:ext cx="2350800" cy="346356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>
          <xdr:nvGraphicFramePr>
            <xdr:cNvPr id="83" name="Gráfico 5"/>
            <xdr:cNvGraphicFramePr/>
          </xdr:nvGraphicFramePr>
          <xdr:xfrm>
            <a:off x="8974440" y="4038840"/>
            <a:ext cx="2350800" cy="31942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>
          <xdr:nvGraphicFramePr>
            <xdr:cNvPr id="84" name="Gráfico 6"/>
            <xdr:cNvGraphicFramePr/>
          </xdr:nvGraphicFramePr>
          <xdr:xfrm>
            <a:off x="11355840" y="4028760"/>
            <a:ext cx="2350800" cy="319464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>
          <xdr:nvGraphicFramePr>
            <xdr:cNvPr id="85" name="Gráfico 7"/>
            <xdr:cNvGraphicFramePr/>
          </xdr:nvGraphicFramePr>
          <xdr:xfrm>
            <a:off x="13728600" y="4046040"/>
            <a:ext cx="2350800" cy="3195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cxnSp>
          <xdr:nvCxnSpPr>
            <xdr:cNvPr id="86" name="Conector recto 11"/>
            <xdr:cNvCxnSpPr/>
          </xdr:nvCxnSpPr>
          <xdr:spPr>
            <a:xfrm>
              <a:off x="16704360" y="2217240"/>
              <a:ext cx="151884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87" name="Conector recto 12"/>
            <xdr:cNvCxnSpPr/>
          </xdr:nvCxnSpPr>
          <xdr:spPr>
            <a:xfrm>
              <a:off x="9553320" y="5545440"/>
              <a:ext cx="151884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  <xdr:cxnSp>
          <xdr:nvCxnSpPr>
            <xdr:cNvPr id="88" name="Conector recto 13"/>
            <xdr:cNvCxnSpPr/>
          </xdr:nvCxnSpPr>
          <xdr:spPr>
            <a:xfrm>
              <a:off x="11952360" y="5372640"/>
              <a:ext cx="1518840" cy="360"/>
            </a:xfrm>
            <a:prstGeom prst="straightConnector1">
              <a:avLst/>
            </a:prstGeom>
            <a:ln w="19050">
              <a:solidFill>
                <a:srgbClr val="4472c4"/>
              </a:solidFill>
            </a:ln>
          </xdr:spPr>
        </xdr:cxnSp>
      </xdr:grpSp>
    </xdr:grpSp>
    <xdr:clientData/>
  </xdr:twoCellAnchor>
  <xdr:twoCellAnchor editAs="oneCell">
    <xdr:from>
      <xdr:col>17</xdr:col>
      <xdr:colOff>205200</xdr:colOff>
      <xdr:row>15</xdr:row>
      <xdr:rowOff>167040</xdr:rowOff>
    </xdr:from>
    <xdr:to>
      <xdr:col>23</xdr:col>
      <xdr:colOff>178560</xdr:colOff>
      <xdr:row>21</xdr:row>
      <xdr:rowOff>683280</xdr:rowOff>
    </xdr:to>
    <xdr:graphicFrame>
      <xdr:nvGraphicFramePr>
        <xdr:cNvPr id="89" name="Gráfico 8"/>
        <xdr:cNvGraphicFramePr/>
      </xdr:nvGraphicFramePr>
      <xdr:xfrm>
        <a:off x="18932760" y="8406720"/>
        <a:ext cx="6080760" cy="271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202320</xdr:colOff>
      <xdr:row>22</xdr:row>
      <xdr:rowOff>54360</xdr:rowOff>
    </xdr:from>
    <xdr:to>
      <xdr:col>23</xdr:col>
      <xdr:colOff>190080</xdr:colOff>
      <xdr:row>29</xdr:row>
      <xdr:rowOff>207360</xdr:rowOff>
    </xdr:to>
    <xdr:graphicFrame>
      <xdr:nvGraphicFramePr>
        <xdr:cNvPr id="90" name="Gráfico 18"/>
        <xdr:cNvGraphicFramePr/>
      </xdr:nvGraphicFramePr>
      <xdr:xfrm>
        <a:off x="18929880" y="11227680"/>
        <a:ext cx="6095160" cy="274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17</xdr:col>
      <xdr:colOff>202320</xdr:colOff>
      <xdr:row>29</xdr:row>
      <xdr:rowOff>250560</xdr:rowOff>
    </xdr:from>
    <xdr:to>
      <xdr:col>23</xdr:col>
      <xdr:colOff>190080</xdr:colOff>
      <xdr:row>43</xdr:row>
      <xdr:rowOff>84960</xdr:rowOff>
    </xdr:to>
    <xdr:graphicFrame>
      <xdr:nvGraphicFramePr>
        <xdr:cNvPr id="91" name="Gráfico 19"/>
        <xdr:cNvGraphicFramePr/>
      </xdr:nvGraphicFramePr>
      <xdr:xfrm>
        <a:off x="18929880" y="14014800"/>
        <a:ext cx="6095160" cy="27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23</xdr:col>
      <xdr:colOff>342360</xdr:colOff>
      <xdr:row>16</xdr:row>
      <xdr:rowOff>12240</xdr:rowOff>
    </xdr:from>
    <xdr:to>
      <xdr:col>29</xdr:col>
      <xdr:colOff>127800</xdr:colOff>
      <xdr:row>21</xdr:row>
      <xdr:rowOff>722160</xdr:rowOff>
    </xdr:to>
    <xdr:graphicFrame>
      <xdr:nvGraphicFramePr>
        <xdr:cNvPr id="92" name="Gráfico 20"/>
        <xdr:cNvGraphicFramePr/>
      </xdr:nvGraphicFramePr>
      <xdr:xfrm>
        <a:off x="25177320" y="8442360"/>
        <a:ext cx="5892840" cy="271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23</xdr:col>
      <xdr:colOff>336240</xdr:colOff>
      <xdr:row>22</xdr:row>
      <xdr:rowOff>95760</xdr:rowOff>
    </xdr:from>
    <xdr:to>
      <xdr:col>29</xdr:col>
      <xdr:colOff>124920</xdr:colOff>
      <xdr:row>29</xdr:row>
      <xdr:rowOff>258120</xdr:rowOff>
    </xdr:to>
    <xdr:graphicFrame>
      <xdr:nvGraphicFramePr>
        <xdr:cNvPr id="93" name="Gráfico 21"/>
        <xdr:cNvGraphicFramePr/>
      </xdr:nvGraphicFramePr>
      <xdr:xfrm>
        <a:off x="25171200" y="11269080"/>
        <a:ext cx="5896080" cy="275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23</xdr:col>
      <xdr:colOff>324360</xdr:colOff>
      <xdr:row>29</xdr:row>
      <xdr:rowOff>309960</xdr:rowOff>
    </xdr:from>
    <xdr:to>
      <xdr:col>29</xdr:col>
      <xdr:colOff>113040</xdr:colOff>
      <xdr:row>43</xdr:row>
      <xdr:rowOff>150840</xdr:rowOff>
    </xdr:to>
    <xdr:graphicFrame>
      <xdr:nvGraphicFramePr>
        <xdr:cNvPr id="94" name="Gráfico 22"/>
        <xdr:cNvGraphicFramePr/>
      </xdr:nvGraphicFramePr>
      <xdr:xfrm>
        <a:off x="25159320" y="14074200"/>
        <a:ext cx="5896080" cy="277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11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0.225539733578319</cdr:x>
      <cdr:y>0.416172954994283</cdr:y>
    </cdr:from>
    <cdr:to>
      <cdr:x>0.93125095697443</cdr:x>
      <cdr:y>0.418771437480511</cdr:y>
    </cdr:to>
    <cdr:cxnSp>
      <cdr:nvCxnSpPr>
        <cdr:cNvPr id="77" name="Conector recto 1"/>
        <cdr:cNvCxnSpPr/>
      </cdr:nvCxnSpPr>
      <cdr:spPr>
        <a:xfrm>
          <a:off x="530280" y="1441440"/>
          <a:ext cx="1659600" cy="9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1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0.25708161077936</cdr:x>
      <cdr:y>0.53487163496518</cdr:y>
    </cdr:from>
    <cdr:to>
      <cdr:x>0.902771397948247</cdr:x>
      <cdr:y>0.53487163496518</cdr:y>
    </cdr:to>
    <cdr:cxnSp>
      <cdr:nvCxnSpPr>
        <cdr:cNvPr id="79" name="Conector recto 1"/>
        <cdr:cNvCxnSpPr/>
      </cdr:nvCxnSpPr>
      <cdr:spPr>
        <a:xfrm>
          <a:off x="604440" y="1852560"/>
          <a:ext cx="1518480" cy="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1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0.244679222171184</cdr:x>
      <cdr:y>0.387757223030555</cdr:y>
    </cdr:from>
    <cdr:to>
      <cdr:x>0.890369009340071</cdr:x>
      <cdr:y>0.387757223030555</cdr:y>
    </cdr:to>
    <cdr:cxnSp>
      <cdr:nvCxnSpPr>
        <cdr:cNvPr id="81" name="Conector recto 1"/>
        <cdr:cNvCxnSpPr/>
      </cdr:nvCxnSpPr>
      <cdr:spPr>
        <a:xfrm>
          <a:off x="575280" y="1343160"/>
          <a:ext cx="1518480" cy="360"/>
        </a:xfrm>
        <a:prstGeom prst="straightConnector1">
          <a:avLst/>
        </a:prstGeom>
        <a:ln w="19050">
          <a:solidFill>
            <a:srgbClr val="4472c4"/>
          </a:solidFill>
        </a:ln>
      </cdr:spPr>
    </cdr:cxn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671760</xdr:colOff>
      <xdr:row>1</xdr:row>
      <xdr:rowOff>681120</xdr:rowOff>
    </xdr:from>
    <xdr:to>
      <xdr:col>16</xdr:col>
      <xdr:colOff>129600</xdr:colOff>
      <xdr:row>4</xdr:row>
      <xdr:rowOff>1094040</xdr:rowOff>
    </xdr:to>
    <xdr:grpSp>
      <xdr:nvGrpSpPr>
        <xdr:cNvPr id="95" name="Grupo 6"/>
        <xdr:cNvGrpSpPr/>
      </xdr:nvGrpSpPr>
      <xdr:grpSpPr>
        <a:xfrm>
          <a:off x="7602840" y="871560"/>
          <a:ext cx="10654920" cy="2998080"/>
          <a:chOff x="7602840" y="871560"/>
          <a:chExt cx="10654920" cy="2998080"/>
        </a:xfrm>
      </xdr:grpSpPr>
      <xdr:sp>
        <xdr:nvSpPr>
          <xdr:cNvPr id="96" name="Rectángulo 5"/>
          <xdr:cNvSpPr/>
        </xdr:nvSpPr>
        <xdr:spPr>
          <a:xfrm>
            <a:off x="7602840" y="871560"/>
            <a:ext cx="10654920" cy="299808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rgbClr val="32549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graphicFrame>
        <xdr:nvGraphicFramePr>
          <xdr:cNvPr id="97" name="Gráfico 1"/>
          <xdr:cNvGraphicFramePr/>
        </xdr:nvGraphicFramePr>
        <xdr:xfrm>
          <a:off x="7991640" y="1117800"/>
          <a:ext cx="2394000" cy="27327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98" name="Gráfico 2"/>
          <xdr:cNvGraphicFramePr/>
        </xdr:nvGraphicFramePr>
        <xdr:xfrm>
          <a:off x="10477440" y="1120320"/>
          <a:ext cx="2394000" cy="27327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>
        <xdr:nvGraphicFramePr>
          <xdr:cNvPr id="99" name="Gráfico 3"/>
          <xdr:cNvGraphicFramePr/>
        </xdr:nvGraphicFramePr>
        <xdr:xfrm>
          <a:off x="12943080" y="1126080"/>
          <a:ext cx="2394000" cy="27327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100" name="Gráfico 4"/>
          <xdr:cNvGraphicFramePr/>
        </xdr:nvGraphicFramePr>
        <xdr:xfrm>
          <a:off x="15391440" y="1131840"/>
          <a:ext cx="2394000" cy="27327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 editAs="twoCell">
    <xdr:from>
      <xdr:col>6</xdr:col>
      <xdr:colOff>56880</xdr:colOff>
      <xdr:row>3</xdr:row>
      <xdr:rowOff>561960</xdr:rowOff>
    </xdr:from>
    <xdr:to>
      <xdr:col>7</xdr:col>
      <xdr:colOff>618840</xdr:colOff>
      <xdr:row>3</xdr:row>
      <xdr:rowOff>561960</xdr:rowOff>
    </xdr:to>
    <xdr:cxnSp>
      <xdr:nvCxnSpPr>
        <xdr:cNvPr id="101" name="Conector recto 7"/>
        <xdr:cNvCxnSpPr/>
      </xdr:nvCxnSpPr>
      <xdr:spPr>
        <a:xfrm>
          <a:off x="8005680" y="2238480"/>
          <a:ext cx="1580400" cy="360"/>
        </a:xfrm>
        <a:prstGeom prst="straightConnector1">
          <a:avLst/>
        </a:prstGeom>
        <a:ln w="19050">
          <a:solidFill>
            <a:srgbClr val="4472c4"/>
          </a:solidFill>
        </a:ln>
      </xdr:spPr>
    </xdr:cxnSp>
    <xdr:clientData/>
  </xdr:twoCellAnchor>
  <xdr:twoCellAnchor editAs="twoCell">
    <xdr:from>
      <xdr:col>8</xdr:col>
      <xdr:colOff>438120</xdr:colOff>
      <xdr:row>3</xdr:row>
      <xdr:rowOff>736560</xdr:rowOff>
    </xdr:from>
    <xdr:to>
      <xdr:col>10</xdr:col>
      <xdr:colOff>234720</xdr:colOff>
      <xdr:row>3</xdr:row>
      <xdr:rowOff>736560</xdr:rowOff>
    </xdr:to>
    <xdr:cxnSp>
      <xdr:nvCxnSpPr>
        <xdr:cNvPr id="102" name="Conector recto 9"/>
        <xdr:cNvCxnSpPr/>
      </xdr:nvCxnSpPr>
      <xdr:spPr>
        <a:xfrm>
          <a:off x="10422720" y="2413080"/>
          <a:ext cx="1832760" cy="360"/>
        </a:xfrm>
        <a:prstGeom prst="straightConnector1">
          <a:avLst/>
        </a:prstGeom>
        <a:ln w="19050">
          <a:solidFill>
            <a:srgbClr val="4472c4"/>
          </a:solidFill>
        </a:ln>
      </xdr:spPr>
    </xdr:cxnSp>
    <xdr:clientData/>
  </xdr:twoCellAnchor>
  <xdr:twoCellAnchor editAs="twoCell">
    <xdr:from>
      <xdr:col>11</xdr:col>
      <xdr:colOff>6120</xdr:colOff>
      <xdr:row>3</xdr:row>
      <xdr:rowOff>371160</xdr:rowOff>
    </xdr:from>
    <xdr:to>
      <xdr:col>12</xdr:col>
      <xdr:colOff>571320</xdr:colOff>
      <xdr:row>3</xdr:row>
      <xdr:rowOff>371160</xdr:rowOff>
    </xdr:to>
    <xdr:cxnSp>
      <xdr:nvCxnSpPr>
        <xdr:cNvPr id="103" name="Conector recto 10"/>
        <xdr:cNvCxnSpPr/>
      </xdr:nvCxnSpPr>
      <xdr:spPr>
        <a:xfrm>
          <a:off x="13044600" y="2047680"/>
          <a:ext cx="1583280" cy="360"/>
        </a:xfrm>
        <a:prstGeom prst="straightConnector1">
          <a:avLst/>
        </a:prstGeom>
        <a:ln w="19050">
          <a:solidFill>
            <a:srgbClr val="4472c4"/>
          </a:solidFill>
        </a:ln>
      </xdr:spPr>
    </xdr:cxnSp>
    <xdr:clientData/>
  </xdr:twoCellAnchor>
  <xdr:twoCellAnchor editAs="twoCell">
    <xdr:from>
      <xdr:col>13</xdr:col>
      <xdr:colOff>323640</xdr:colOff>
      <xdr:row>3</xdr:row>
      <xdr:rowOff>828360</xdr:rowOff>
    </xdr:from>
    <xdr:to>
      <xdr:col>15</xdr:col>
      <xdr:colOff>123480</xdr:colOff>
      <xdr:row>3</xdr:row>
      <xdr:rowOff>828360</xdr:rowOff>
    </xdr:to>
    <xdr:cxnSp>
      <xdr:nvCxnSpPr>
        <xdr:cNvPr id="104" name="Conector recto 11"/>
        <xdr:cNvCxnSpPr/>
      </xdr:nvCxnSpPr>
      <xdr:spPr>
        <a:xfrm>
          <a:off x="15397920" y="2504880"/>
          <a:ext cx="1836000" cy="360"/>
        </a:xfrm>
        <a:prstGeom prst="straightConnector1">
          <a:avLst/>
        </a:prstGeom>
        <a:ln w="19050">
          <a:solidFill>
            <a:srgbClr val="4472c4"/>
          </a:solidFill>
        </a:ln>
      </xdr:spPr>
    </xdr:cxn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E11" activeCellId="0" sqref="E11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32.73"/>
    <col collapsed="false" customWidth="true" hidden="false" outlineLevel="0" max="2" min="2" style="0" width="15"/>
    <col collapsed="false" customWidth="true" hidden="false" outlineLevel="0" max="3" min="3" style="0" width="10.54"/>
    <col collapsed="false" customWidth="true" hidden="false" outlineLevel="0" max="4" min="4" style="0" width="12.18"/>
    <col collapsed="false" customWidth="true" hidden="false" outlineLevel="0" max="16" min="16" style="0" width="9.45"/>
    <col collapsed="false" customWidth="true" hidden="false" outlineLevel="0" max="17" min="17" style="0" width="41.73"/>
    <col collapsed="false" customWidth="true" hidden="false" outlineLevel="0" max="16384" min="16383" style="0" width="9.14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36" hidden="false" customHeight="true" outlineLevel="0" collapsed="false">
      <c r="A2" s="2" t="s">
        <v>0</v>
      </c>
      <c r="B2" s="3" t="s">
        <v>1</v>
      </c>
      <c r="C2" s="3"/>
      <c r="D2" s="2" t="s">
        <v>2</v>
      </c>
      <c r="E2" s="4" t="s">
        <v>3</v>
      </c>
    </row>
    <row r="3" customFormat="false" ht="39" hidden="false" customHeight="true" outlineLevel="0" collapsed="false">
      <c r="A3" s="5" t="s">
        <v>4</v>
      </c>
      <c r="B3" s="6" t="n">
        <v>1500</v>
      </c>
      <c r="C3" s="6" t="n">
        <v>1500</v>
      </c>
      <c r="D3" s="7" t="s">
        <v>5</v>
      </c>
      <c r="E3" s="8" t="n">
        <v>1500</v>
      </c>
    </row>
    <row r="4" customFormat="false" ht="39" hidden="false" customHeight="true" outlineLevel="0" collapsed="false">
      <c r="A4" s="9" t="s">
        <v>6</v>
      </c>
      <c r="B4" s="10" t="n">
        <v>100</v>
      </c>
      <c r="C4" s="10" t="n">
        <v>100</v>
      </c>
      <c r="D4" s="11" t="s">
        <v>7</v>
      </c>
      <c r="E4" s="8" t="n">
        <v>557</v>
      </c>
    </row>
    <row r="5" customFormat="false" ht="36" hidden="false" customHeight="true" outlineLevel="0" collapsed="false">
      <c r="A5" s="9" t="s">
        <v>8</v>
      </c>
      <c r="B5" s="10" t="n">
        <v>10</v>
      </c>
      <c r="C5" s="10" t="n">
        <v>10</v>
      </c>
      <c r="D5" s="11" t="s">
        <v>9</v>
      </c>
      <c r="E5" s="8" t="n">
        <v>10</v>
      </c>
    </row>
    <row r="6" customFormat="false" ht="44.25" hidden="false" customHeight="true" outlineLevel="0" collapsed="false">
      <c r="A6" s="9" t="s">
        <v>10</v>
      </c>
      <c r="B6" s="10" t="n">
        <v>4</v>
      </c>
      <c r="C6" s="10" t="n">
        <v>4</v>
      </c>
      <c r="D6" s="11" t="s">
        <v>11</v>
      </c>
      <c r="E6" s="12" t="n">
        <v>8</v>
      </c>
    </row>
    <row r="7" customFormat="false" ht="62.25" hidden="false" customHeight="true" outlineLevel="0" collapsed="false">
      <c r="A7" s="13" t="s">
        <v>12</v>
      </c>
      <c r="B7" s="14" t="n">
        <v>4</v>
      </c>
      <c r="C7" s="14" t="n">
        <v>4</v>
      </c>
      <c r="D7" s="15" t="s">
        <v>13</v>
      </c>
      <c r="E7" s="12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30.5" hidden="false" customHeight="true" outlineLevel="0" collapsed="false"/>
    <row r="14" customFormat="false" ht="1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</sheetData>
  <mergeCells count="1">
    <mergeCell ref="E6:E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9" activeCellId="0" sqref="B19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29.73"/>
    <col collapsed="false" customWidth="true" hidden="false" outlineLevel="0" max="2" min="2" style="0" width="27.63"/>
    <col collapsed="false" customWidth="true" hidden="false" outlineLevel="0" max="3" min="3" style="0" width="17.18"/>
    <col collapsed="false" customWidth="true" hidden="false" outlineLevel="0" max="5" min="5" style="0" width="20.95"/>
    <col collapsed="false" customWidth="true" hidden="false" outlineLevel="0" max="16384" min="16383" style="0" width="9.14"/>
  </cols>
  <sheetData>
    <row r="1" customFormat="false" ht="15" hidden="false" customHeight="false" outlineLevel="0" collapsed="false"/>
    <row r="2" customFormat="false" ht="35.25" hidden="false" customHeight="true" outlineLevel="0" collapsed="false">
      <c r="A2" s="4" t="s">
        <v>14</v>
      </c>
      <c r="B2" s="4" t="s">
        <v>1</v>
      </c>
      <c r="C2" s="4"/>
      <c r="D2" s="4" t="s">
        <v>2</v>
      </c>
      <c r="E2" s="4" t="s">
        <v>3</v>
      </c>
    </row>
    <row r="3" customFormat="false" ht="36.75" hidden="false" customHeight="false" outlineLevel="0" collapsed="false">
      <c r="A3" s="16" t="s">
        <v>15</v>
      </c>
      <c r="B3" s="17" t="n">
        <v>2</v>
      </c>
      <c r="C3" s="17" t="n">
        <v>2</v>
      </c>
      <c r="D3" s="17" t="s">
        <v>16</v>
      </c>
      <c r="E3" s="17" t="n">
        <v>2</v>
      </c>
    </row>
    <row r="4" customFormat="false" ht="63" hidden="false" customHeight="true" outlineLevel="0" collapsed="false">
      <c r="A4" s="18" t="s">
        <v>17</v>
      </c>
      <c r="B4" s="19" t="s">
        <v>18</v>
      </c>
      <c r="C4" s="19" t="n">
        <v>25000</v>
      </c>
      <c r="D4" s="19" t="s">
        <v>19</v>
      </c>
      <c r="E4" s="19" t="n">
        <v>27527</v>
      </c>
    </row>
    <row r="5" customFormat="false" ht="17.9" hidden="false" customHeight="false" outlineLevel="0" collapsed="false">
      <c r="A5" s="18" t="s">
        <v>20</v>
      </c>
      <c r="B5" s="19" t="s">
        <v>21</v>
      </c>
      <c r="C5" s="19" t="n">
        <v>1000</v>
      </c>
      <c r="D5" s="19" t="s">
        <v>22</v>
      </c>
      <c r="E5" s="19" t="n">
        <f aca="false">725+361+781+367+54</f>
        <v>2288</v>
      </c>
    </row>
    <row r="6" customFormat="false" ht="17.9" hidden="false" customHeight="false" outlineLevel="0" collapsed="false">
      <c r="A6" s="18" t="s">
        <v>23</v>
      </c>
      <c r="B6" s="19" t="n">
        <v>8</v>
      </c>
      <c r="C6" s="19" t="n">
        <v>8</v>
      </c>
      <c r="D6" s="19" t="s">
        <v>24</v>
      </c>
      <c r="E6" s="19" t="n">
        <v>5</v>
      </c>
    </row>
    <row r="7" customFormat="false" ht="20.25" hidden="false" customHeight="true" outlineLevel="0" collapsed="false">
      <c r="A7" s="18" t="s">
        <v>25</v>
      </c>
      <c r="B7" s="19" t="s">
        <v>26</v>
      </c>
      <c r="C7" s="19" t="n">
        <v>4</v>
      </c>
      <c r="D7" s="19" t="s">
        <v>27</v>
      </c>
      <c r="E7" s="19" t="n">
        <v>0</v>
      </c>
    </row>
    <row r="8" customFormat="false" ht="16.5" hidden="false" customHeight="true" outlineLevel="0" collapsed="false">
      <c r="A8" s="18" t="s">
        <v>28</v>
      </c>
      <c r="B8" s="19" t="s">
        <v>21</v>
      </c>
      <c r="C8" s="19" t="n">
        <v>1000</v>
      </c>
      <c r="D8" s="19" t="s">
        <v>29</v>
      </c>
      <c r="E8" s="19" t="n">
        <v>684</v>
      </c>
    </row>
    <row r="9" customFormat="false" ht="60" hidden="false" customHeight="true" outlineLevel="0" collapsed="false">
      <c r="A9" s="18" t="s">
        <v>30</v>
      </c>
      <c r="B9" s="19" t="s">
        <v>31</v>
      </c>
      <c r="C9" s="19" t="n">
        <v>3</v>
      </c>
      <c r="D9" s="19" t="s">
        <v>32</v>
      </c>
      <c r="E9" s="19" t="n">
        <v>7</v>
      </c>
    </row>
    <row r="10" customFormat="false" ht="18" hidden="false" customHeight="false" outlineLevel="0" collapsed="false">
      <c r="A10" s="18" t="s">
        <v>33</v>
      </c>
      <c r="B10" s="19" t="n">
        <v>2</v>
      </c>
      <c r="C10" s="19" t="n">
        <v>2</v>
      </c>
      <c r="D10" s="19" t="s">
        <v>34</v>
      </c>
      <c r="E10" s="19"/>
    </row>
    <row r="11" customFormat="false" ht="36.75" hidden="false" customHeight="false" outlineLevel="0" collapsed="false">
      <c r="A11" s="18" t="s">
        <v>35</v>
      </c>
      <c r="B11" s="19" t="n">
        <v>3000</v>
      </c>
      <c r="C11" s="19" t="n">
        <v>3000</v>
      </c>
      <c r="D11" s="19" t="s">
        <v>36</v>
      </c>
      <c r="E11" s="19" t="n">
        <v>1000</v>
      </c>
    </row>
    <row r="12" customFormat="false" ht="81" hidden="false" customHeight="true" outlineLevel="0" collapsed="false">
      <c r="A12" s="18" t="s">
        <v>37</v>
      </c>
      <c r="B12" s="19" t="s">
        <v>38</v>
      </c>
      <c r="C12" s="19" t="n">
        <v>40</v>
      </c>
      <c r="D12" s="19" t="s">
        <v>39</v>
      </c>
      <c r="E12" s="19" t="n">
        <v>14</v>
      </c>
    </row>
    <row r="13" customFormat="false" ht="42" hidden="false" customHeight="true" outlineLevel="0" collapsed="false">
      <c r="A13" s="18" t="s">
        <v>40</v>
      </c>
      <c r="B13" s="19" t="s">
        <v>41</v>
      </c>
      <c r="C13" s="19" t="n">
        <v>4</v>
      </c>
      <c r="D13" s="19" t="s">
        <v>42</v>
      </c>
      <c r="E13" s="19" t="n">
        <v>4</v>
      </c>
    </row>
    <row r="14" customFormat="false" ht="18" hidden="false" customHeight="false" outlineLevel="0" collapsed="false">
      <c r="A14" s="18" t="s">
        <v>43</v>
      </c>
      <c r="B14" s="19" t="s">
        <v>44</v>
      </c>
      <c r="C14" s="19" t="n">
        <v>12</v>
      </c>
      <c r="D14" s="19" t="s">
        <v>45</v>
      </c>
      <c r="E14" s="19" t="n">
        <v>16</v>
      </c>
    </row>
    <row r="15" customFormat="false" ht="46.5" hidden="false" customHeight="true" outlineLevel="0" collapsed="false">
      <c r="A15" s="18" t="s">
        <v>46</v>
      </c>
      <c r="B15" s="19" t="s">
        <v>41</v>
      </c>
      <c r="C15" s="19" t="n">
        <v>4</v>
      </c>
      <c r="D15" s="19" t="s">
        <v>47</v>
      </c>
      <c r="E15" s="19" t="n">
        <v>4</v>
      </c>
    </row>
    <row r="16" customFormat="false" ht="57.75" hidden="false" customHeight="true" outlineLevel="0" collapsed="false">
      <c r="A16" s="18" t="s">
        <v>48</v>
      </c>
      <c r="B16" s="19" t="n">
        <v>32</v>
      </c>
      <c r="C16" s="19" t="n">
        <v>32</v>
      </c>
      <c r="D16" s="19" t="s">
        <v>49</v>
      </c>
      <c r="E16" s="19" t="n">
        <v>5</v>
      </c>
    </row>
    <row r="17" customFormat="false" ht="102.75" hidden="false" customHeight="true" outlineLevel="0" collapsed="false">
      <c r="A17" s="20" t="s">
        <v>50</v>
      </c>
      <c r="B17" s="21" t="s">
        <v>51</v>
      </c>
      <c r="C17" s="21" t="n">
        <v>9</v>
      </c>
      <c r="D17" s="21" t="s">
        <v>52</v>
      </c>
      <c r="E17" s="2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72" zoomScaleNormal="72" zoomScalePageLayoutView="100" workbookViewId="0">
      <selection pane="topLeft" activeCell="B28" activeCellId="0" sqref="B28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13.91"/>
    <col collapsed="false" customWidth="true" hidden="false" outlineLevel="0" max="3" min="3" style="0" width="11.27"/>
    <col collapsed="false" customWidth="true" hidden="false" outlineLevel="0" max="4" min="4" style="0" width="14.81"/>
    <col collapsed="false" customWidth="true" hidden="false" outlineLevel="0" max="19" min="19" style="0" width="9.82"/>
    <col collapsed="false" customWidth="true" hidden="false" outlineLevel="0" max="16384" min="16383" style="0" width="9.14"/>
  </cols>
  <sheetData>
    <row r="1" customFormat="false" ht="23.25" hidden="false" customHeight="true" outlineLevel="0" collapsed="false"/>
    <row r="2" customFormat="false" ht="34.3" hidden="false" customHeight="false" outlineLevel="0" collapsed="false">
      <c r="A2" s="22" t="s">
        <v>14</v>
      </c>
      <c r="B2" s="23" t="s">
        <v>1</v>
      </c>
      <c r="C2" s="23"/>
      <c r="D2" s="23" t="s">
        <v>2</v>
      </c>
      <c r="E2" s="4" t="s">
        <v>3</v>
      </c>
    </row>
    <row r="3" customFormat="false" ht="29" hidden="false" customHeight="false" outlineLevel="0" collapsed="false">
      <c r="A3" s="24" t="s">
        <v>53</v>
      </c>
      <c r="B3" s="25" t="n">
        <v>3</v>
      </c>
      <c r="C3" s="25" t="n">
        <v>3</v>
      </c>
      <c r="D3" s="25" t="s">
        <v>54</v>
      </c>
      <c r="E3" s="26" t="n">
        <v>5</v>
      </c>
    </row>
    <row r="4" customFormat="false" ht="58" hidden="false" customHeight="false" outlineLevel="0" collapsed="false">
      <c r="A4" s="27" t="s">
        <v>55</v>
      </c>
      <c r="B4" s="28" t="n">
        <v>100</v>
      </c>
      <c r="C4" s="28" t="n">
        <v>100</v>
      </c>
      <c r="D4" s="28" t="s">
        <v>56</v>
      </c>
      <c r="E4" s="29" t="n">
        <v>100</v>
      </c>
    </row>
    <row r="5" customFormat="false" ht="29" hidden="false" customHeight="false" outlineLevel="0" collapsed="false">
      <c r="A5" s="27" t="s">
        <v>57</v>
      </c>
      <c r="B5" s="28" t="n">
        <v>20</v>
      </c>
      <c r="C5" s="28" t="n">
        <v>20</v>
      </c>
      <c r="D5" s="28" t="s">
        <v>58</v>
      </c>
      <c r="E5" s="29" t="n">
        <v>20</v>
      </c>
    </row>
    <row r="6" customFormat="false" ht="43.5" hidden="false" customHeight="false" outlineLevel="0" collapsed="false">
      <c r="A6" s="27" t="s">
        <v>59</v>
      </c>
      <c r="B6" s="28" t="n">
        <v>80</v>
      </c>
      <c r="C6" s="28" t="n">
        <v>80</v>
      </c>
      <c r="D6" s="28" t="s">
        <v>60</v>
      </c>
      <c r="E6" s="29" t="n">
        <v>80</v>
      </c>
    </row>
    <row r="7" customFormat="false" ht="43.5" hidden="false" customHeight="false" outlineLevel="0" collapsed="false">
      <c r="A7" s="27" t="s">
        <v>61</v>
      </c>
      <c r="B7" s="28" t="n">
        <v>80</v>
      </c>
      <c r="C7" s="28" t="n">
        <v>80</v>
      </c>
      <c r="D7" s="28" t="s">
        <v>62</v>
      </c>
      <c r="E7" s="29" t="n">
        <v>80</v>
      </c>
    </row>
    <row r="8" customFormat="false" ht="15" hidden="false" customHeight="false" outlineLevel="0" collapsed="false">
      <c r="A8" s="27" t="s">
        <v>63</v>
      </c>
      <c r="B8" s="28" t="n">
        <v>30</v>
      </c>
      <c r="C8" s="28" t="n">
        <v>30</v>
      </c>
      <c r="D8" s="28" t="s">
        <v>64</v>
      </c>
      <c r="E8" s="29" t="n">
        <v>30</v>
      </c>
    </row>
    <row r="9" customFormat="false" ht="29" hidden="false" customHeight="false" outlineLevel="0" collapsed="false">
      <c r="A9" s="27" t="s">
        <v>65</v>
      </c>
      <c r="B9" s="28" t="n">
        <v>10</v>
      </c>
      <c r="C9" s="28" t="n">
        <v>10</v>
      </c>
      <c r="D9" s="28" t="s">
        <v>66</v>
      </c>
      <c r="E9" s="29" t="n">
        <v>100</v>
      </c>
    </row>
    <row r="10" customFormat="false" ht="29" hidden="false" customHeight="false" outlineLevel="0" collapsed="false">
      <c r="A10" s="27" t="s">
        <v>67</v>
      </c>
      <c r="B10" s="28" t="n">
        <v>4</v>
      </c>
      <c r="C10" s="28" t="n">
        <v>4</v>
      </c>
      <c r="D10" s="28" t="s">
        <v>68</v>
      </c>
      <c r="E10" s="30" t="n">
        <v>1</v>
      </c>
    </row>
    <row r="11" customFormat="false" ht="43.5" hidden="false" customHeight="false" outlineLevel="0" collapsed="false">
      <c r="A11" s="27" t="s">
        <v>69</v>
      </c>
      <c r="B11" s="28" t="n">
        <v>2</v>
      </c>
      <c r="C11" s="28" t="n">
        <v>2</v>
      </c>
      <c r="D11" s="28" t="s">
        <v>70</v>
      </c>
      <c r="E11" s="30" t="n">
        <v>2</v>
      </c>
    </row>
    <row r="12" customFormat="false" ht="43.5" hidden="false" customHeight="false" outlineLevel="0" collapsed="false">
      <c r="A12" s="31" t="s">
        <v>71</v>
      </c>
      <c r="B12" s="32" t="n">
        <v>2</v>
      </c>
      <c r="C12" s="32" t="n">
        <v>2</v>
      </c>
      <c r="D12" s="32" t="s">
        <v>72</v>
      </c>
      <c r="E12" s="3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23.54"/>
    <col collapsed="false" customWidth="true" hidden="false" outlineLevel="0" max="3" min="3" style="0" width="8.73"/>
    <col collapsed="false" customWidth="true" hidden="false" outlineLevel="0" max="4" min="4" style="0" width="9.45"/>
    <col collapsed="false" customWidth="true" hidden="false" outlineLevel="0" max="16384" min="16383" style="0" width="9.14"/>
  </cols>
  <sheetData>
    <row r="1" customFormat="false" ht="15" hidden="false" customHeight="false" outlineLevel="0" collapsed="false"/>
    <row r="2" customFormat="false" ht="34.3" hidden="false" customHeight="false" outlineLevel="0" collapsed="false">
      <c r="A2" s="34" t="s">
        <v>14</v>
      </c>
      <c r="B2" s="35" t="s">
        <v>1</v>
      </c>
      <c r="C2" s="35"/>
      <c r="D2" s="36" t="s">
        <v>2</v>
      </c>
      <c r="E2" s="4" t="s">
        <v>3</v>
      </c>
    </row>
    <row r="3" customFormat="false" ht="28.5" hidden="false" customHeight="true" outlineLevel="0" collapsed="false">
      <c r="A3" s="37" t="s">
        <v>73</v>
      </c>
      <c r="B3" s="38" t="n">
        <v>30</v>
      </c>
      <c r="C3" s="38" t="n">
        <v>30</v>
      </c>
      <c r="D3" s="39" t="s">
        <v>74</v>
      </c>
      <c r="E3" s="38" t="n">
        <v>10</v>
      </c>
    </row>
    <row r="4" customFormat="false" ht="30" hidden="false" customHeight="true" outlineLevel="0" collapsed="false">
      <c r="A4" s="37" t="s">
        <v>75</v>
      </c>
      <c r="B4" s="38" t="n">
        <v>20</v>
      </c>
      <c r="C4" s="38" t="n">
        <v>20</v>
      </c>
      <c r="D4" s="39" t="s">
        <v>76</v>
      </c>
      <c r="E4" s="38" t="n">
        <v>5</v>
      </c>
    </row>
    <row r="5" customFormat="false" ht="30" hidden="false" customHeight="true" outlineLevel="0" collapsed="false">
      <c r="A5" s="37" t="s">
        <v>77</v>
      </c>
      <c r="B5" s="38" t="n">
        <v>40</v>
      </c>
      <c r="C5" s="38" t="n">
        <v>40</v>
      </c>
      <c r="D5" s="39" t="s">
        <v>78</v>
      </c>
      <c r="E5" s="38" t="n">
        <v>2</v>
      </c>
    </row>
    <row r="6" customFormat="false" ht="28.5" hidden="false" customHeight="true" outlineLevel="0" collapsed="false">
      <c r="A6" s="37" t="s">
        <v>79</v>
      </c>
      <c r="B6" s="38" t="n">
        <v>40</v>
      </c>
      <c r="C6" s="38" t="n">
        <v>40</v>
      </c>
      <c r="D6" s="39" t="s">
        <v>80</v>
      </c>
      <c r="E6" s="40" t="n">
        <v>70</v>
      </c>
    </row>
    <row r="7" customFormat="false" ht="19.5" hidden="false" customHeight="true" outlineLevel="0" collapsed="false">
      <c r="A7" s="37" t="s">
        <v>81</v>
      </c>
      <c r="B7" s="41"/>
      <c r="C7" s="41"/>
      <c r="D7" s="39" t="s">
        <v>82</v>
      </c>
      <c r="E7" s="38" t="n">
        <v>772</v>
      </c>
    </row>
    <row r="8" customFormat="false" ht="33" hidden="false" customHeight="true" outlineLevel="0" collapsed="false">
      <c r="A8" s="42" t="s">
        <v>83</v>
      </c>
      <c r="B8" s="43"/>
      <c r="C8" s="43"/>
      <c r="D8" s="44" t="s">
        <v>84</v>
      </c>
      <c r="E8" s="45" t="n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C13" activeCellId="0" sqref="C13"/>
    </sheetView>
  </sheetViews>
  <sheetFormatPr defaultColWidth="11.453125" defaultRowHeight="14.25" zeroHeight="false" outlineLevelRow="0" outlineLevelCol="0"/>
  <cols>
    <col collapsed="false" customWidth="true" hidden="false" outlineLevel="0" max="1" min="1" style="46" width="30.45"/>
    <col collapsed="false" customWidth="true" hidden="false" outlineLevel="0" max="3" min="2" style="46" width="12.18"/>
    <col collapsed="false" customWidth="true" hidden="false" outlineLevel="0" max="4" min="4" style="46" width="10.82"/>
    <col collapsed="false" customWidth="true" hidden="false" outlineLevel="0" max="5" min="5" style="46" width="9.45"/>
    <col collapsed="false" customWidth="true" hidden="false" outlineLevel="0" max="6" min="6" style="46" width="9.54"/>
    <col collapsed="false" customWidth="true" hidden="false" outlineLevel="0" max="7" min="7" style="46" width="8.82"/>
    <col collapsed="false" customWidth="true" hidden="false" outlineLevel="0" max="17" min="17" style="0" width="14.18"/>
  </cols>
  <sheetData>
    <row r="1" customFormat="false" ht="15" hidden="false" customHeight="false" outlineLevel="0" collapsed="false">
      <c r="F1" s="47"/>
      <c r="G1" s="47"/>
    </row>
    <row r="2" customFormat="false" ht="15.75" hidden="false" customHeight="false" outlineLevel="0" collapsed="false">
      <c r="A2" s="48" t="s">
        <v>14</v>
      </c>
      <c r="B2" s="49" t="s">
        <v>1</v>
      </c>
      <c r="C2" s="49"/>
      <c r="D2" s="50" t="s">
        <v>2</v>
      </c>
      <c r="E2" s="51" t="s">
        <v>85</v>
      </c>
      <c r="F2" s="51" t="s">
        <v>86</v>
      </c>
      <c r="G2" s="51" t="s">
        <v>87</v>
      </c>
    </row>
    <row r="3" customFormat="false" ht="30.75" hidden="false" customHeight="false" outlineLevel="0" collapsed="false">
      <c r="A3" s="52" t="s">
        <v>88</v>
      </c>
      <c r="B3" s="53" t="n">
        <v>0.6</v>
      </c>
      <c r="C3" s="53" t="n">
        <v>0.6</v>
      </c>
      <c r="D3" s="54" t="s">
        <v>89</v>
      </c>
      <c r="E3" s="55" t="n">
        <v>0.68</v>
      </c>
      <c r="F3" s="55" t="n">
        <v>0.64</v>
      </c>
      <c r="G3" s="55" t="n">
        <v>0.73</v>
      </c>
    </row>
    <row r="4" customFormat="false" ht="61.5" hidden="false" customHeight="false" outlineLevel="0" collapsed="false">
      <c r="A4" s="52" t="s">
        <v>90</v>
      </c>
      <c r="B4" s="56" t="n">
        <v>0.4</v>
      </c>
      <c r="C4" s="56" t="n">
        <v>0.4</v>
      </c>
      <c r="D4" s="57" t="s">
        <v>91</v>
      </c>
      <c r="E4" s="58" t="n">
        <v>0.4</v>
      </c>
      <c r="F4" s="58" t="n">
        <v>0.47</v>
      </c>
      <c r="G4" s="58" t="n">
        <v>0.51</v>
      </c>
    </row>
    <row r="5" customFormat="false" ht="30.75" hidden="false" customHeight="false" outlineLevel="0" collapsed="false">
      <c r="A5" s="52" t="s">
        <v>92</v>
      </c>
      <c r="B5" s="56" t="n">
        <v>0.65</v>
      </c>
      <c r="C5" s="56" t="n">
        <v>0.65</v>
      </c>
      <c r="D5" s="57" t="s">
        <v>93</v>
      </c>
      <c r="E5" s="58" t="n">
        <v>0.75</v>
      </c>
      <c r="F5" s="58" t="n">
        <v>0.79</v>
      </c>
      <c r="G5" s="58" t="n">
        <v>0.73</v>
      </c>
    </row>
    <row r="6" customFormat="false" ht="30.75" hidden="false" customHeight="false" outlineLevel="0" collapsed="false">
      <c r="A6" s="52" t="s">
        <v>94</v>
      </c>
      <c r="B6" s="56" t="n">
        <v>0.5</v>
      </c>
      <c r="C6" s="56" t="n">
        <v>0.5</v>
      </c>
      <c r="D6" s="57" t="s">
        <v>95</v>
      </c>
      <c r="E6" s="58" t="n">
        <v>0.64</v>
      </c>
      <c r="F6" s="58" t="n">
        <v>0.6</v>
      </c>
      <c r="G6" s="58" t="n">
        <v>0.75</v>
      </c>
    </row>
    <row r="7" customFormat="false" ht="61.5" hidden="false" customHeight="false" outlineLevel="0" collapsed="false">
      <c r="A7" s="52" t="s">
        <v>90</v>
      </c>
      <c r="B7" s="59" t="s">
        <v>96</v>
      </c>
      <c r="C7" s="56" t="n">
        <v>0.5</v>
      </c>
      <c r="D7" s="57" t="s">
        <v>97</v>
      </c>
      <c r="E7" s="60" t="n">
        <v>0.47</v>
      </c>
      <c r="F7" s="60" t="n">
        <v>0.49</v>
      </c>
      <c r="G7" s="60" t="n">
        <v>0.44</v>
      </c>
    </row>
    <row r="8" customFormat="false" ht="30.75" hidden="false" customHeight="false" outlineLevel="0" collapsed="false">
      <c r="A8" s="52" t="s">
        <v>98</v>
      </c>
      <c r="B8" s="56" t="n">
        <v>0.6</v>
      </c>
      <c r="C8" s="56" t="n">
        <v>0.6</v>
      </c>
      <c r="D8" s="57" t="s">
        <v>99</v>
      </c>
      <c r="E8" s="58" t="n">
        <v>0.81</v>
      </c>
      <c r="F8" s="58" t="n">
        <v>0.79</v>
      </c>
      <c r="G8" s="58" t="n">
        <v>0.76</v>
      </c>
    </row>
    <row r="9" customFormat="false" ht="67.15" hidden="false" customHeight="true" outlineLevel="0" collapsed="false">
      <c r="A9" s="52" t="s">
        <v>100</v>
      </c>
      <c r="B9" s="59" t="s">
        <v>101</v>
      </c>
      <c r="C9" s="59" t="s">
        <v>101</v>
      </c>
      <c r="D9" s="57" t="s">
        <v>102</v>
      </c>
      <c r="E9" s="60" t="n">
        <v>0.45</v>
      </c>
      <c r="F9" s="60" t="n">
        <v>0.36</v>
      </c>
      <c r="G9" s="60" t="n">
        <v>0.53</v>
      </c>
    </row>
    <row r="10" customFormat="false" ht="82.05" hidden="false" customHeight="true" outlineLevel="0" collapsed="false">
      <c r="A10" s="52"/>
      <c r="B10" s="59"/>
      <c r="C10" s="59"/>
      <c r="D10" s="57"/>
      <c r="E10" s="61"/>
      <c r="F10" s="61"/>
      <c r="G10" s="61"/>
    </row>
    <row r="11" customFormat="false" ht="50.35" hidden="false" customHeight="true" outlineLevel="0" collapsed="false">
      <c r="A11" s="62"/>
      <c r="B11" s="63"/>
      <c r="C11" s="63"/>
      <c r="D11" s="64"/>
      <c r="E11" s="65"/>
      <c r="F11" s="65"/>
      <c r="G11" s="65"/>
    </row>
    <row r="12" customFormat="false" ht="75" hidden="false" customHeight="true" outlineLevel="0" collapsed="false"/>
    <row r="13" customFormat="false" ht="69" hidden="false" customHeight="true" outlineLevel="0" collapsed="false">
      <c r="H13" s="46"/>
      <c r="I13" s="46"/>
      <c r="J13" s="46"/>
      <c r="K13" s="46"/>
      <c r="L13" s="46"/>
      <c r="M13" s="46"/>
      <c r="N13" s="46"/>
    </row>
    <row r="14" customFormat="false" ht="14.25" hidden="false" customHeight="false" outlineLevel="0" collapsed="false">
      <c r="H14" s="46"/>
      <c r="I14" s="46"/>
      <c r="J14" s="46"/>
      <c r="K14" s="46"/>
      <c r="L14" s="46"/>
      <c r="M14" s="46"/>
      <c r="N14" s="46"/>
    </row>
    <row r="15" customFormat="false" ht="14.25" hidden="false" customHeight="false" outlineLevel="0" collapsed="false">
      <c r="D15" s="66"/>
      <c r="E15" s="66"/>
      <c r="H15" s="46"/>
      <c r="I15" s="46"/>
      <c r="J15" s="46"/>
      <c r="K15" s="46"/>
      <c r="L15" s="46"/>
      <c r="M15" s="46"/>
      <c r="N15" s="46"/>
    </row>
    <row r="16" customFormat="false" ht="15" hidden="false" customHeight="false" outlineLevel="0" collapsed="false">
      <c r="H16" s="46"/>
      <c r="I16" s="46"/>
      <c r="J16" s="46"/>
      <c r="K16" s="46"/>
      <c r="L16" s="46"/>
      <c r="M16" s="46"/>
      <c r="N16" s="46"/>
    </row>
    <row r="17" customFormat="false" ht="15" hidden="false" customHeight="false" outlineLevel="0" collapsed="false">
      <c r="A17" s="67" t="s">
        <v>14</v>
      </c>
      <c r="B17" s="68"/>
      <c r="C17" s="68"/>
      <c r="D17" s="69" t="s">
        <v>103</v>
      </c>
      <c r="E17" s="70" t="s">
        <v>104</v>
      </c>
      <c r="F17" s="71" t="s">
        <v>105</v>
      </c>
      <c r="G17" s="72" t="s">
        <v>106</v>
      </c>
      <c r="H17" s="70" t="s">
        <v>107</v>
      </c>
      <c r="I17" s="73" t="s">
        <v>108</v>
      </c>
      <c r="J17" s="69" t="s">
        <v>109</v>
      </c>
      <c r="K17" s="70" t="s">
        <v>110</v>
      </c>
      <c r="L17" s="71" t="s">
        <v>111</v>
      </c>
      <c r="N17" s="74" t="s">
        <v>85</v>
      </c>
      <c r="O17" s="75" t="s">
        <v>86</v>
      </c>
      <c r="P17" s="76" t="s">
        <v>87</v>
      </c>
    </row>
    <row r="18" customFormat="false" ht="28.5" hidden="false" customHeight="false" outlineLevel="0" collapsed="false">
      <c r="A18" s="77" t="s">
        <v>112</v>
      </c>
      <c r="B18" s="78" t="n">
        <v>0.6</v>
      </c>
      <c r="C18" s="79"/>
      <c r="D18" s="80" t="n">
        <v>0.63</v>
      </c>
      <c r="E18" s="81" t="n">
        <v>0.75</v>
      </c>
      <c r="F18" s="82" t="n">
        <v>0.67</v>
      </c>
      <c r="G18" s="83" t="n">
        <v>0.5</v>
      </c>
      <c r="H18" s="81" t="n">
        <v>0.75</v>
      </c>
      <c r="I18" s="84" t="n">
        <v>0.67</v>
      </c>
      <c r="J18" s="80" t="n">
        <v>0.705882</v>
      </c>
      <c r="K18" s="85" t="n">
        <v>0.75</v>
      </c>
      <c r="L18" s="86" t="s">
        <v>113</v>
      </c>
      <c r="N18" s="87" t="n">
        <f aca="false">(D18+E18+F18)/3</f>
        <v>0.683333333333333</v>
      </c>
      <c r="O18" s="88" t="n">
        <f aca="false">(G18+H18+I18)/3</f>
        <v>0.64</v>
      </c>
      <c r="P18" s="89" t="n">
        <f aca="false">(J18+K18)/2</f>
        <v>0.727941</v>
      </c>
    </row>
    <row r="19" customFormat="false" ht="57.75" hidden="false" customHeight="false" outlineLevel="0" collapsed="false">
      <c r="A19" s="90" t="s">
        <v>114</v>
      </c>
      <c r="B19" s="91" t="n">
        <v>0.4</v>
      </c>
      <c r="C19" s="92"/>
      <c r="D19" s="93" t="n">
        <v>0.31</v>
      </c>
      <c r="E19" s="94" t="n">
        <v>0.63</v>
      </c>
      <c r="F19" s="95" t="n">
        <v>0.25</v>
      </c>
      <c r="G19" s="96" t="n">
        <v>0.5</v>
      </c>
      <c r="H19" s="94" t="n">
        <v>0.5</v>
      </c>
      <c r="I19" s="97" t="n">
        <v>0.42</v>
      </c>
      <c r="J19" s="93" t="n">
        <v>0.529412</v>
      </c>
      <c r="K19" s="98" t="n">
        <v>0.5</v>
      </c>
      <c r="L19" s="99" t="s">
        <v>113</v>
      </c>
      <c r="N19" s="100" t="n">
        <f aca="false">(D19+E19+F19)/3</f>
        <v>0.396666666666667</v>
      </c>
      <c r="O19" s="98" t="n">
        <f aca="false">(G19+H19+I19)/3</f>
        <v>0.473333333333333</v>
      </c>
      <c r="P19" s="101" t="n">
        <f aca="false">(J19+K19)/2</f>
        <v>0.514706</v>
      </c>
    </row>
    <row r="20" customFormat="false" ht="28.5" hidden="false" customHeight="false" outlineLevel="0" collapsed="false">
      <c r="A20" s="90" t="s">
        <v>115</v>
      </c>
      <c r="B20" s="91" t="n">
        <v>0.65</v>
      </c>
      <c r="C20" s="92"/>
      <c r="D20" s="93" t="n">
        <v>0.63</v>
      </c>
      <c r="E20" s="94" t="n">
        <v>0.88</v>
      </c>
      <c r="F20" s="95" t="n">
        <v>0.75</v>
      </c>
      <c r="G20" s="96" t="n">
        <v>0.73</v>
      </c>
      <c r="H20" s="94" t="n">
        <v>0.88</v>
      </c>
      <c r="I20" s="97" t="n">
        <v>0.75</v>
      </c>
      <c r="J20" s="93" t="n">
        <v>0.71</v>
      </c>
      <c r="K20" s="98" t="n">
        <v>0.75</v>
      </c>
      <c r="L20" s="99" t="s">
        <v>113</v>
      </c>
      <c r="N20" s="100" t="n">
        <f aca="false">(D20+E20+F20)/3</f>
        <v>0.753333333333333</v>
      </c>
      <c r="O20" s="98" t="n">
        <f aca="false">(G20+H20+I20)/3</f>
        <v>0.786666666666667</v>
      </c>
      <c r="P20" s="101" t="n">
        <f aca="false">(J20+K20)/2</f>
        <v>0.73</v>
      </c>
    </row>
    <row r="21" customFormat="false" ht="28.5" hidden="false" customHeight="false" outlineLevel="0" collapsed="false">
      <c r="A21" s="90" t="s">
        <v>94</v>
      </c>
      <c r="B21" s="91" t="n">
        <v>0.5</v>
      </c>
      <c r="C21" s="92"/>
      <c r="D21" s="93" t="n">
        <v>0.62</v>
      </c>
      <c r="E21" s="94" t="n">
        <f aca="false">E29</f>
        <v>0.62</v>
      </c>
      <c r="F21" s="102" t="n">
        <f aca="false">F29</f>
        <v>0.67</v>
      </c>
      <c r="G21" s="96" t="n">
        <v>0.5</v>
      </c>
      <c r="H21" s="94" t="n">
        <v>0.6333</v>
      </c>
      <c r="I21" s="97" t="n">
        <v>0.66</v>
      </c>
      <c r="J21" s="93" t="n">
        <f aca="false">J29</f>
        <v>0.727272</v>
      </c>
      <c r="K21" s="98" t="n">
        <v>0.78</v>
      </c>
      <c r="L21" s="99" t="s">
        <v>113</v>
      </c>
      <c r="N21" s="100" t="n">
        <f aca="false">(D21+E21+F21)/3</f>
        <v>0.636666666666667</v>
      </c>
      <c r="O21" s="98" t="n">
        <f aca="false">(G21+H21+I21)/3</f>
        <v>0.597766666666667</v>
      </c>
      <c r="P21" s="101" t="n">
        <f aca="false">(J21+K21)/2</f>
        <v>0.753636</v>
      </c>
    </row>
    <row r="22" customFormat="false" ht="57.75" hidden="false" customHeight="false" outlineLevel="0" collapsed="false">
      <c r="A22" s="90" t="s">
        <v>116</v>
      </c>
      <c r="B22" s="91" t="n">
        <v>0.5</v>
      </c>
      <c r="C22" s="92"/>
      <c r="D22" s="93" t="n">
        <v>0.27</v>
      </c>
      <c r="E22" s="94" t="n">
        <v>0.27</v>
      </c>
      <c r="F22" s="95" t="n">
        <v>0.88</v>
      </c>
      <c r="G22" s="96" t="n">
        <v>0.38</v>
      </c>
      <c r="H22" s="94" t="n">
        <v>0.672</v>
      </c>
      <c r="I22" s="97" t="n">
        <v>0.43</v>
      </c>
      <c r="J22" s="93" t="n">
        <v>0.5</v>
      </c>
      <c r="K22" s="98" t="n">
        <v>0.38</v>
      </c>
      <c r="L22" s="99" t="s">
        <v>113</v>
      </c>
      <c r="N22" s="100" t="n">
        <f aca="false">(D22+E22+F22)/3</f>
        <v>0.473333333333333</v>
      </c>
      <c r="O22" s="98" t="n">
        <f aca="false">(G22+H22+I22)/3</f>
        <v>0.494</v>
      </c>
      <c r="P22" s="101" t="n">
        <f aca="false">(J22+K22)/2</f>
        <v>0.44</v>
      </c>
    </row>
    <row r="23" customFormat="false" ht="28.5" hidden="false" customHeight="false" outlineLevel="0" collapsed="false">
      <c r="A23" s="90" t="s">
        <v>98</v>
      </c>
      <c r="B23" s="91" t="n">
        <v>0.6</v>
      </c>
      <c r="C23" s="92"/>
      <c r="D23" s="93" t="n">
        <v>0.7387</v>
      </c>
      <c r="E23" s="94" t="n">
        <v>0.88</v>
      </c>
      <c r="F23" s="95" t="n">
        <v>0.82</v>
      </c>
      <c r="G23" s="96" t="n">
        <v>0.78</v>
      </c>
      <c r="H23" s="94" t="n">
        <v>0.8267</v>
      </c>
      <c r="I23" s="97" t="n">
        <v>0.76</v>
      </c>
      <c r="J23" s="93" t="n">
        <v>0.73</v>
      </c>
      <c r="K23" s="98" t="n">
        <v>0.78</v>
      </c>
      <c r="L23" s="99" t="s">
        <v>113</v>
      </c>
      <c r="N23" s="100" t="n">
        <f aca="false">(D23+E23+F23)/3</f>
        <v>0.8129</v>
      </c>
      <c r="O23" s="98" t="n">
        <f aca="false">(G23+H23+I23)/3</f>
        <v>0.7889</v>
      </c>
      <c r="P23" s="101" t="n">
        <f aca="false">(J23+K23)/2</f>
        <v>0.755</v>
      </c>
    </row>
    <row r="24" customFormat="false" ht="29.25" hidden="false" customHeight="false" outlineLevel="0" collapsed="false">
      <c r="A24" s="90" t="s">
        <v>100</v>
      </c>
      <c r="B24" s="91" t="s">
        <v>113</v>
      </c>
      <c r="C24" s="92"/>
      <c r="D24" s="103" t="n">
        <v>0.12</v>
      </c>
      <c r="E24" s="104" t="n">
        <v>0.4</v>
      </c>
      <c r="F24" s="105" t="n">
        <v>0.35</v>
      </c>
      <c r="G24" s="106" t="n">
        <v>0.26</v>
      </c>
      <c r="H24" s="104" t="n">
        <v>0.41</v>
      </c>
      <c r="I24" s="107" t="n">
        <v>0.42</v>
      </c>
      <c r="J24" s="103" t="n">
        <v>0.55</v>
      </c>
      <c r="K24" s="108" t="n">
        <f aca="false">K33/K34</f>
        <v>0.512987012987013</v>
      </c>
      <c r="L24" s="109" t="s">
        <v>113</v>
      </c>
      <c r="N24" s="110" t="n">
        <f aca="false">(D24+E24+F24)/3</f>
        <v>0.29</v>
      </c>
      <c r="O24" s="108" t="n">
        <f aca="false">(G24+H24+I24)/3</f>
        <v>0.363333333333333</v>
      </c>
      <c r="P24" s="111" t="n">
        <f aca="false">(J24+K24)/2</f>
        <v>0.531493506493507</v>
      </c>
    </row>
    <row r="25" customFormat="false" ht="29.25" hidden="false" customHeight="false" outlineLevel="0" collapsed="false">
      <c r="A25" s="90" t="s">
        <v>117</v>
      </c>
      <c r="B25" s="91" t="s">
        <v>113</v>
      </c>
      <c r="C25" s="92"/>
      <c r="D25" s="112" t="n">
        <v>0</v>
      </c>
      <c r="E25" s="113" t="n">
        <v>0.232323</v>
      </c>
      <c r="F25" s="114" t="n">
        <v>0.2027</v>
      </c>
      <c r="G25" s="115" t="n">
        <v>0.347826</v>
      </c>
      <c r="H25" s="113" t="n">
        <v>0.246575</v>
      </c>
      <c r="I25" s="116" t="n">
        <v>0.272727</v>
      </c>
      <c r="J25" s="112" t="n">
        <v>0.2222</v>
      </c>
      <c r="K25" s="117" t="n">
        <v>0.15</v>
      </c>
      <c r="L25" s="118" t="s">
        <v>113</v>
      </c>
      <c r="N25" s="119" t="n">
        <f aca="false">(D25+E25+F25)/3</f>
        <v>0.145007666666667</v>
      </c>
      <c r="O25" s="117" t="n">
        <f aca="false">(G25+H25+I25)/3</f>
        <v>0.289042666666667</v>
      </c>
      <c r="P25" s="120" t="n">
        <f aca="false">(J25+K25)/2</f>
        <v>0.1861</v>
      </c>
      <c r="Q25" s="121" t="s">
        <v>118</v>
      </c>
    </row>
    <row r="26" customFormat="false" ht="29.25" hidden="false" customHeight="false" outlineLevel="0" collapsed="false">
      <c r="A26" s="90" t="s">
        <v>119</v>
      </c>
      <c r="B26" s="91" t="s">
        <v>113</v>
      </c>
      <c r="C26" s="92"/>
      <c r="D26" s="112" t="n">
        <v>0.17</v>
      </c>
      <c r="E26" s="113" t="n">
        <v>0.10101</v>
      </c>
      <c r="F26" s="114" t="n">
        <v>0.162162</v>
      </c>
      <c r="G26" s="115" t="n">
        <v>0.04347826</v>
      </c>
      <c r="H26" s="113" t="n">
        <v>0.205479</v>
      </c>
      <c r="I26" s="116" t="n">
        <v>0.236363</v>
      </c>
      <c r="J26" s="112" t="n">
        <v>0.13888</v>
      </c>
      <c r="K26" s="117" t="n">
        <v>0.24</v>
      </c>
      <c r="L26" s="118" t="s">
        <v>113</v>
      </c>
      <c r="N26" s="119" t="n">
        <f aca="false">(D26+E26+F26)/3</f>
        <v>0.144390666666667</v>
      </c>
      <c r="O26" s="117" t="n">
        <f aca="false">(G26+H26+I26)/3</f>
        <v>0.16177342</v>
      </c>
      <c r="P26" s="120" t="n">
        <f aca="false">(J26+K26)/2</f>
        <v>0.18944</v>
      </c>
      <c r="Q26" s="122" t="s">
        <v>120</v>
      </c>
    </row>
    <row r="27" customFormat="false" ht="29.25" hidden="false" customHeight="false" outlineLevel="0" collapsed="false">
      <c r="A27" s="90" t="s">
        <v>121</v>
      </c>
      <c r="B27" s="91" t="s">
        <v>113</v>
      </c>
      <c r="C27" s="92"/>
      <c r="D27" s="112" t="n">
        <v>0.66</v>
      </c>
      <c r="E27" s="123" t="n">
        <v>0.404</v>
      </c>
      <c r="F27" s="114" t="n">
        <v>0.3108</v>
      </c>
      <c r="G27" s="124" t="n">
        <v>0.47826</v>
      </c>
      <c r="H27" s="113" t="n">
        <v>0.328767</v>
      </c>
      <c r="I27" s="116" t="n">
        <v>0.345454</v>
      </c>
      <c r="J27" s="112" t="n">
        <v>0.472222</v>
      </c>
      <c r="K27" s="117" t="n">
        <v>0.41</v>
      </c>
      <c r="L27" s="118" t="s">
        <v>113</v>
      </c>
      <c r="N27" s="119" t="n">
        <f aca="false">(D27+E27+F27)/3</f>
        <v>0.458266666666667</v>
      </c>
      <c r="O27" s="117" t="n">
        <f aca="false">(G27+H27+I27)/3</f>
        <v>0.384160333333333</v>
      </c>
      <c r="P27" s="120" t="n">
        <f aca="false">(J27+K27)/2</f>
        <v>0.441111</v>
      </c>
      <c r="Q27" s="125" t="s">
        <v>122</v>
      </c>
    </row>
    <row r="28" customFormat="false" ht="29.25" hidden="false" customHeight="false" outlineLevel="0" collapsed="false">
      <c r="A28" s="90" t="s">
        <v>123</v>
      </c>
      <c r="B28" s="91" t="s">
        <v>113</v>
      </c>
      <c r="C28" s="92"/>
      <c r="D28" s="112" t="n">
        <v>0.17</v>
      </c>
      <c r="E28" s="113" t="n">
        <v>0.262626</v>
      </c>
      <c r="F28" s="114" t="n">
        <v>0.324324</v>
      </c>
      <c r="G28" s="115" t="n">
        <v>0.13043</v>
      </c>
      <c r="H28" s="113" t="n">
        <v>0.219178</v>
      </c>
      <c r="I28" s="116" t="n">
        <v>0.145454</v>
      </c>
      <c r="J28" s="112" t="n">
        <v>0.16666</v>
      </c>
      <c r="K28" s="117" t="n">
        <v>0.2</v>
      </c>
      <c r="L28" s="118" t="s">
        <v>113</v>
      </c>
      <c r="N28" s="119" t="n">
        <f aca="false">(D28+E28+F28)/3</f>
        <v>0.252316666666667</v>
      </c>
      <c r="O28" s="117" t="n">
        <f aca="false">(G28+H28+I28)/3</f>
        <v>0.165020666666667</v>
      </c>
      <c r="P28" s="120" t="n">
        <f aca="false">(J28+K28)/2</f>
        <v>0.18333</v>
      </c>
      <c r="Q28" s="122" t="s">
        <v>124</v>
      </c>
    </row>
    <row r="29" customFormat="false" ht="29.25" hidden="false" customHeight="false" outlineLevel="0" collapsed="false">
      <c r="A29" s="90" t="s">
        <v>125</v>
      </c>
      <c r="B29" s="91" t="s">
        <v>113</v>
      </c>
      <c r="C29" s="92"/>
      <c r="D29" s="126" t="n">
        <v>0.62</v>
      </c>
      <c r="E29" s="127" t="n">
        <v>0.62</v>
      </c>
      <c r="F29" s="128" t="n">
        <v>0.67</v>
      </c>
      <c r="G29" s="129" t="n">
        <v>0.5</v>
      </c>
      <c r="H29" s="127" t="n">
        <v>0.6333</v>
      </c>
      <c r="I29" s="130" t="n">
        <v>0.65</v>
      </c>
      <c r="J29" s="126" t="n">
        <v>0.727272</v>
      </c>
      <c r="K29" s="131" t="n">
        <v>0.78</v>
      </c>
      <c r="L29" s="132" t="s">
        <v>113</v>
      </c>
      <c r="N29" s="133" t="n">
        <f aca="false">(D29+E29+F29)/3</f>
        <v>0.636666666666667</v>
      </c>
      <c r="O29" s="131" t="n">
        <f aca="false">(G29+H29+I29)/3</f>
        <v>0.594433333333333</v>
      </c>
      <c r="P29" s="134" t="n">
        <f aca="false">(J29+K29)/2</f>
        <v>0.753636</v>
      </c>
      <c r="Q29" s="121" t="s">
        <v>126</v>
      </c>
    </row>
    <row r="30" customFormat="false" ht="29.25" hidden="false" customHeight="false" outlineLevel="0" collapsed="false">
      <c r="A30" s="90" t="s">
        <v>127</v>
      </c>
      <c r="B30" s="91" t="s">
        <v>113</v>
      </c>
      <c r="C30" s="92"/>
      <c r="D30" s="126" t="n">
        <v>0.12</v>
      </c>
      <c r="E30" s="127" t="n">
        <v>0.12</v>
      </c>
      <c r="F30" s="128" t="n">
        <v>0.15</v>
      </c>
      <c r="G30" s="129" t="n">
        <v>0.28</v>
      </c>
      <c r="H30" s="127" t="n">
        <v>0.1933</v>
      </c>
      <c r="I30" s="130" t="n">
        <v>0.11</v>
      </c>
      <c r="J30" s="126" t="n">
        <v>0</v>
      </c>
      <c r="K30" s="131" t="n">
        <v>0</v>
      </c>
      <c r="L30" s="132" t="s">
        <v>113</v>
      </c>
      <c r="N30" s="133" t="n">
        <f aca="false">(D30+E30+F30)/3</f>
        <v>0.13</v>
      </c>
      <c r="O30" s="131" t="n">
        <f aca="false">(G30+H30+I30)/3</f>
        <v>0.194433333333333</v>
      </c>
      <c r="P30" s="134" t="n">
        <f aca="false">(J30+K30)/2</f>
        <v>0</v>
      </c>
      <c r="Q30" s="122" t="s">
        <v>128</v>
      </c>
    </row>
    <row r="31" customFormat="false" ht="29.25" hidden="false" customHeight="false" outlineLevel="0" collapsed="false">
      <c r="A31" s="135" t="s">
        <v>129</v>
      </c>
      <c r="B31" s="136" t="s">
        <v>113</v>
      </c>
      <c r="C31" s="137"/>
      <c r="D31" s="138" t="n">
        <v>0.26</v>
      </c>
      <c r="E31" s="139" t="n">
        <v>0.26</v>
      </c>
      <c r="F31" s="140" t="n">
        <v>0.18</v>
      </c>
      <c r="G31" s="141" t="n">
        <v>0.22</v>
      </c>
      <c r="H31" s="139" t="n">
        <v>0.1667</v>
      </c>
      <c r="I31" s="142" t="n">
        <v>0.24</v>
      </c>
      <c r="J31" s="138" t="n">
        <v>0.272727</v>
      </c>
      <c r="K31" s="143" t="n">
        <v>0.22</v>
      </c>
      <c r="L31" s="144" t="s">
        <v>113</v>
      </c>
      <c r="N31" s="145" t="n">
        <f aca="false">(D31+E31+F31)/3</f>
        <v>0.233333333333333</v>
      </c>
      <c r="O31" s="143" t="n">
        <f aca="false">(G31+H31+I31)/3</f>
        <v>0.2089</v>
      </c>
      <c r="P31" s="146" t="n">
        <f aca="false">(J31+K31)/2</f>
        <v>0.2463635</v>
      </c>
      <c r="Q31" s="147" t="s">
        <v>130</v>
      </c>
    </row>
    <row r="32" customFormat="false" ht="15" hidden="false" customHeight="false" outlineLevel="0" collapsed="false">
      <c r="A32" s="148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</row>
    <row r="33" customFormat="false" ht="14.25" hidden="false" customHeight="false" outlineLevel="0" collapsed="false">
      <c r="A33" s="149" t="s">
        <v>131</v>
      </c>
      <c r="B33" s="150"/>
      <c r="C33" s="150"/>
      <c r="D33" s="151" t="n">
        <v>12</v>
      </c>
      <c r="E33" s="152" t="n">
        <v>99</v>
      </c>
      <c r="F33" s="152" t="n">
        <v>85</v>
      </c>
      <c r="G33" s="152" t="n">
        <v>24</v>
      </c>
      <c r="H33" s="152" t="n">
        <v>75</v>
      </c>
      <c r="I33" s="152" t="n">
        <v>61</v>
      </c>
      <c r="J33" s="152" t="n">
        <v>36</v>
      </c>
      <c r="K33" s="152" t="n">
        <v>79</v>
      </c>
      <c r="L33" s="153" t="s">
        <v>113</v>
      </c>
    </row>
    <row r="34" customFormat="false" ht="14.25" hidden="false" customHeight="false" outlineLevel="0" collapsed="false">
      <c r="A34" s="154" t="s">
        <v>132</v>
      </c>
      <c r="B34" s="155"/>
      <c r="C34" s="155"/>
      <c r="D34" s="156" t="n">
        <v>97</v>
      </c>
      <c r="E34" s="148" t="n">
        <v>247</v>
      </c>
      <c r="F34" s="148" t="n">
        <v>245</v>
      </c>
      <c r="G34" s="148" t="n">
        <v>92</v>
      </c>
      <c r="H34" s="148" t="n">
        <v>182</v>
      </c>
      <c r="I34" s="148" t="n">
        <v>145</v>
      </c>
      <c r="J34" s="148" t="n">
        <v>65</v>
      </c>
      <c r="K34" s="148" t="n">
        <v>154</v>
      </c>
      <c r="L34" s="157" t="s">
        <v>113</v>
      </c>
    </row>
    <row r="35" customFormat="false" ht="14.25" hidden="false" customHeight="false" outlineLevel="0" collapsed="false">
      <c r="A35" s="154" t="s">
        <v>133</v>
      </c>
      <c r="B35" s="155"/>
      <c r="C35" s="155"/>
      <c r="D35" s="156" t="n">
        <v>11</v>
      </c>
      <c r="E35" s="148" t="n">
        <v>97</v>
      </c>
      <c r="F35" s="148" t="n">
        <v>74</v>
      </c>
      <c r="G35" s="148" t="n">
        <v>23</v>
      </c>
      <c r="H35" s="148" t="n">
        <v>71</v>
      </c>
      <c r="I35" s="148" t="n">
        <v>55</v>
      </c>
      <c r="J35" s="148" t="n">
        <v>36</v>
      </c>
      <c r="K35" s="148" t="n">
        <v>59</v>
      </c>
      <c r="L35" s="157" t="s">
        <v>113</v>
      </c>
    </row>
    <row r="36" customFormat="false" ht="15" hidden="false" customHeight="false" outlineLevel="0" collapsed="false">
      <c r="A36" s="158" t="s">
        <v>134</v>
      </c>
      <c r="B36" s="159"/>
      <c r="C36" s="159"/>
      <c r="D36" s="160" t="n">
        <v>8</v>
      </c>
      <c r="E36" s="161" t="n">
        <v>4</v>
      </c>
      <c r="F36" s="161" t="n">
        <v>4</v>
      </c>
      <c r="G36" s="161" t="n">
        <v>17</v>
      </c>
      <c r="H36" s="161" t="n">
        <v>4</v>
      </c>
      <c r="I36" s="161" t="n">
        <v>4</v>
      </c>
      <c r="J36" s="161" t="n">
        <v>18</v>
      </c>
      <c r="K36" s="162" t="n">
        <v>4</v>
      </c>
      <c r="L36" s="163" t="s">
        <v>113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453125" defaultRowHeight="13.8" zeroHeight="false" outlineLevelRow="0" outlineLevelCol="0"/>
  <cols>
    <col collapsed="false" customWidth="true" hidden="false" outlineLevel="0" max="1" min="1" style="0" width="25.82"/>
    <col collapsed="false" customWidth="true" hidden="false" outlineLevel="0" max="2" min="2" style="0" width="22.54"/>
    <col collapsed="false" customWidth="true" hidden="false" outlineLevel="0" max="3" min="3" style="0" width="14.22"/>
    <col collapsed="false" customWidth="true" hidden="false" outlineLevel="0" max="4" min="4" style="0" width="7.39"/>
    <col collapsed="false" customWidth="true" hidden="false" outlineLevel="0" max="5" min="5" style="0" width="8"/>
    <col collapsed="false" customWidth="true" hidden="false" outlineLevel="0" max="16384" min="16383" style="0" width="9.14"/>
  </cols>
  <sheetData>
    <row r="1" customFormat="false" ht="15" hidden="false" customHeight="false" outlineLevel="0" collapsed="false"/>
    <row r="2" customFormat="false" ht="55.5" hidden="false" customHeight="false" outlineLevel="0" collapsed="false">
      <c r="A2" s="50" t="s">
        <v>135</v>
      </c>
      <c r="B2" s="164" t="s">
        <v>136</v>
      </c>
      <c r="C2" s="165"/>
      <c r="D2" s="165"/>
      <c r="E2" s="4" t="s">
        <v>3</v>
      </c>
    </row>
    <row r="3" customFormat="false" ht="61.5" hidden="false" customHeight="false" outlineLevel="0" collapsed="false">
      <c r="A3" s="54" t="s">
        <v>137</v>
      </c>
      <c r="B3" s="166" t="s">
        <v>138</v>
      </c>
      <c r="C3" s="167" t="n">
        <v>50</v>
      </c>
      <c r="D3" s="167" t="s">
        <v>139</v>
      </c>
      <c r="E3" s="168" t="n">
        <v>18</v>
      </c>
    </row>
    <row r="4" customFormat="false" ht="86.55" hidden="false" customHeight="false" outlineLevel="0" collapsed="false">
      <c r="A4" s="57" t="s">
        <v>140</v>
      </c>
      <c r="B4" s="169" t="s">
        <v>141</v>
      </c>
      <c r="C4" s="170" t="n">
        <v>0.6</v>
      </c>
      <c r="D4" s="52" t="s">
        <v>142</v>
      </c>
      <c r="E4" s="58" t="n">
        <v>0.75</v>
      </c>
    </row>
    <row r="5" customFormat="false" ht="86.55" hidden="false" customHeight="false" outlineLevel="0" collapsed="false">
      <c r="A5" s="57" t="s">
        <v>143</v>
      </c>
      <c r="B5" s="169" t="s">
        <v>144</v>
      </c>
      <c r="C5" s="52" t="n">
        <v>10</v>
      </c>
      <c r="D5" s="52" t="s">
        <v>145</v>
      </c>
      <c r="E5" s="61" t="n">
        <v>6</v>
      </c>
    </row>
    <row r="6" customFormat="false" ht="31.5" hidden="false" customHeight="false" outlineLevel="0" collapsed="false">
      <c r="A6" s="64" t="s">
        <v>146</v>
      </c>
      <c r="B6" s="171" t="s">
        <v>147</v>
      </c>
      <c r="C6" s="62" t="n">
        <v>10</v>
      </c>
      <c r="D6" s="62" t="s">
        <v>148</v>
      </c>
      <c r="E6" s="172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A7D3D3280A1A4D98CF6604091191D9" ma:contentTypeVersion="34" ma:contentTypeDescription="Crear nuevo documento." ma:contentTypeScope="" ma:versionID="c21c2092ee21f13dcfa7827f9a9267f9">
  <xsd:schema xmlns:xsd="http://www.w3.org/2001/XMLSchema" xmlns:xs="http://www.w3.org/2001/XMLSchema" xmlns:p="http://schemas.microsoft.com/office/2006/metadata/properties" xmlns:ns2="2ba5df5d-0c9b-4aa4-b528-47c0b3cacb3b" xmlns:ns3="2210ac38-b9d0-4338-bfad-32777fb18c2f" targetNamespace="http://schemas.microsoft.com/office/2006/metadata/properties" ma:root="true" ma:fieldsID="b51bc8f7425de16e09767ebb6c271306" ns2:_="" ns3:_="">
    <xsd:import namespace="2ba5df5d-0c9b-4aa4-b528-47c0b3cacb3b"/>
    <xsd:import namespace="2210ac38-b9d0-4338-bfad-32777fb18c2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5df5d-0c9b-4aa4-b528-47c0b3cacb3b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37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0ac38-b9d0-4338-bfad-32777fb18c2f" elementFormDefault="qualified">
    <xsd:import namespace="http://schemas.microsoft.com/office/2006/documentManagement/types"/>
    <xsd:import namespace="http://schemas.microsoft.com/office/infopath/2007/PartnerControls"/>
    <xsd:element name="TaxCatchAll" ma:index="38" nillable="true" ma:displayName="Taxonomy Catch All Column" ma:hidden="true" ma:list="{3fd4e4e3-dcc9-40b8-a004-1fd04e40af4c}" ma:internalName="TaxCatchAll" ma:showField="CatchAllData" ma:web="2210ac38-b9d0-4338-bfad-32777fb18c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2ba5df5d-0c9b-4aa4-b528-47c0b3cacb3b" xsi:nil="true"/>
    <DefaultSectionNames xmlns="2ba5df5d-0c9b-4aa4-b528-47c0b3cacb3b" xsi:nil="true"/>
    <Templates xmlns="2ba5df5d-0c9b-4aa4-b528-47c0b3cacb3b" xsi:nil="true"/>
    <Has_Teacher_Only_SectionGroup xmlns="2ba5df5d-0c9b-4aa4-b528-47c0b3cacb3b" xsi:nil="true"/>
    <NotebookType xmlns="2ba5df5d-0c9b-4aa4-b528-47c0b3cacb3b" xsi:nil="true"/>
    <TaxCatchAll xmlns="2210ac38-b9d0-4338-bfad-32777fb18c2f" xsi:nil="true"/>
    <TeamsChannelId xmlns="2ba5df5d-0c9b-4aa4-b528-47c0b3cacb3b" xsi:nil="true"/>
    <Is_Collaboration_Space_Locked xmlns="2ba5df5d-0c9b-4aa4-b528-47c0b3cacb3b" xsi:nil="true"/>
    <Owner xmlns="2ba5df5d-0c9b-4aa4-b528-47c0b3cacb3b">
      <UserInfo>
        <DisplayName/>
        <AccountId xsi:nil="true"/>
        <AccountType/>
      </UserInfo>
    </Owner>
    <LMS_Mappings xmlns="2ba5df5d-0c9b-4aa4-b528-47c0b3cacb3b" xsi:nil="true"/>
    <IsNotebookLocked xmlns="2ba5df5d-0c9b-4aa4-b528-47c0b3cacb3b" xsi:nil="true"/>
    <Invited_Students xmlns="2ba5df5d-0c9b-4aa4-b528-47c0b3cacb3b" xsi:nil="true"/>
    <Self_Registration_Enabled xmlns="2ba5df5d-0c9b-4aa4-b528-47c0b3cacb3b" xsi:nil="true"/>
    <FolderType xmlns="2ba5df5d-0c9b-4aa4-b528-47c0b3cacb3b" xsi:nil="true"/>
    <CultureName xmlns="2ba5df5d-0c9b-4aa4-b528-47c0b3cacb3b" xsi:nil="true"/>
    <Students xmlns="2ba5df5d-0c9b-4aa4-b528-47c0b3cacb3b">
      <UserInfo>
        <DisplayName/>
        <AccountId xsi:nil="true"/>
        <AccountType/>
      </UserInfo>
    </Students>
    <Invited_Teachers xmlns="2ba5df5d-0c9b-4aa4-b528-47c0b3cacb3b" xsi:nil="true"/>
    <Math_Settings xmlns="2ba5df5d-0c9b-4aa4-b528-47c0b3cacb3b" xsi:nil="true"/>
    <Teachers xmlns="2ba5df5d-0c9b-4aa4-b528-47c0b3cacb3b">
      <UserInfo>
        <DisplayName/>
        <AccountId xsi:nil="true"/>
        <AccountType/>
      </UserInfo>
    </Teachers>
    <Student_Groups xmlns="2ba5df5d-0c9b-4aa4-b528-47c0b3cacb3b">
      <UserInfo>
        <DisplayName/>
        <AccountId xsi:nil="true"/>
        <AccountType/>
      </UserInfo>
    </Student_Groups>
    <Distribution_Groups xmlns="2ba5df5d-0c9b-4aa4-b528-47c0b3cacb3b" xsi:nil="true"/>
    <lcf76f155ced4ddcb4097134ff3c332f xmlns="2ba5df5d-0c9b-4aa4-b528-47c0b3cacb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79F8E1-5D9D-4824-A9DC-F97CFE410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70350-F117-4D12-B6CE-362D3A5B8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5df5d-0c9b-4aa4-b528-47c0b3cacb3b"/>
    <ds:schemaRef ds:uri="2210ac38-b9d0-4338-bfad-32777fb18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06AFF-F830-4C77-A087-038EDDCFD514}">
  <ds:schemaRefs>
    <ds:schemaRef ds:uri="http://schemas.microsoft.com/office/2006/metadata/properties"/>
    <ds:schemaRef ds:uri="http://schemas.microsoft.com/office/infopath/2007/PartnerControls"/>
    <ds:schemaRef ds:uri="2ba5df5d-0c9b-4aa4-b528-47c0b3cacb3b"/>
    <ds:schemaRef ds:uri="2210ac38-b9d0-4338-bfad-32777fb18c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2022-09-19T07:18:31Z</dcterms:created>
  <dc:creator>Maria del Mar</dc:creator>
  <dc:description/>
  <dc:language>es-ES</dc:language>
  <cp:lastModifiedBy/>
  <dcterms:modified xsi:type="dcterms:W3CDTF">2023-03-22T12:05:48Z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0x0101006BA7D3D3280A1A4D98CF6604091191D9</vt:lpwstr>
  </property>
  <property fmtid="{D5CDD505-2E9C-101B-9397-08002B2CF9AE}" pid="3" name="MediaServiceImageTags">
    <vt:lpwstr/>
  </property>
</Properties>
</file>