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KOC\Spring 2020\COMP529 - Parallel Programming\Assignment\2\report\"/>
    </mc:Choice>
  </mc:AlternateContent>
  <xr:revisionPtr revIDLastSave="0" documentId="13_ncr:1_{41715BEB-935F-488E-A30A-DAAF7F2D370C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6" i="1" l="1"/>
  <c r="AB75" i="1"/>
  <c r="AB74" i="1"/>
  <c r="AB73" i="1"/>
  <c r="AB72" i="1"/>
  <c r="AA76" i="1"/>
  <c r="AA75" i="1"/>
  <c r="AA74" i="1"/>
  <c r="AA73" i="1"/>
  <c r="AA72" i="1"/>
  <c r="Z76" i="1"/>
  <c r="Z75" i="1"/>
  <c r="Z74" i="1"/>
  <c r="Z73" i="1"/>
  <c r="Z72" i="1"/>
  <c r="Z10" i="1"/>
  <c r="Z57" i="1"/>
  <c r="Z56" i="1"/>
  <c r="Z55" i="1"/>
  <c r="Z54" i="1"/>
  <c r="Z53" i="1"/>
  <c r="Z35" i="1"/>
  <c r="Z34" i="1"/>
  <c r="Z33" i="1"/>
  <c r="Z32" i="1"/>
  <c r="Z31" i="1"/>
  <c r="Z13" i="1"/>
  <c r="Z12" i="1"/>
  <c r="Z11" i="1"/>
  <c r="Z9" i="1"/>
  <c r="H55" i="1"/>
  <c r="H54" i="1"/>
  <c r="H53" i="1"/>
  <c r="H52" i="1"/>
  <c r="H51" i="1"/>
  <c r="H32" i="1"/>
  <c r="H33" i="1"/>
  <c r="H31" i="1"/>
  <c r="H30" i="1"/>
  <c r="H29" i="1"/>
  <c r="H11" i="1" l="1"/>
  <c r="H10" i="1"/>
  <c r="H9" i="1"/>
  <c r="H8" i="1"/>
  <c r="H7" i="1"/>
</calcChain>
</file>

<file path=xl/sharedStrings.xml><?xml version="1.0" encoding="utf-8"?>
<sst xmlns="http://schemas.openxmlformats.org/spreadsheetml/2006/main" count="89" uniqueCount="28">
  <si>
    <t>Version</t>
  </si>
  <si>
    <t>Name</t>
  </si>
  <si>
    <t>GFLOPS</t>
  </si>
  <si>
    <t>A.S.P</t>
  </si>
  <si>
    <t>Difference</t>
  </si>
  <si>
    <t>Serial</t>
  </si>
  <si>
    <t>Naïve Parallel</t>
  </si>
  <si>
    <t>Registers</t>
  </si>
  <si>
    <t>Compute 2 Shared</t>
  </si>
  <si>
    <t>Best Version</t>
  </si>
  <si>
    <t>Compute T. (sec)</t>
  </si>
  <si>
    <t>C1K v1</t>
  </si>
  <si>
    <t>C1K v2</t>
  </si>
  <si>
    <t>C1K v3</t>
  </si>
  <si>
    <t>C1K v4</t>
  </si>
  <si>
    <t>C2K v1</t>
  </si>
  <si>
    <t>C2K v2</t>
  </si>
  <si>
    <t>No pinned</t>
  </si>
  <si>
    <t>Yes pinned</t>
  </si>
  <si>
    <t>32 x 32 block</t>
  </si>
  <si>
    <t>16 x 16 block</t>
  </si>
  <si>
    <t>8 x 8 block</t>
  </si>
  <si>
    <t>Compute Time Speedups</t>
  </si>
  <si>
    <t xml:space="preserve">Version </t>
  </si>
  <si>
    <t>Speedup</t>
  </si>
  <si>
    <t>Speedup 32 blocks</t>
  </si>
  <si>
    <t>Speedup 16 blocks</t>
  </si>
  <si>
    <t>Speedup 8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</si>
</sst>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164" fontId="1" fillId="0" borderId="12" xfId="0" applyNumberFormat="1" applyFont="1" applyBorder="1"/>
    <xf numFmtId="0" fontId="1" fillId="0" borderId="14" xfId="0" applyFont="1" applyBorder="1"/>
    <xf numFmtId="164" fontId="1" fillId="0" borderId="15" xfId="0" applyNumberFormat="1" applyFont="1" applyBorder="1"/>
    <xf numFmtId="0" fontId="1" fillId="0" borderId="17" xfId="0" applyFont="1" applyBorder="1"/>
    <xf numFmtId="0" fontId="1" fillId="0" borderId="18" xfId="0" applyFont="1" applyBorder="1"/>
    <xf numFmtId="0" fontId="2" fillId="2" borderId="16" xfId="1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11" xfId="1" applyFont="1" applyBorder="1" applyAlignment="1">
      <alignment horizontal="center" vertical="center"/>
    </xf>
    <xf numFmtId="0" fontId="0" fillId="0" borderId="4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0" fillId="0" borderId="15" xfId="0" applyBorder="1"/>
    <xf numFmtId="0" fontId="0" fillId="0" borderId="14" xfId="0" applyBorder="1"/>
    <xf numFmtId="0" fontId="2" fillId="2" borderId="18" xfId="1" applyFont="1" applyBorder="1"/>
    <xf numFmtId="0" fontId="2" fillId="2" borderId="11" xfId="1" applyFont="1" applyBorder="1"/>
    <xf numFmtId="0" fontId="2" fillId="2" borderId="21" xfId="1" applyFont="1" applyBorder="1"/>
    <xf numFmtId="0" fontId="2" fillId="2" borderId="0" xfId="1" applyFont="1" applyBorder="1"/>
    <xf numFmtId="0" fontId="2" fillId="2" borderId="17" xfId="1" applyFont="1" applyBorder="1"/>
    <xf numFmtId="0" fontId="0" fillId="0" borderId="22" xfId="0" applyBorder="1"/>
    <xf numFmtId="0" fontId="1" fillId="2" borderId="0" xfId="1" applyBorder="1"/>
    <xf numFmtId="0" fontId="2" fillId="2" borderId="2" xfId="1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16" xfId="1" applyBorder="1"/>
    <xf numFmtId="0" fontId="2" fillId="0" borderId="15" xfId="0" applyFont="1" applyBorder="1"/>
    <xf numFmtId="0" fontId="0" fillId="0" borderId="15" xfId="0" applyFont="1" applyBorder="1"/>
    <xf numFmtId="0" fontId="3" fillId="5" borderId="0" xfId="0" applyFont="1" applyFill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2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3">
    <cellStyle name="%20 - Vurgu6" xfId="1" builtinId="50"/>
    <cellStyle name="%60 - Vurgu6" xfId="2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(32x32 threads per block)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Sayfa1!$Z$8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Sayfa1!$Y$9:$Y$13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Sayfa1!$Z$9:$Z$13</c:f>
              <c:numCache>
                <c:formatCode>General</c:formatCode>
                <c:ptCount val="5"/>
                <c:pt idx="0">
                  <c:v>1</c:v>
                </c:pt>
                <c:pt idx="1">
                  <c:v>9.1566596064671835</c:v>
                </c:pt>
                <c:pt idx="2">
                  <c:v>9.2856513577582422</c:v>
                </c:pt>
                <c:pt idx="3">
                  <c:v>9.1869058665277716</c:v>
                </c:pt>
                <c:pt idx="4">
                  <c:v>63.964132713102281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A7-4FBA-9CEC-FAFF0D9500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2526544"/>
        <c:axId val="452528840"/>
      </c:scatterChart>
      <c:valAx>
        <c:axId val="4525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8840"/>
        <c:crosses val="autoZero"/>
        <c:crossBetween val="midCat"/>
      </c:valAx>
      <c:valAx>
        <c:axId val="45252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5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(16x16 threads per block)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Sayfa1!$Z$30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Sayfa1!$Y$31:$Y$35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Sayfa1!$Z$31:$Z$35</c:f>
              <c:numCache>
                <c:formatCode>General</c:formatCode>
                <c:ptCount val="5"/>
                <c:pt idx="0">
                  <c:v>1</c:v>
                </c:pt>
                <c:pt idx="1">
                  <c:v>9.6055408170245578</c:v>
                </c:pt>
                <c:pt idx="2">
                  <c:v>9.7575038222054431</c:v>
                </c:pt>
                <c:pt idx="3">
                  <c:v>9.7491661514154409</c:v>
                </c:pt>
                <c:pt idx="4">
                  <c:v>68.363454094327949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3-4002-89FD-56D71F507C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4929328"/>
        <c:axId val="584930968"/>
      </c:scatterChart>
      <c:valAx>
        <c:axId val="58492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30968"/>
        <c:crosses val="autoZero"/>
        <c:crossBetween val="midCat"/>
      </c:valAx>
      <c:valAx>
        <c:axId val="5849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2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(8x8</a:t>
            </a:r>
            <a:r>
              <a:rPr lang="en-US" baseline="0"/>
              <a:t> threads per block)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Sayfa1!$Z$52</c:f>
              <c:strCache>
                <c:ptCount val="1"/>
                <c:pt idx="0">
                  <c:v>Speedup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Sayfa1!$Y$53:$Y$57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Sayfa1!$Z$53:$Z$57</c:f>
              <c:numCache>
                <c:formatCode>General</c:formatCode>
                <c:ptCount val="5"/>
                <c:pt idx="0">
                  <c:v>1</c:v>
                </c:pt>
                <c:pt idx="1">
                  <c:v>8.9191213712825856</c:v>
                </c:pt>
                <c:pt idx="2">
                  <c:v>9.2636281365180135</c:v>
                </c:pt>
                <c:pt idx="3">
                  <c:v>9.2844763340202583</c:v>
                </c:pt>
                <c:pt idx="4">
                  <c:v>49.146001003876187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B6-473D-A27E-3A2484DFE65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4944264"/>
        <c:axId val="584944920"/>
      </c:scatterChart>
      <c:valAx>
        <c:axId val="5849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4920"/>
        <c:crosses val="autoZero"/>
        <c:crossBetween val="midCat"/>
      </c:valAx>
      <c:valAx>
        <c:axId val="5849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94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for each Version Number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Sayfa1!$Z$71</c:f>
              <c:strCache>
                <c:ptCount val="1"/>
                <c:pt idx="0">
                  <c:v>Speedup 32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424519955268559E-2"/>
                  <c:y val="2.07607552469612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372-4BE3-BC19-72E4292FAA55}"/>
                </c:ext>
              </c:extLst>
            </c:dLbl>
            <c:dLbl>
              <c:idx val="2"/>
              <c:layout>
                <c:manualLayout>
                  <c:x val="-9.0482508029157263E-2"/>
                  <c:y val="-6.10582025921147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372-4BE3-BC19-72E4292FAA55}"/>
                </c:ext>
              </c:extLst>
            </c:dLbl>
            <c:dLbl>
              <c:idx val="3"/>
              <c:layout>
                <c:manualLayout>
                  <c:x val="-9.8601162267393197E-2"/>
                  <c:y val="-1.01967681511654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372-4BE3-BC19-72E4292FA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Sayfa1!$Y$72:$Y$76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Sayfa1!$Z$72:$Z$76</c:f>
              <c:numCache>
                <c:formatCode>General</c:formatCode>
                <c:ptCount val="5"/>
                <c:pt idx="0">
                  <c:v>1</c:v>
                </c:pt>
                <c:pt idx="1">
                  <c:v>9.1566596064671835</c:v>
                </c:pt>
                <c:pt idx="2">
                  <c:v>9.2856513577582422</c:v>
                </c:pt>
                <c:pt idx="3">
                  <c:v>9.1869058665277716</c:v>
                </c:pt>
                <c:pt idx="4">
                  <c:v>63.964132713102281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72-4BE3-BC19-72E4292FAA55}"/>
            </c:ext>
          </c:extLst>
        </c:ser>
        <c:ser>
          <c:idx val="1"/>
          <c:order val="1"/>
          <c:tx>
            <c:strRef>
              <c:f>Sayfa1!$AA$71</c:f>
              <c:strCache>
                <c:ptCount val="1"/>
                <c:pt idx="0">
                  <c:v>Speedup 16 blocks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424519955268559E-2"/>
                  <c:y val="-4.70152991787503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372-4BE3-BC19-72E4292FAA55}"/>
                </c:ext>
              </c:extLst>
            </c:dLbl>
            <c:dLbl>
              <c:idx val="2"/>
              <c:layout>
                <c:manualLayout>
                  <c:x val="-8.7776289949745318E-2"/>
                  <c:y val="-5.11062470707041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372-4BE3-BC19-72E4292FAA55}"/>
                </c:ext>
              </c:extLst>
            </c:dLbl>
            <c:dLbl>
              <c:idx val="3"/>
              <c:layout>
                <c:manualLayout>
                  <c:x val="-9.5894944187981251E-2"/>
                  <c:y val="-5.51971949626580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372-4BE3-BC19-72E4292FA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Sayfa1!$Y$72:$Y$76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Sayfa1!$AA$72:$AA$76</c:f>
              <c:numCache>
                <c:formatCode>General</c:formatCode>
                <c:ptCount val="5"/>
                <c:pt idx="0">
                  <c:v>1</c:v>
                </c:pt>
                <c:pt idx="1">
                  <c:v>9.6055408170245578</c:v>
                </c:pt>
                <c:pt idx="2">
                  <c:v>9.7575038222054431</c:v>
                </c:pt>
                <c:pt idx="3">
                  <c:v>9.7491661514154409</c:v>
                </c:pt>
                <c:pt idx="4">
                  <c:v>68.363454094327949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2-4BE3-BC19-72E4292FAA55}"/>
            </c:ext>
          </c:extLst>
        </c:ser>
        <c:ser>
          <c:idx val="2"/>
          <c:order val="2"/>
          <c:tx>
            <c:strRef>
              <c:f>Sayfa1!$AB$71</c:f>
              <c:strCache>
                <c:ptCount val="1"/>
                <c:pt idx="0">
                  <c:v>Speedup 8 blocks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7.424519955268559E-2"/>
                  <c:y val="4.2985554444235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372-4BE3-BC19-72E4292FAA55}"/>
                </c:ext>
              </c:extLst>
            </c:dLbl>
            <c:dLbl>
              <c:idx val="2"/>
              <c:layout>
                <c:manualLayout>
                  <c:x val="-8.7776289949745318E-2"/>
                  <c:y val="3.4803658660327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372-4BE3-BC19-72E4292FAA55}"/>
                </c:ext>
              </c:extLst>
            </c:dLbl>
            <c:dLbl>
              <c:idx val="3"/>
              <c:layout>
                <c:manualLayout>
                  <c:x val="-9.5894944187981251E-2"/>
                  <c:y val="3.480365866032730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372-4BE3-BC19-72E4292FA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Sayfa1!$Y$72:$Y$76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Sayfa1!$AB$72:$AB$76</c:f>
              <c:numCache>
                <c:formatCode>General</c:formatCode>
                <c:ptCount val="5"/>
                <c:pt idx="0">
                  <c:v>1</c:v>
                </c:pt>
                <c:pt idx="1">
                  <c:v>8.9191213712825856</c:v>
                </c:pt>
                <c:pt idx="2">
                  <c:v>9.2636281365180135</c:v>
                </c:pt>
                <c:pt idx="3">
                  <c:v>9.2844763340202583</c:v>
                </c:pt>
                <c:pt idx="4">
                  <c:v>49.146001003876187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72-4BE3-BC19-72E4292FAA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35595952"/>
        <c:axId val="635596608"/>
      </c:scatterChart>
      <c:valAx>
        <c:axId val="635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6608"/>
        <c:crosses val="autoZero"/>
        <c:crossBetween val="midCat"/>
      </c:valAx>
      <c:valAx>
        <c:axId val="6355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59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267432</xdr:colOff>
      <xdr:row>6</xdr:row>
      <xdr:rowOff>185370</xdr:rowOff>
    </xdr:from>
    <xdr:to>
      <xdr:col>28</xdr:col>
      <xdr:colOff>40298</xdr:colOff>
      <xdr:row>20</xdr:row>
      <xdr:rowOff>122358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A4C539F-D0EC-466D-B3C8-652798B1A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362682</xdr:colOff>
      <xdr:row>24</xdr:row>
      <xdr:rowOff>185371</xdr:rowOff>
    </xdr:from>
    <xdr:to>
      <xdr:col>35</xdr:col>
      <xdr:colOff>69605</xdr:colOff>
      <xdr:row>38</xdr:row>
      <xdr:rowOff>85725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F28895EF-5CF9-42B1-96AB-A6210F7E7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413971</xdr:colOff>
      <xdr:row>45</xdr:row>
      <xdr:rowOff>178045</xdr:rowOff>
    </xdr:from>
    <xdr:to>
      <xdr:col>35</xdr:col>
      <xdr:colOff>120894</xdr:colOff>
      <xdr:row>58</xdr:row>
      <xdr:rowOff>56418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22AAB6B-ED18-4AF3-9F6A-A1C1756D7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575163</xdr:colOff>
      <xdr:row>76</xdr:row>
      <xdr:rowOff>58616</xdr:rowOff>
    </xdr:from>
    <xdr:to>
      <xdr:col>30</xdr:col>
      <xdr:colOff>468925</xdr:colOff>
      <xdr:row>92</xdr:row>
      <xdr:rowOff>115031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6CBD1019-2FBB-4AAD-81F0-A306D5FDD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B96"/>
  <sheetViews>
    <sheetView tabSelected="1" topLeftCell="A19" zoomScale="130" zoomScaleNormal="130" workbookViewId="0">
      <selection activeCell="T31" sqref="T31"/>
    </sheetView>
  </sheetViews>
  <sheetFormatPr defaultRowHeight="15" x14ac:dyDescent="0.25"/>
  <cols>
    <col min="3" max="3" width="9.140625" customWidth="1"/>
    <col min="4" max="4" width="16.85546875" customWidth="1"/>
    <col min="5" max="5" width="15.7109375" customWidth="1"/>
    <col min="6" max="6" width="13.85546875" customWidth="1"/>
    <col min="7" max="7" width="12.5703125" customWidth="1"/>
    <col min="8" max="8" width="11.7109375" customWidth="1"/>
    <col min="12" max="12" width="26.85546875" customWidth="1"/>
    <col min="26" max="26" width="17.28515625" customWidth="1"/>
  </cols>
  <sheetData>
    <row r="2" spans="1:26" ht="33.75" x14ac:dyDescent="0.5">
      <c r="C2" s="43" t="s">
        <v>19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6" ht="15.75" thickBot="1" x14ac:dyDescent="0.3"/>
    <row r="4" spans="1:26" ht="15.75" thickTop="1" x14ac:dyDescent="0.25">
      <c r="A4" s="38"/>
      <c r="B4" s="39"/>
      <c r="C4" s="38"/>
      <c r="D4" s="36"/>
      <c r="E4" s="36"/>
      <c r="F4" s="36"/>
      <c r="G4" s="36"/>
      <c r="H4" s="36"/>
      <c r="I4" s="38"/>
      <c r="J4" s="39"/>
    </row>
    <row r="5" spans="1:26" ht="15.75" thickBot="1" x14ac:dyDescent="0.3">
      <c r="A5" s="46"/>
      <c r="B5" s="42"/>
      <c r="C5" s="46"/>
      <c r="D5" s="37"/>
      <c r="E5" s="37"/>
      <c r="F5" s="37"/>
      <c r="G5" s="37"/>
      <c r="H5" s="37"/>
      <c r="I5" s="40"/>
      <c r="J5" s="41"/>
      <c r="O5" t="s">
        <v>17</v>
      </c>
    </row>
    <row r="6" spans="1:26" ht="16.5" thickTop="1" thickBot="1" x14ac:dyDescent="0.3">
      <c r="A6" s="38"/>
      <c r="B6" s="39"/>
      <c r="C6" s="9" t="s">
        <v>0</v>
      </c>
      <c r="D6" s="10" t="s">
        <v>1</v>
      </c>
      <c r="E6" s="10" t="s">
        <v>10</v>
      </c>
      <c r="F6" s="10" t="s">
        <v>2</v>
      </c>
      <c r="G6" s="10" t="s">
        <v>3</v>
      </c>
      <c r="H6" s="11" t="s">
        <v>4</v>
      </c>
      <c r="I6" s="40"/>
      <c r="J6" s="41"/>
    </row>
    <row r="7" spans="1:26" ht="16.5" thickTop="1" thickBot="1" x14ac:dyDescent="0.3">
      <c r="A7" s="40"/>
      <c r="B7" s="41"/>
      <c r="C7" s="7">
        <v>0</v>
      </c>
      <c r="D7" s="2" t="s">
        <v>5</v>
      </c>
      <c r="E7" s="2">
        <v>77.237138000000002</v>
      </c>
      <c r="F7" s="2">
        <v>1.0433490000000001</v>
      </c>
      <c r="G7" s="2">
        <v>116.074287</v>
      </c>
      <c r="H7" s="4">
        <f>ABS(L7-G7)</f>
        <v>0</v>
      </c>
      <c r="I7" s="40"/>
      <c r="J7" s="41"/>
      <c r="L7" s="2">
        <v>116.074287</v>
      </c>
      <c r="N7" s="26"/>
      <c r="O7" s="27"/>
      <c r="P7" s="27"/>
      <c r="Q7" s="27"/>
      <c r="R7" s="28"/>
      <c r="V7" t="s">
        <v>22</v>
      </c>
    </row>
    <row r="8" spans="1:26" ht="15.75" thickTop="1" x14ac:dyDescent="0.25">
      <c r="A8" s="40"/>
      <c r="B8" s="41"/>
      <c r="C8" s="7">
        <v>1</v>
      </c>
      <c r="D8" s="2" t="s">
        <v>6</v>
      </c>
      <c r="E8" s="2">
        <v>8.4350780000000007</v>
      </c>
      <c r="F8" s="2">
        <v>9.5535910000000008</v>
      </c>
      <c r="G8" s="2">
        <v>116.074234</v>
      </c>
      <c r="H8" s="4">
        <f t="shared" ref="H8:H11" si="0">ABS(L8-G8)</f>
        <v>5.2999999994085556E-5</v>
      </c>
      <c r="I8" s="40"/>
      <c r="J8" s="41"/>
      <c r="L8" s="2">
        <v>116.074287</v>
      </c>
      <c r="N8" s="23"/>
      <c r="O8" s="24"/>
      <c r="P8" s="25" t="s">
        <v>15</v>
      </c>
      <c r="Q8" s="21" t="s">
        <v>16</v>
      </c>
      <c r="R8" s="13"/>
      <c r="Y8" t="s">
        <v>23</v>
      </c>
      <c r="Z8" t="s">
        <v>24</v>
      </c>
    </row>
    <row r="9" spans="1:26" x14ac:dyDescent="0.25">
      <c r="A9" s="40"/>
      <c r="B9" s="41"/>
      <c r="C9" s="7">
        <v>2</v>
      </c>
      <c r="D9" s="2" t="s">
        <v>7</v>
      </c>
      <c r="E9" s="2">
        <v>8.3179020000000001</v>
      </c>
      <c r="F9" s="2">
        <v>9.6881740000000001</v>
      </c>
      <c r="G9" s="2">
        <v>116.074203</v>
      </c>
      <c r="H9" s="4">
        <f t="shared" si="0"/>
        <v>8.4000000001083208E-5</v>
      </c>
      <c r="I9" s="40"/>
      <c r="J9" s="41"/>
      <c r="L9" s="2">
        <v>116.074287</v>
      </c>
      <c r="N9" s="23"/>
      <c r="O9" s="20" t="s">
        <v>11</v>
      </c>
      <c r="P9" s="17">
        <v>59.017341999999999</v>
      </c>
      <c r="Q9" s="15">
        <v>63.540283000000002</v>
      </c>
      <c r="R9" s="23"/>
      <c r="V9" s="2">
        <v>77.237138000000002</v>
      </c>
      <c r="W9" s="2">
        <v>77.237138000000002</v>
      </c>
      <c r="Y9">
        <v>0</v>
      </c>
      <c r="Z9">
        <f>V9/W9</f>
        <v>1</v>
      </c>
    </row>
    <row r="10" spans="1:26" x14ac:dyDescent="0.25">
      <c r="A10" s="40"/>
      <c r="B10" s="41"/>
      <c r="C10" s="7">
        <v>3</v>
      </c>
      <c r="D10" s="2" t="s">
        <v>8</v>
      </c>
      <c r="E10" s="2">
        <v>8.4073069999999994</v>
      </c>
      <c r="F10" s="2">
        <v>9.5851480000000002</v>
      </c>
      <c r="G10" s="2">
        <v>116.093666</v>
      </c>
      <c r="H10" s="4">
        <f t="shared" si="0"/>
        <v>1.9379000000000701E-2</v>
      </c>
      <c r="I10" s="40"/>
      <c r="J10" s="41"/>
      <c r="L10" s="2">
        <v>116.074287</v>
      </c>
      <c r="N10" s="23"/>
      <c r="O10" s="21" t="s">
        <v>12</v>
      </c>
      <c r="P10" s="1">
        <v>59.011284000000003</v>
      </c>
      <c r="Q10" s="3">
        <v>63.419167000000002</v>
      </c>
      <c r="R10" s="23"/>
      <c r="V10" s="2">
        <v>77.237138000000002</v>
      </c>
      <c r="W10" s="2">
        <v>8.4350780000000007</v>
      </c>
      <c r="Y10">
        <v>1</v>
      </c>
      <c r="Z10">
        <f>V10/W10</f>
        <v>9.1566596064671835</v>
      </c>
    </row>
    <row r="11" spans="1:26" ht="15.75" thickBot="1" x14ac:dyDescent="0.3">
      <c r="A11" s="46"/>
      <c r="B11" s="42"/>
      <c r="C11" s="8">
        <v>4</v>
      </c>
      <c r="D11" s="5" t="s">
        <v>9</v>
      </c>
      <c r="E11" s="5">
        <v>1.2075070000000001</v>
      </c>
      <c r="F11" s="5">
        <v>66.736915999999994</v>
      </c>
      <c r="G11" s="5">
        <v>116.080063</v>
      </c>
      <c r="H11" s="6">
        <f t="shared" si="0"/>
        <v>5.7759999999973388E-3</v>
      </c>
      <c r="I11" s="40"/>
      <c r="J11" s="41"/>
      <c r="L11" s="2">
        <v>116.074287</v>
      </c>
      <c r="N11" s="23"/>
      <c r="O11" s="22" t="s">
        <v>13</v>
      </c>
      <c r="P11" s="1">
        <v>57.718575000000001</v>
      </c>
      <c r="Q11" s="15">
        <v>61.905208999999999</v>
      </c>
      <c r="R11" s="23"/>
      <c r="V11" s="2">
        <v>77.237138000000002</v>
      </c>
      <c r="W11" s="2">
        <v>8.3179020000000001</v>
      </c>
      <c r="Y11">
        <v>2</v>
      </c>
      <c r="Z11">
        <f t="shared" ref="Z11:Z13" si="1">V11/W11</f>
        <v>9.2856513577582422</v>
      </c>
    </row>
    <row r="12" spans="1:26" ht="16.5" thickTop="1" thickBot="1" x14ac:dyDescent="0.3">
      <c r="A12" s="36"/>
      <c r="B12" s="39"/>
      <c r="C12" s="38"/>
      <c r="D12" s="36"/>
      <c r="E12" s="36"/>
      <c r="F12" s="36"/>
      <c r="G12" s="36"/>
      <c r="H12" s="36"/>
      <c r="I12" s="36"/>
      <c r="J12" s="39"/>
      <c r="N12" s="23"/>
      <c r="O12" s="21" t="s">
        <v>14</v>
      </c>
      <c r="P12" s="16">
        <v>61.790951</v>
      </c>
      <c r="Q12" s="16">
        <v>66.717247</v>
      </c>
      <c r="R12" s="23"/>
      <c r="V12" s="2">
        <v>77.237138000000002</v>
      </c>
      <c r="W12" s="2">
        <v>8.4073069999999994</v>
      </c>
      <c r="Y12">
        <v>3</v>
      </c>
      <c r="Z12">
        <f t="shared" si="1"/>
        <v>9.1869058665277716</v>
      </c>
    </row>
    <row r="13" spans="1:26" ht="16.5" thickTop="1" thickBot="1" x14ac:dyDescent="0.3">
      <c r="A13" s="45"/>
      <c r="B13" s="41"/>
      <c r="C13" s="46"/>
      <c r="D13" s="37"/>
      <c r="E13" s="37"/>
      <c r="F13" s="37"/>
      <c r="G13" s="37"/>
      <c r="H13" s="37"/>
      <c r="I13" s="37"/>
      <c r="J13" s="42"/>
      <c r="N13" s="26"/>
      <c r="O13" s="27"/>
      <c r="P13" s="27"/>
      <c r="Q13" s="27"/>
      <c r="R13" s="12"/>
      <c r="V13" s="2">
        <v>77.237138000000002</v>
      </c>
      <c r="W13" s="5">
        <v>1.2075070000000001</v>
      </c>
      <c r="Y13">
        <v>4</v>
      </c>
      <c r="Z13">
        <f t="shared" si="1"/>
        <v>63.964132713102281</v>
      </c>
    </row>
    <row r="14" spans="1:26" ht="16.5" thickTop="1" thickBot="1" x14ac:dyDescent="0.3"/>
    <row r="15" spans="1:26" ht="16.5" thickTop="1" thickBot="1" x14ac:dyDescent="0.3">
      <c r="N15" s="26"/>
      <c r="O15" s="27" t="s">
        <v>18</v>
      </c>
      <c r="P15" s="27"/>
      <c r="Q15" s="27"/>
      <c r="R15" s="12"/>
    </row>
    <row r="16" spans="1:26" ht="15.75" thickTop="1" x14ac:dyDescent="0.25">
      <c r="N16" s="13"/>
      <c r="O16" s="29"/>
      <c r="P16" s="25" t="s">
        <v>15</v>
      </c>
      <c r="Q16" s="19" t="s">
        <v>16</v>
      </c>
      <c r="R16" s="23"/>
    </row>
    <row r="17" spans="2:26" x14ac:dyDescent="0.25">
      <c r="N17" s="23"/>
      <c r="O17" s="22" t="s">
        <v>11</v>
      </c>
      <c r="P17" s="1">
        <v>58.947578</v>
      </c>
      <c r="Q17" s="15">
        <v>63.544139999999999</v>
      </c>
      <c r="R17" s="23"/>
    </row>
    <row r="18" spans="2:26" x14ac:dyDescent="0.25">
      <c r="N18" s="23"/>
      <c r="O18" s="22" t="s">
        <v>12</v>
      </c>
      <c r="P18" s="1">
        <v>59.052235000000003</v>
      </c>
      <c r="Q18" s="15">
        <v>63.555168000000002</v>
      </c>
      <c r="R18" s="23"/>
    </row>
    <row r="19" spans="2:26" x14ac:dyDescent="0.25">
      <c r="N19" s="23"/>
      <c r="O19" s="22" t="s">
        <v>13</v>
      </c>
      <c r="P19" s="1">
        <v>57.732711999999999</v>
      </c>
      <c r="Q19" s="15">
        <v>62.033332999999999</v>
      </c>
      <c r="R19" s="23"/>
    </row>
    <row r="20" spans="2:26" ht="15.75" thickBot="1" x14ac:dyDescent="0.3">
      <c r="N20" s="23"/>
      <c r="O20" s="18" t="s">
        <v>14</v>
      </c>
      <c r="P20" s="17">
        <v>61.822712000000003</v>
      </c>
      <c r="Q20" s="30">
        <v>66.736915999999994</v>
      </c>
      <c r="R20" s="23"/>
    </row>
    <row r="21" spans="2:26" ht="16.5" thickTop="1" thickBot="1" x14ac:dyDescent="0.3">
      <c r="N21" s="14"/>
      <c r="O21" s="26"/>
      <c r="P21" s="27"/>
      <c r="Q21" s="28"/>
      <c r="R21" s="14"/>
    </row>
    <row r="22" spans="2:26" ht="15.75" thickTop="1" x14ac:dyDescent="0.25"/>
    <row r="24" spans="2:26" ht="33.75" x14ac:dyDescent="0.5">
      <c r="C24" s="44" t="s">
        <v>20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</row>
    <row r="25" spans="2:26" ht="15.75" thickBot="1" x14ac:dyDescent="0.3"/>
    <row r="26" spans="2:26" ht="15.75" thickTop="1" x14ac:dyDescent="0.25">
      <c r="B26" s="33"/>
      <c r="C26" s="36"/>
      <c r="D26" s="36"/>
      <c r="E26" s="36"/>
      <c r="F26" s="36"/>
      <c r="G26" s="36"/>
      <c r="H26" s="36"/>
      <c r="I26" s="38"/>
      <c r="J26" s="39"/>
    </row>
    <row r="27" spans="2:26" ht="15.75" thickBot="1" x14ac:dyDescent="0.3">
      <c r="B27" s="34"/>
      <c r="C27" s="37"/>
      <c r="D27" s="37"/>
      <c r="E27" s="37"/>
      <c r="F27" s="37"/>
      <c r="G27" s="37"/>
      <c r="H27" s="37"/>
      <c r="I27" s="40"/>
      <c r="J27" s="41"/>
      <c r="O27" t="s">
        <v>17</v>
      </c>
    </row>
    <row r="28" spans="2:26" ht="16.5" thickTop="1" thickBot="1" x14ac:dyDescent="0.3">
      <c r="B28" s="34"/>
      <c r="C28" s="9" t="s">
        <v>0</v>
      </c>
      <c r="D28" s="10" t="s">
        <v>1</v>
      </c>
      <c r="E28" s="10" t="s">
        <v>10</v>
      </c>
      <c r="F28" s="10" t="s">
        <v>2</v>
      </c>
      <c r="G28" s="10" t="s">
        <v>3</v>
      </c>
      <c r="H28" s="11" t="s">
        <v>4</v>
      </c>
      <c r="I28" s="40"/>
      <c r="J28" s="41"/>
    </row>
    <row r="29" spans="2:26" ht="16.5" thickTop="1" thickBot="1" x14ac:dyDescent="0.3">
      <c r="B29" s="34"/>
      <c r="C29" s="7">
        <v>0</v>
      </c>
      <c r="D29" s="2" t="s">
        <v>5</v>
      </c>
      <c r="E29" s="2">
        <v>77.229989000000003</v>
      </c>
      <c r="F29" s="2">
        <v>1.043445</v>
      </c>
      <c r="G29" s="2">
        <v>116.074287</v>
      </c>
      <c r="H29" s="4">
        <f>ABS(L29-G29)</f>
        <v>0</v>
      </c>
      <c r="I29" s="40"/>
      <c r="J29" s="41"/>
      <c r="L29" s="2">
        <v>116.074287</v>
      </c>
      <c r="N29" s="26"/>
      <c r="O29" s="27"/>
      <c r="P29" s="27"/>
      <c r="Q29" s="27"/>
      <c r="R29" s="28"/>
    </row>
    <row r="30" spans="2:26" ht="15.75" thickTop="1" x14ac:dyDescent="0.25">
      <c r="B30" s="34"/>
      <c r="C30" s="7">
        <v>1</v>
      </c>
      <c r="D30" s="2" t="s">
        <v>6</v>
      </c>
      <c r="E30" s="2">
        <v>8.0401500000000006</v>
      </c>
      <c r="F30" s="2">
        <v>10.02285</v>
      </c>
      <c r="G30" s="2">
        <v>116.074203</v>
      </c>
      <c r="H30" s="4">
        <f>ABS(L30-G30)</f>
        <v>8.4000000001083208E-5</v>
      </c>
      <c r="I30" s="40"/>
      <c r="J30" s="41"/>
      <c r="L30" s="2">
        <v>116.074287</v>
      </c>
      <c r="N30" s="23"/>
      <c r="O30" s="24"/>
      <c r="P30" s="25" t="s">
        <v>15</v>
      </c>
      <c r="Q30" s="21" t="s">
        <v>16</v>
      </c>
      <c r="R30" s="13"/>
      <c r="Y30" t="s">
        <v>23</v>
      </c>
      <c r="Z30" t="s">
        <v>24</v>
      </c>
    </row>
    <row r="31" spans="2:26" x14ac:dyDescent="0.25">
      <c r="B31" s="34"/>
      <c r="C31" s="7">
        <v>2</v>
      </c>
      <c r="D31" s="2" t="s">
        <v>7</v>
      </c>
      <c r="E31" s="2">
        <v>7.9149330000000004</v>
      </c>
      <c r="F31" s="2">
        <v>10.181423000000001</v>
      </c>
      <c r="G31" s="2">
        <v>116.074158</v>
      </c>
      <c r="H31" s="4">
        <f>ABS(L31-G31)</f>
        <v>1.2900000000115597E-4</v>
      </c>
      <c r="I31" s="40"/>
      <c r="J31" s="41"/>
      <c r="L31" s="2">
        <v>116.074287</v>
      </c>
      <c r="N31" s="23"/>
      <c r="O31" s="20" t="s">
        <v>11</v>
      </c>
      <c r="P31" s="17">
        <v>67.632568000000006</v>
      </c>
      <c r="Q31" s="15">
        <v>68.384063999999995</v>
      </c>
      <c r="R31" s="23"/>
      <c r="V31" s="2">
        <v>77.229989000000003</v>
      </c>
      <c r="W31" s="2">
        <v>77.229989000000003</v>
      </c>
      <c r="Y31">
        <v>0</v>
      </c>
      <c r="Z31">
        <f>V31/W31</f>
        <v>1</v>
      </c>
    </row>
    <row r="32" spans="2:26" x14ac:dyDescent="0.25">
      <c r="B32" s="34"/>
      <c r="C32" s="7">
        <v>3</v>
      </c>
      <c r="D32" s="2" t="s">
        <v>8</v>
      </c>
      <c r="E32" s="2">
        <v>7.9217019999999998</v>
      </c>
      <c r="F32" s="2">
        <v>10.172723</v>
      </c>
      <c r="G32" s="2">
        <v>116.092506</v>
      </c>
      <c r="H32" s="4">
        <f>ABS(L32-G32)</f>
        <v>1.8219000000001984E-2</v>
      </c>
      <c r="I32" s="40"/>
      <c r="J32" s="41"/>
      <c r="L32" s="2">
        <v>116.074287</v>
      </c>
      <c r="N32" s="23"/>
      <c r="O32" s="21" t="s">
        <v>12</v>
      </c>
      <c r="P32" s="1">
        <v>67.825310000000002</v>
      </c>
      <c r="Q32" s="3">
        <v>68.401764</v>
      </c>
      <c r="R32" s="23"/>
      <c r="V32" s="2">
        <v>77.229989000000003</v>
      </c>
      <c r="W32" s="2">
        <v>8.0401500000000006</v>
      </c>
      <c r="Y32">
        <v>1</v>
      </c>
      <c r="Z32">
        <f t="shared" ref="Z32:Z35" si="2">V32/W32</f>
        <v>9.6055408170245578</v>
      </c>
    </row>
    <row r="33" spans="2:26" ht="15.75" thickBot="1" x14ac:dyDescent="0.3">
      <c r="B33" s="34"/>
      <c r="C33" s="8">
        <v>4</v>
      </c>
      <c r="D33" s="5" t="s">
        <v>9</v>
      </c>
      <c r="E33" s="5">
        <v>1.129697</v>
      </c>
      <c r="F33" s="5">
        <v>71.333534</v>
      </c>
      <c r="G33" s="5">
        <v>116.080063</v>
      </c>
      <c r="H33" s="4">
        <f>ABS(L33-G33)</f>
        <v>5.7759999999973388E-3</v>
      </c>
      <c r="I33" s="40"/>
      <c r="J33" s="41"/>
      <c r="L33" s="2">
        <v>116.074287</v>
      </c>
      <c r="N33" s="23"/>
      <c r="O33" s="22" t="s">
        <v>13</v>
      </c>
      <c r="P33" s="1">
        <v>67.015006999999997</v>
      </c>
      <c r="Q33" s="15">
        <v>67.723845999999995</v>
      </c>
      <c r="R33" s="23"/>
      <c r="V33" s="2">
        <v>77.229989000000003</v>
      </c>
      <c r="W33" s="2">
        <v>7.9149330000000004</v>
      </c>
      <c r="Y33">
        <v>2</v>
      </c>
      <c r="Z33">
        <f t="shared" si="2"/>
        <v>9.7575038222054431</v>
      </c>
    </row>
    <row r="34" spans="2:26" ht="16.5" thickTop="1" thickBot="1" x14ac:dyDescent="0.3">
      <c r="B34" s="34"/>
      <c r="C34" s="36"/>
      <c r="D34" s="36"/>
      <c r="E34" s="36"/>
      <c r="F34" s="36"/>
      <c r="G34" s="36"/>
      <c r="H34" s="36"/>
      <c r="I34" s="36"/>
      <c r="J34" s="39"/>
      <c r="N34" s="23"/>
      <c r="O34" s="21" t="s">
        <v>14</v>
      </c>
      <c r="P34" s="16">
        <v>70.640938000000006</v>
      </c>
      <c r="Q34" s="31">
        <v>71.174888999999993</v>
      </c>
      <c r="R34" s="23"/>
      <c r="V34" s="2">
        <v>77.229989000000003</v>
      </c>
      <c r="W34" s="2">
        <v>7.9217019999999998</v>
      </c>
      <c r="Y34">
        <v>3</v>
      </c>
      <c r="Z34">
        <f t="shared" si="2"/>
        <v>9.7491661514154409</v>
      </c>
    </row>
    <row r="35" spans="2:26" ht="16.5" thickTop="1" thickBot="1" x14ac:dyDescent="0.3">
      <c r="B35" s="35"/>
      <c r="C35" s="37"/>
      <c r="D35" s="37"/>
      <c r="E35" s="37"/>
      <c r="F35" s="37"/>
      <c r="G35" s="37"/>
      <c r="H35" s="37"/>
      <c r="I35" s="37"/>
      <c r="J35" s="42"/>
      <c r="N35" s="26"/>
      <c r="O35" s="27"/>
      <c r="P35" s="27"/>
      <c r="Q35" s="27"/>
      <c r="R35" s="12"/>
      <c r="V35" s="2">
        <v>77.229989000000003</v>
      </c>
      <c r="W35" s="5">
        <v>1.129697</v>
      </c>
      <c r="Y35">
        <v>4</v>
      </c>
      <c r="Z35">
        <f t="shared" si="2"/>
        <v>68.363454094327949</v>
      </c>
    </row>
    <row r="36" spans="2:26" ht="16.5" thickTop="1" thickBot="1" x14ac:dyDescent="0.3"/>
    <row r="37" spans="2:26" ht="16.5" thickTop="1" thickBot="1" x14ac:dyDescent="0.3">
      <c r="N37" s="26"/>
      <c r="O37" s="27" t="s">
        <v>18</v>
      </c>
      <c r="P37" s="27"/>
      <c r="Q37" s="27"/>
      <c r="R37" s="12"/>
    </row>
    <row r="38" spans="2:26" ht="15.75" thickTop="1" x14ac:dyDescent="0.25">
      <c r="N38" s="13"/>
      <c r="O38" s="29"/>
      <c r="P38" s="25" t="s">
        <v>15</v>
      </c>
      <c r="Q38" s="19" t="s">
        <v>16</v>
      </c>
      <c r="R38" s="23"/>
    </row>
    <row r="39" spans="2:26" x14ac:dyDescent="0.25">
      <c r="N39" s="23"/>
      <c r="O39" s="22" t="s">
        <v>11</v>
      </c>
      <c r="P39" s="1">
        <v>67.599547999999999</v>
      </c>
      <c r="Q39" s="15">
        <v>68.396584000000004</v>
      </c>
      <c r="R39" s="23"/>
    </row>
    <row r="40" spans="2:26" x14ac:dyDescent="0.25">
      <c r="N40" s="23"/>
      <c r="O40" s="22" t="s">
        <v>12</v>
      </c>
      <c r="P40" s="1">
        <v>67.829369</v>
      </c>
      <c r="Q40" s="15">
        <v>68.482558999999995</v>
      </c>
      <c r="R40" s="23"/>
    </row>
    <row r="41" spans="2:26" x14ac:dyDescent="0.25">
      <c r="N41" s="23"/>
      <c r="O41" s="22" t="s">
        <v>13</v>
      </c>
      <c r="P41" s="1">
        <v>66.984313999999998</v>
      </c>
      <c r="Q41" s="15">
        <v>67.737853999999999</v>
      </c>
      <c r="R41" s="23"/>
    </row>
    <row r="42" spans="2:26" ht="15.75" thickBot="1" x14ac:dyDescent="0.3">
      <c r="N42" s="23"/>
      <c r="O42" s="18" t="s">
        <v>14</v>
      </c>
      <c r="P42" s="17">
        <v>70.621384000000006</v>
      </c>
      <c r="Q42" s="31">
        <v>71.333534</v>
      </c>
      <c r="R42" s="23"/>
    </row>
    <row r="43" spans="2:26" ht="16.5" thickTop="1" thickBot="1" x14ac:dyDescent="0.3">
      <c r="N43" s="14"/>
      <c r="O43" s="26"/>
      <c r="P43" s="27"/>
      <c r="Q43" s="28"/>
      <c r="R43" s="14"/>
    </row>
    <row r="44" spans="2:26" ht="15.75" thickTop="1" x14ac:dyDescent="0.25"/>
    <row r="46" spans="2:26" ht="33.75" x14ac:dyDescent="0.5">
      <c r="C46" s="32" t="s">
        <v>21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</row>
    <row r="47" spans="2:26" ht="15.75" thickBot="1" x14ac:dyDescent="0.3"/>
    <row r="48" spans="2:26" ht="15.75" thickTop="1" x14ac:dyDescent="0.25">
      <c r="B48" s="33"/>
      <c r="C48" s="36"/>
      <c r="D48" s="36"/>
      <c r="E48" s="36"/>
      <c r="F48" s="36"/>
      <c r="G48" s="36"/>
      <c r="H48" s="36"/>
      <c r="I48" s="38"/>
      <c r="J48" s="39"/>
    </row>
    <row r="49" spans="2:26" ht="15.75" thickBot="1" x14ac:dyDescent="0.3">
      <c r="B49" s="34"/>
      <c r="C49" s="37"/>
      <c r="D49" s="37"/>
      <c r="E49" s="37"/>
      <c r="F49" s="37"/>
      <c r="G49" s="37"/>
      <c r="H49" s="37"/>
      <c r="I49" s="40"/>
      <c r="J49" s="41"/>
      <c r="O49" t="s">
        <v>17</v>
      </c>
    </row>
    <row r="50" spans="2:26" ht="16.5" thickTop="1" thickBot="1" x14ac:dyDescent="0.3">
      <c r="B50" s="34"/>
      <c r="C50" s="9" t="s">
        <v>0</v>
      </c>
      <c r="D50" s="10" t="s">
        <v>1</v>
      </c>
      <c r="E50" s="10" t="s">
        <v>10</v>
      </c>
      <c r="F50" s="10" t="s">
        <v>2</v>
      </c>
      <c r="G50" s="10" t="s">
        <v>3</v>
      </c>
      <c r="H50" s="11" t="s">
        <v>4</v>
      </c>
      <c r="I50" s="40"/>
      <c r="J50" s="41"/>
    </row>
    <row r="51" spans="2:26" ht="16.5" thickTop="1" thickBot="1" x14ac:dyDescent="0.3">
      <c r="B51" s="34"/>
      <c r="C51" s="7">
        <v>0</v>
      </c>
      <c r="D51" s="2" t="s">
        <v>5</v>
      </c>
      <c r="E51" s="2">
        <v>77.252943000000002</v>
      </c>
      <c r="F51" s="2">
        <v>1.0431349999999999</v>
      </c>
      <c r="G51" s="2">
        <v>116.074287</v>
      </c>
      <c r="H51" s="4">
        <f>ABS(L51-G51)</f>
        <v>0</v>
      </c>
      <c r="I51" s="40"/>
      <c r="J51" s="41"/>
      <c r="L51" s="2">
        <v>116.074287</v>
      </c>
      <c r="N51" s="26"/>
      <c r="O51" s="27"/>
      <c r="P51" s="27"/>
      <c r="Q51" s="27"/>
      <c r="R51" s="28"/>
    </row>
    <row r="52" spans="2:26" ht="15.75" thickTop="1" x14ac:dyDescent="0.25">
      <c r="B52" s="34"/>
      <c r="C52" s="7">
        <v>1</v>
      </c>
      <c r="D52" s="2" t="s">
        <v>6</v>
      </c>
      <c r="E52" s="2">
        <v>8.6614970000000007</v>
      </c>
      <c r="F52" s="2">
        <v>9.3038509999999999</v>
      </c>
      <c r="G52" s="2">
        <v>116.074203</v>
      </c>
      <c r="H52" s="4">
        <f t="shared" ref="H52:H55" si="3">ABS(L52-G52)</f>
        <v>8.4000000001083208E-5</v>
      </c>
      <c r="I52" s="40"/>
      <c r="J52" s="41"/>
      <c r="L52" s="2">
        <v>116.074287</v>
      </c>
      <c r="N52" s="23"/>
      <c r="O52" s="24"/>
      <c r="P52" s="25" t="s">
        <v>15</v>
      </c>
      <c r="Q52" s="21" t="s">
        <v>16</v>
      </c>
      <c r="R52" s="13"/>
      <c r="Y52" t="s">
        <v>23</v>
      </c>
      <c r="Z52" t="s">
        <v>24</v>
      </c>
    </row>
    <row r="53" spans="2:26" x14ac:dyDescent="0.25">
      <c r="B53" s="34"/>
      <c r="C53" s="7">
        <v>2</v>
      </c>
      <c r="D53" s="2" t="s">
        <v>7</v>
      </c>
      <c r="E53" s="2">
        <v>8.3393829999999998</v>
      </c>
      <c r="F53" s="2">
        <v>9.6632180000000005</v>
      </c>
      <c r="G53" s="2">
        <v>116.074219</v>
      </c>
      <c r="H53" s="4">
        <f t="shared" si="3"/>
        <v>6.7999999998846761E-5</v>
      </c>
      <c r="I53" s="40"/>
      <c r="J53" s="41"/>
      <c r="L53" s="2">
        <v>116.074287</v>
      </c>
      <c r="N53" s="23"/>
      <c r="O53" s="20" t="s">
        <v>11</v>
      </c>
      <c r="P53" s="17">
        <v>49.675350000000002</v>
      </c>
      <c r="Q53" s="15">
        <v>49.160511</v>
      </c>
      <c r="R53" s="23"/>
      <c r="V53" s="2">
        <v>77.252943000000002</v>
      </c>
      <c r="W53" s="2">
        <v>77.252943000000002</v>
      </c>
      <c r="Y53">
        <v>0</v>
      </c>
      <c r="Z53">
        <f>V53/W53</f>
        <v>1</v>
      </c>
    </row>
    <row r="54" spans="2:26" x14ac:dyDescent="0.25">
      <c r="B54" s="34"/>
      <c r="C54" s="7">
        <v>3</v>
      </c>
      <c r="D54" s="2" t="s">
        <v>8</v>
      </c>
      <c r="E54" s="2">
        <v>8.3206570000000006</v>
      </c>
      <c r="F54" s="2">
        <v>9.6849659999999993</v>
      </c>
      <c r="G54" s="2">
        <v>116.08847799999999</v>
      </c>
      <c r="H54" s="4">
        <f t="shared" si="3"/>
        <v>1.4190999999996734E-2</v>
      </c>
      <c r="I54" s="40"/>
      <c r="J54" s="41"/>
      <c r="L54" s="2">
        <v>116.074287</v>
      </c>
      <c r="N54" s="23"/>
      <c r="O54" s="21" t="s">
        <v>12</v>
      </c>
      <c r="P54" s="1">
        <v>48.639789999999998</v>
      </c>
      <c r="Q54" s="3">
        <v>48.169910000000002</v>
      </c>
      <c r="R54" s="23"/>
      <c r="V54" s="2">
        <v>77.252943000000002</v>
      </c>
      <c r="W54" s="2">
        <v>8.6614970000000007</v>
      </c>
      <c r="Y54">
        <v>1</v>
      </c>
      <c r="Z54">
        <f t="shared" ref="Z54:Z57" si="4">V54/W54</f>
        <v>8.9191213712825856</v>
      </c>
    </row>
    <row r="55" spans="2:26" ht="15.75" thickBot="1" x14ac:dyDescent="0.3">
      <c r="B55" s="34"/>
      <c r="C55" s="8">
        <v>4</v>
      </c>
      <c r="D55" s="5" t="s">
        <v>9</v>
      </c>
      <c r="E55" s="5">
        <v>1.5719069999999999</v>
      </c>
      <c r="F55" s="5">
        <v>51.265934000000001</v>
      </c>
      <c r="G55" s="5">
        <v>116.080063</v>
      </c>
      <c r="H55" s="4">
        <f t="shared" si="3"/>
        <v>5.7759999999973388E-3</v>
      </c>
      <c r="I55" s="40"/>
      <c r="J55" s="41"/>
      <c r="L55" s="2">
        <v>116.074287</v>
      </c>
      <c r="N55" s="23"/>
      <c r="O55" s="22" t="s">
        <v>13</v>
      </c>
      <c r="P55" s="1">
        <v>50.323250000000002</v>
      </c>
      <c r="Q55" s="15">
        <v>49.774265</v>
      </c>
      <c r="R55" s="23"/>
      <c r="V55" s="2">
        <v>77.252943000000002</v>
      </c>
      <c r="W55" s="2">
        <v>8.3393829999999998</v>
      </c>
      <c r="Y55">
        <v>2</v>
      </c>
      <c r="Z55">
        <f t="shared" si="4"/>
        <v>9.2636281365180135</v>
      </c>
    </row>
    <row r="56" spans="2:26" ht="16.5" thickTop="1" thickBot="1" x14ac:dyDescent="0.3">
      <c r="B56" s="34"/>
      <c r="C56" s="36"/>
      <c r="D56" s="36"/>
      <c r="E56" s="36"/>
      <c r="F56" s="36"/>
      <c r="G56" s="36"/>
      <c r="H56" s="36"/>
      <c r="I56" s="36"/>
      <c r="J56" s="39"/>
      <c r="N56" s="23"/>
      <c r="O56" s="21" t="s">
        <v>14</v>
      </c>
      <c r="P56" s="30">
        <v>51.265934000000001</v>
      </c>
      <c r="Q56" s="16">
        <v>50.679065999999999</v>
      </c>
      <c r="R56" s="23"/>
      <c r="V56" s="2">
        <v>77.252943000000002</v>
      </c>
      <c r="W56" s="2">
        <v>8.3206570000000006</v>
      </c>
      <c r="Y56">
        <v>3</v>
      </c>
      <c r="Z56">
        <f t="shared" si="4"/>
        <v>9.2844763340202583</v>
      </c>
    </row>
    <row r="57" spans="2:26" ht="16.5" thickTop="1" thickBot="1" x14ac:dyDescent="0.3">
      <c r="B57" s="35"/>
      <c r="C57" s="37"/>
      <c r="D57" s="37"/>
      <c r="E57" s="37"/>
      <c r="F57" s="37"/>
      <c r="G57" s="37"/>
      <c r="H57" s="37"/>
      <c r="I57" s="37"/>
      <c r="J57" s="42"/>
      <c r="N57" s="26"/>
      <c r="O57" s="27"/>
      <c r="P57" s="27"/>
      <c r="Q57" s="27"/>
      <c r="R57" s="12"/>
      <c r="V57" s="2">
        <v>77.252943000000002</v>
      </c>
      <c r="W57" s="5">
        <v>1.5719069999999999</v>
      </c>
      <c r="Y57">
        <v>4</v>
      </c>
      <c r="Z57">
        <f t="shared" si="4"/>
        <v>49.146001003876187</v>
      </c>
    </row>
    <row r="58" spans="2:26" ht="16.5" thickTop="1" thickBot="1" x14ac:dyDescent="0.3"/>
    <row r="59" spans="2:26" ht="16.5" thickTop="1" thickBot="1" x14ac:dyDescent="0.3">
      <c r="N59" s="26"/>
      <c r="O59" s="27" t="s">
        <v>18</v>
      </c>
      <c r="P59" s="27"/>
      <c r="Q59" s="27"/>
      <c r="R59" s="12"/>
    </row>
    <row r="60" spans="2:26" ht="15.75" thickTop="1" x14ac:dyDescent="0.25">
      <c r="N60" s="13"/>
      <c r="O60" s="29"/>
      <c r="P60" s="25" t="s">
        <v>15</v>
      </c>
      <c r="Q60" s="19" t="s">
        <v>16</v>
      </c>
      <c r="R60" s="23"/>
    </row>
    <row r="61" spans="2:26" x14ac:dyDescent="0.25">
      <c r="N61" s="23"/>
      <c r="O61" s="22" t="s">
        <v>11</v>
      </c>
      <c r="P61" s="1">
        <v>49.691574000000003</v>
      </c>
      <c r="Q61" s="15">
        <v>49.105117999999997</v>
      </c>
      <c r="R61" s="23"/>
    </row>
    <row r="62" spans="2:26" x14ac:dyDescent="0.25">
      <c r="N62" s="23"/>
      <c r="O62" s="22" t="s">
        <v>12</v>
      </c>
      <c r="P62" s="1">
        <v>48.590862000000001</v>
      </c>
      <c r="Q62" s="15">
        <v>48.159981000000002</v>
      </c>
      <c r="R62" s="23"/>
    </row>
    <row r="63" spans="2:26" x14ac:dyDescent="0.25">
      <c r="N63" s="23"/>
      <c r="O63" s="22" t="s">
        <v>13</v>
      </c>
      <c r="P63" s="1">
        <v>50.287002999999999</v>
      </c>
      <c r="Q63" s="15">
        <v>49.784652999999999</v>
      </c>
      <c r="R63" s="23"/>
    </row>
    <row r="64" spans="2:26" ht="15.75" thickBot="1" x14ac:dyDescent="0.3">
      <c r="N64" s="23"/>
      <c r="O64" s="18" t="s">
        <v>14</v>
      </c>
      <c r="P64" s="17">
        <v>51.152138000000001</v>
      </c>
      <c r="Q64" s="16">
        <v>50.694747999999997</v>
      </c>
      <c r="R64" s="23"/>
    </row>
    <row r="65" spans="11:28" ht="16.5" thickTop="1" thickBot="1" x14ac:dyDescent="0.3">
      <c r="K65" s="3"/>
      <c r="L65" s="3"/>
      <c r="N65" s="14"/>
      <c r="O65" s="26"/>
      <c r="P65" s="27"/>
      <c r="Q65" s="28"/>
      <c r="R65" s="14"/>
    </row>
    <row r="66" spans="11:28" ht="15.75" thickTop="1" x14ac:dyDescent="0.25">
      <c r="K66" s="3"/>
      <c r="L66" s="3"/>
    </row>
    <row r="71" spans="11:28" x14ac:dyDescent="0.25">
      <c r="Y71" t="s">
        <v>23</v>
      </c>
      <c r="Z71" t="s">
        <v>25</v>
      </c>
      <c r="AA71" t="s">
        <v>26</v>
      </c>
      <c r="AB71" t="s">
        <v>27</v>
      </c>
    </row>
    <row r="72" spans="11:28" x14ac:dyDescent="0.25">
      <c r="Y72">
        <v>0</v>
      </c>
      <c r="Z72">
        <f>V80/W80</f>
        <v>1</v>
      </c>
      <c r="AA72">
        <f>V86/W86</f>
        <v>1</v>
      </c>
      <c r="AB72">
        <f>V92/W92</f>
        <v>1</v>
      </c>
    </row>
    <row r="73" spans="11:28" x14ac:dyDescent="0.25">
      <c r="Y73">
        <v>1</v>
      </c>
      <c r="Z73">
        <f t="shared" ref="Z73:Z76" si="5">V81/W81</f>
        <v>9.1566596064671835</v>
      </c>
      <c r="AA73">
        <f t="shared" ref="AA73:AA76" si="6">V87/W87</f>
        <v>9.6055408170245578</v>
      </c>
      <c r="AB73">
        <f t="shared" ref="AB73:AB76" si="7">V93/W93</f>
        <v>8.9191213712825856</v>
      </c>
    </row>
    <row r="74" spans="11:28" x14ac:dyDescent="0.25">
      <c r="Y74">
        <v>2</v>
      </c>
      <c r="Z74">
        <f t="shared" si="5"/>
        <v>9.2856513577582422</v>
      </c>
      <c r="AA74">
        <f t="shared" si="6"/>
        <v>9.7575038222054431</v>
      </c>
      <c r="AB74">
        <f t="shared" si="7"/>
        <v>9.2636281365180135</v>
      </c>
    </row>
    <row r="75" spans="11:28" x14ac:dyDescent="0.25">
      <c r="Y75">
        <v>3</v>
      </c>
      <c r="Z75">
        <f t="shared" si="5"/>
        <v>9.1869058665277716</v>
      </c>
      <c r="AA75">
        <f t="shared" si="6"/>
        <v>9.7491661514154409</v>
      </c>
      <c r="AB75">
        <f t="shared" si="7"/>
        <v>9.2844763340202583</v>
      </c>
    </row>
    <row r="76" spans="11:28" x14ac:dyDescent="0.25">
      <c r="Y76">
        <v>4</v>
      </c>
      <c r="Z76">
        <f t="shared" si="5"/>
        <v>63.964132713102281</v>
      </c>
      <c r="AA76">
        <f t="shared" si="6"/>
        <v>68.363454094327949</v>
      </c>
      <c r="AB76">
        <f t="shared" si="7"/>
        <v>49.146001003876187</v>
      </c>
    </row>
    <row r="80" spans="11:28" x14ac:dyDescent="0.25">
      <c r="V80" s="2">
        <v>77.237138000000002</v>
      </c>
      <c r="W80" s="2">
        <v>77.237138000000002</v>
      </c>
    </row>
    <row r="81" spans="22:23" x14ac:dyDescent="0.25">
      <c r="V81" s="2">
        <v>77.237138000000002</v>
      </c>
      <c r="W81" s="2">
        <v>8.4350780000000007</v>
      </c>
    </row>
    <row r="82" spans="22:23" x14ac:dyDescent="0.25">
      <c r="V82" s="2">
        <v>77.237138000000002</v>
      </c>
      <c r="W82" s="2">
        <v>8.3179020000000001</v>
      </c>
    </row>
    <row r="83" spans="22:23" x14ac:dyDescent="0.25">
      <c r="V83" s="2">
        <v>77.237138000000002</v>
      </c>
      <c r="W83" s="2">
        <v>8.4073069999999994</v>
      </c>
    </row>
    <row r="84" spans="22:23" x14ac:dyDescent="0.25">
      <c r="V84" s="2">
        <v>77.237138000000002</v>
      </c>
      <c r="W84" s="5">
        <v>1.2075070000000001</v>
      </c>
    </row>
    <row r="86" spans="22:23" x14ac:dyDescent="0.25">
      <c r="V86" s="2">
        <v>77.229989000000003</v>
      </c>
      <c r="W86" s="2">
        <v>77.229989000000003</v>
      </c>
    </row>
    <row r="87" spans="22:23" x14ac:dyDescent="0.25">
      <c r="V87" s="2">
        <v>77.229989000000003</v>
      </c>
      <c r="W87" s="2">
        <v>8.0401500000000006</v>
      </c>
    </row>
    <row r="88" spans="22:23" x14ac:dyDescent="0.25">
      <c r="V88" s="2">
        <v>77.229989000000003</v>
      </c>
      <c r="W88" s="2">
        <v>7.9149330000000004</v>
      </c>
    </row>
    <row r="89" spans="22:23" x14ac:dyDescent="0.25">
      <c r="V89" s="2">
        <v>77.229989000000003</v>
      </c>
      <c r="W89" s="2">
        <v>7.9217019999999998</v>
      </c>
    </row>
    <row r="90" spans="22:23" x14ac:dyDescent="0.25">
      <c r="V90" s="2">
        <v>77.229989000000003</v>
      </c>
      <c r="W90" s="5">
        <v>1.129697</v>
      </c>
    </row>
    <row r="92" spans="22:23" x14ac:dyDescent="0.25">
      <c r="V92" s="2">
        <v>77.252943000000002</v>
      </c>
      <c r="W92" s="2">
        <v>77.252943000000002</v>
      </c>
    </row>
    <row r="93" spans="22:23" x14ac:dyDescent="0.25">
      <c r="V93" s="2">
        <v>77.252943000000002</v>
      </c>
      <c r="W93" s="2">
        <v>8.6614970000000007</v>
      </c>
    </row>
    <row r="94" spans="22:23" x14ac:dyDescent="0.25">
      <c r="V94" s="2">
        <v>77.252943000000002</v>
      </c>
      <c r="W94" s="2">
        <v>8.3393829999999998</v>
      </c>
    </row>
    <row r="95" spans="22:23" x14ac:dyDescent="0.25">
      <c r="V95" s="2">
        <v>77.252943000000002</v>
      </c>
      <c r="W95" s="2">
        <v>8.3206570000000006</v>
      </c>
    </row>
    <row r="96" spans="22:23" x14ac:dyDescent="0.25">
      <c r="V96" s="2">
        <v>77.252943000000002</v>
      </c>
      <c r="W96" s="5">
        <v>1.5719069999999999</v>
      </c>
    </row>
  </sheetData>
  <mergeCells count="23">
    <mergeCell ref="C34:H35"/>
    <mergeCell ref="I34:J35"/>
    <mergeCell ref="B26:B35"/>
    <mergeCell ref="C2:R2"/>
    <mergeCell ref="C24:R24"/>
    <mergeCell ref="C26:H27"/>
    <mergeCell ref="I26:J27"/>
    <mergeCell ref="I28:J33"/>
    <mergeCell ref="I12:J13"/>
    <mergeCell ref="A12:B13"/>
    <mergeCell ref="C12:H13"/>
    <mergeCell ref="C4:H5"/>
    <mergeCell ref="A4:B5"/>
    <mergeCell ref="I4:J5"/>
    <mergeCell ref="I6:J11"/>
    <mergeCell ref="A6:B11"/>
    <mergeCell ref="C46:R46"/>
    <mergeCell ref="B48:B57"/>
    <mergeCell ref="C48:H49"/>
    <mergeCell ref="I48:J49"/>
    <mergeCell ref="I50:J55"/>
    <mergeCell ref="C56:H57"/>
    <mergeCell ref="I56:J5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Erhan</dc:creator>
  <cp:lastModifiedBy>Erhan</cp:lastModifiedBy>
  <dcterms:created xsi:type="dcterms:W3CDTF">2015-06-05T18:19:34Z</dcterms:created>
  <dcterms:modified xsi:type="dcterms:W3CDTF">2020-04-26T18:09:11Z</dcterms:modified>
</cp:coreProperties>
</file>