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han-58\Desktop\"/>
    </mc:Choice>
  </mc:AlternateContent>
  <xr:revisionPtr revIDLastSave="0" documentId="8_{46A17CC4-C5EB-4EEA-9853-F5337E5CE1C0}" xr6:coauthVersionLast="47" xr6:coauthVersionMax="47" xr10:uidLastSave="{00000000-0000-0000-0000-000000000000}"/>
  <bookViews>
    <workbookView xWindow="-120" yWindow="-120" windowWidth="20730" windowHeight="11160" activeTab="1" xr2:uid="{C2327D8C-12B4-4D6B-B0C4-AFD7EB0F4A11}"/>
  </bookViews>
  <sheets>
    <sheet name="Sayfa1" sheetId="1" r:id="rId1"/>
    <sheet name="Sayf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2" l="1"/>
  <c r="N11" i="2"/>
  <c r="N9" i="2"/>
  <c r="N7" i="2"/>
  <c r="N5" i="2"/>
  <c r="N3" i="2"/>
  <c r="K10" i="2"/>
  <c r="K8" i="2"/>
  <c r="K6" i="2"/>
  <c r="K4" i="2"/>
  <c r="H12" i="2"/>
  <c r="H10" i="2"/>
  <c r="H8" i="2"/>
  <c r="H6" i="2"/>
  <c r="H4" i="2"/>
  <c r="J14" i="1"/>
  <c r="N8" i="1"/>
  <c r="M8" i="1"/>
  <c r="M17" i="1"/>
  <c r="H17" i="1"/>
  <c r="K8" i="1"/>
  <c r="J8" i="1"/>
  <c r="I8" i="1"/>
  <c r="H8" i="1"/>
  <c r="G8" i="1"/>
  <c r="K14" i="1"/>
  <c r="N6" i="1"/>
  <c r="M6" i="1"/>
  <c r="L6" i="1"/>
  <c r="H15" i="1"/>
  <c r="K6" i="1"/>
  <c r="J6" i="1"/>
  <c r="I6" i="1"/>
  <c r="H6" i="1"/>
  <c r="G6" i="1"/>
</calcChain>
</file>

<file path=xl/sharedStrings.xml><?xml version="1.0" encoding="utf-8"?>
<sst xmlns="http://schemas.openxmlformats.org/spreadsheetml/2006/main" count="62" uniqueCount="60">
  <si>
    <t xml:space="preserve"> İstatistiksel Formüller</t>
  </si>
  <si>
    <t>Web Tasarım 11-A Notları</t>
  </si>
  <si>
    <t>Öğrenci 1</t>
  </si>
  <si>
    <t>Öğrenci2</t>
  </si>
  <si>
    <t>Öğrenci 3</t>
  </si>
  <si>
    <t>Öğrenci 4</t>
  </si>
  <si>
    <t>Öğrenci 5</t>
  </si>
  <si>
    <t>Öğrenci 6</t>
  </si>
  <si>
    <t>Öğrenci 7</t>
  </si>
  <si>
    <t>Öğrenci 8</t>
  </si>
  <si>
    <t>Öğrenci 9</t>
  </si>
  <si>
    <t>Öğrenci 10</t>
  </si>
  <si>
    <t>Öğrenci 11</t>
  </si>
  <si>
    <t>Öğrenci 12</t>
  </si>
  <si>
    <t>Öğrenci 13</t>
  </si>
  <si>
    <t>Öğrenci 14</t>
  </si>
  <si>
    <t>Öğrenci 15</t>
  </si>
  <si>
    <t>Öğrenci 16</t>
  </si>
  <si>
    <t>Öğrenci 17</t>
  </si>
  <si>
    <t>Öğrenci 18</t>
  </si>
  <si>
    <t>Öğrenci 19</t>
  </si>
  <si>
    <t>Öğrenci 20</t>
  </si>
  <si>
    <t>Ortalama(Avera)</t>
  </si>
  <si>
    <t>Min(Min)</t>
  </si>
  <si>
    <t>Mak(Max)</t>
  </si>
  <si>
    <t>Ortanca(Medyan)</t>
  </si>
  <si>
    <t>Büyük(Large)</t>
  </si>
  <si>
    <t>Küçük(Small)</t>
  </si>
  <si>
    <t>StdSapma(stdev)</t>
  </si>
  <si>
    <t>Bağ_Değ_Say</t>
  </si>
  <si>
    <t>6+7=13/2=6,5</t>
  </si>
  <si>
    <t>İSTATİSTİKSEL FONKSİYONLAR</t>
  </si>
  <si>
    <t>Öğrenci Ad</t>
  </si>
  <si>
    <t>Sınıf</t>
  </si>
  <si>
    <t>Not</t>
  </si>
  <si>
    <t>Ahmet</t>
  </si>
  <si>
    <t>Hasan</t>
  </si>
  <si>
    <t>Erhan</t>
  </si>
  <si>
    <t>Harun</t>
  </si>
  <si>
    <t>Kamuran</t>
  </si>
  <si>
    <t>Gül</t>
  </si>
  <si>
    <t>Aslı</t>
  </si>
  <si>
    <t>Selim</t>
  </si>
  <si>
    <t>Sude</t>
  </si>
  <si>
    <t>Donanım Sorumluluk Sınavı Notları</t>
  </si>
  <si>
    <t>G</t>
  </si>
  <si>
    <t>Bağ_Değ_Dolu_Say</t>
  </si>
  <si>
    <t>BoşlukSay</t>
  </si>
  <si>
    <t>Ortalama</t>
  </si>
  <si>
    <t>OrtalamaA</t>
  </si>
  <si>
    <t>EğerSay</t>
  </si>
  <si>
    <t>ÇokEğerSay</t>
  </si>
  <si>
    <t>EğerOrtalama</t>
  </si>
  <si>
    <t>ÇokEğerOrtalama</t>
  </si>
  <si>
    <t>Büyük</t>
  </si>
  <si>
    <t>Küçük</t>
  </si>
  <si>
    <t>Min</t>
  </si>
  <si>
    <t>Mak</t>
  </si>
  <si>
    <t>MinA</t>
  </si>
  <si>
    <t>MakA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</si>
</sst>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14"/>
      <color rgb="FFFF000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theme="1" tint="0.249977111117893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1" fillId="4" borderId="0" xfId="0" applyFont="1" applyFill="1"/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2" fillId="5" borderId="0" xfId="0" applyFont="1" applyFill="1"/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8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E1F1-31E8-48EC-B6B5-8F3A2C869018}">
  <dimension ref="C1:O25"/>
  <sheetViews>
    <sheetView workbookViewId="0">
      <selection activeCell="N8" sqref="N8"/>
    </sheetView>
  </sheetViews>
  <sheetFormatPr defaultRowHeight="15" x14ac:dyDescent="0.25"/>
  <cols>
    <col min="3" max="3" width="11.42578125" customWidth="1"/>
    <col min="7" max="14" width="14" customWidth="1"/>
    <col min="15" max="16" width="17.7109375" customWidth="1"/>
  </cols>
  <sheetData>
    <row r="1" spans="3:15" ht="31.5" customHeight="1" x14ac:dyDescent="0.25">
      <c r="G1" s="3" t="s">
        <v>0</v>
      </c>
      <c r="H1" s="3"/>
      <c r="I1" s="3"/>
      <c r="J1" s="3"/>
      <c r="K1" s="3"/>
      <c r="L1" s="3"/>
    </row>
    <row r="4" spans="3:15" ht="15.75" x14ac:dyDescent="0.25">
      <c r="C4" s="2" t="s">
        <v>1</v>
      </c>
      <c r="D4" s="2"/>
      <c r="E4" s="2"/>
    </row>
    <row r="5" spans="3:15" x14ac:dyDescent="0.25">
      <c r="G5" s="6" t="s">
        <v>22</v>
      </c>
      <c r="H5" s="6" t="s">
        <v>23</v>
      </c>
      <c r="I5" s="6" t="s">
        <v>24</v>
      </c>
      <c r="J5" s="6" t="s">
        <v>29</v>
      </c>
      <c r="K5" s="6" t="s">
        <v>25</v>
      </c>
      <c r="L5" s="6" t="s">
        <v>26</v>
      </c>
      <c r="M5" s="6" t="s">
        <v>27</v>
      </c>
      <c r="N5" s="6" t="s">
        <v>28</v>
      </c>
    </row>
    <row r="6" spans="3:15" ht="15.75" x14ac:dyDescent="0.25">
      <c r="C6" s="4" t="s">
        <v>2</v>
      </c>
      <c r="D6">
        <v>25</v>
      </c>
      <c r="G6">
        <f>AVERAGE(D6:D25)</f>
        <v>56.4</v>
      </c>
      <c r="H6">
        <f>MIN(D6:D25)</f>
        <v>12</v>
      </c>
      <c r="I6">
        <f>MAX(D6:D25)</f>
        <v>95</v>
      </c>
      <c r="J6">
        <f>COUNT(D6:D25)</f>
        <v>20</v>
      </c>
      <c r="K6">
        <f>MEDIAN(D6:D25)</f>
        <v>51</v>
      </c>
      <c r="L6">
        <f>LARGE(D6:D25,5)</f>
        <v>83</v>
      </c>
      <c r="M6">
        <f>SMALL(D6:D25,3)</f>
        <v>25</v>
      </c>
      <c r="N6">
        <f>_xlfn.STDEV.P(D6:D25)</f>
        <v>25.507645912549435</v>
      </c>
    </row>
    <row r="7" spans="3:15" ht="15.75" x14ac:dyDescent="0.25">
      <c r="C7" s="4" t="s">
        <v>3</v>
      </c>
      <c r="D7">
        <v>45</v>
      </c>
    </row>
    <row r="8" spans="3:15" ht="15.75" x14ac:dyDescent="0.25">
      <c r="C8" s="4" t="s">
        <v>4</v>
      </c>
      <c r="D8">
        <v>30</v>
      </c>
      <c r="G8">
        <f>AVERAGE(D6:D25)</f>
        <v>56.4</v>
      </c>
      <c r="H8">
        <f>MIN(D6:D25)</f>
        <v>12</v>
      </c>
      <c r="I8">
        <f>MAX(D6:D24)</f>
        <v>95</v>
      </c>
      <c r="J8">
        <f>COUNT(D6:D25)</f>
        <v>20</v>
      </c>
      <c r="K8">
        <f>MEDIAN(D6:D25)</f>
        <v>51</v>
      </c>
      <c r="M8">
        <f>SMALL(D6:D25,5)</f>
        <v>30</v>
      </c>
      <c r="N8">
        <f>_xlfn.STDEV.P(D6:D25)</f>
        <v>25.507645912549435</v>
      </c>
    </row>
    <row r="9" spans="3:15" ht="15.75" x14ac:dyDescent="0.25">
      <c r="C9" s="4" t="s">
        <v>5</v>
      </c>
      <c r="D9">
        <v>80</v>
      </c>
    </row>
    <row r="10" spans="3:15" ht="15.75" x14ac:dyDescent="0.25">
      <c r="C10" s="4" t="s">
        <v>6</v>
      </c>
      <c r="D10">
        <v>72</v>
      </c>
      <c r="H10">
        <v>1</v>
      </c>
      <c r="J10">
        <v>1</v>
      </c>
      <c r="K10">
        <v>1</v>
      </c>
      <c r="M10">
        <v>4</v>
      </c>
    </row>
    <row r="11" spans="3:15" ht="15.75" x14ac:dyDescent="0.25">
      <c r="C11" s="4" t="s">
        <v>7</v>
      </c>
      <c r="D11">
        <v>15</v>
      </c>
      <c r="H11">
        <v>2</v>
      </c>
      <c r="J11">
        <v>1</v>
      </c>
      <c r="K11">
        <v>1</v>
      </c>
      <c r="M11">
        <v>5</v>
      </c>
    </row>
    <row r="12" spans="3:15" ht="15.75" x14ac:dyDescent="0.25">
      <c r="C12" s="4" t="s">
        <v>8</v>
      </c>
      <c r="D12">
        <v>48</v>
      </c>
      <c r="H12">
        <v>3</v>
      </c>
      <c r="J12">
        <v>1</v>
      </c>
      <c r="K12">
        <v>1</v>
      </c>
      <c r="M12">
        <v>6</v>
      </c>
      <c r="O12" t="s">
        <v>30</v>
      </c>
    </row>
    <row r="13" spans="3:15" ht="15.75" x14ac:dyDescent="0.25">
      <c r="C13" s="4" t="s">
        <v>9</v>
      </c>
      <c r="D13">
        <v>83</v>
      </c>
      <c r="H13">
        <v>4</v>
      </c>
      <c r="J13">
        <v>1</v>
      </c>
      <c r="M13">
        <v>7</v>
      </c>
    </row>
    <row r="14" spans="3:15" ht="15.75" x14ac:dyDescent="0.25">
      <c r="C14" s="4" t="s">
        <v>10</v>
      </c>
      <c r="D14">
        <v>95</v>
      </c>
      <c r="H14">
        <v>5</v>
      </c>
      <c r="J14">
        <f>_xlfn.STDEV.P(J10:J13)</f>
        <v>0</v>
      </c>
      <c r="K14" s="5">
        <f>_xlfn.STDEV.P(K10:K12)</f>
        <v>0</v>
      </c>
      <c r="M14">
        <v>8</v>
      </c>
    </row>
    <row r="15" spans="3:15" ht="15.75" x14ac:dyDescent="0.25">
      <c r="C15" s="4" t="s">
        <v>11</v>
      </c>
      <c r="D15">
        <v>30</v>
      </c>
      <c r="H15" s="7">
        <f>MEDIAN(H10:H14)</f>
        <v>3</v>
      </c>
      <c r="M15">
        <v>9</v>
      </c>
    </row>
    <row r="16" spans="3:15" ht="15.75" x14ac:dyDescent="0.25">
      <c r="C16" s="4" t="s">
        <v>12</v>
      </c>
      <c r="D16">
        <v>43</v>
      </c>
    </row>
    <row r="17" spans="3:13" ht="15.75" x14ac:dyDescent="0.25">
      <c r="C17" s="4" t="s">
        <v>13</v>
      </c>
      <c r="D17">
        <v>75</v>
      </c>
      <c r="H17">
        <f>MEDIAN(H10:H14)</f>
        <v>3</v>
      </c>
      <c r="M17" s="5">
        <f>MEDIAN(M10:M15)</f>
        <v>6.5</v>
      </c>
    </row>
    <row r="18" spans="3:13" ht="15.75" x14ac:dyDescent="0.25">
      <c r="C18" s="4" t="s">
        <v>14</v>
      </c>
      <c r="D18">
        <v>83</v>
      </c>
    </row>
    <row r="19" spans="3:13" ht="15.75" x14ac:dyDescent="0.25">
      <c r="C19" s="4" t="s">
        <v>15</v>
      </c>
      <c r="D19">
        <v>89</v>
      </c>
    </row>
    <row r="20" spans="3:13" ht="15.75" x14ac:dyDescent="0.25">
      <c r="C20" s="4" t="s">
        <v>16</v>
      </c>
      <c r="D20">
        <v>54</v>
      </c>
    </row>
    <row r="21" spans="3:13" ht="15.75" x14ac:dyDescent="0.25">
      <c r="C21" s="4" t="s">
        <v>17</v>
      </c>
      <c r="D21">
        <v>75</v>
      </c>
    </row>
    <row r="22" spans="3:13" ht="15.75" x14ac:dyDescent="0.25">
      <c r="C22" s="4" t="s">
        <v>18</v>
      </c>
      <c r="D22">
        <v>85</v>
      </c>
    </row>
    <row r="23" spans="3:13" ht="15.75" x14ac:dyDescent="0.25">
      <c r="C23" s="4" t="s">
        <v>19</v>
      </c>
      <c r="D23">
        <v>45</v>
      </c>
    </row>
    <row r="24" spans="3:13" ht="15.75" x14ac:dyDescent="0.25">
      <c r="C24" s="4" t="s">
        <v>20</v>
      </c>
      <c r="D24">
        <v>44</v>
      </c>
    </row>
    <row r="25" spans="3:13" ht="15.75" x14ac:dyDescent="0.25">
      <c r="C25" s="4" t="s">
        <v>21</v>
      </c>
      <c r="D25">
        <v>12</v>
      </c>
    </row>
  </sheetData>
  <mergeCells count="2">
    <mergeCell ref="G1:L1"/>
    <mergeCell ref="C4:E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9A1A-198C-4DE2-9BD0-C5C0FB24ABBA}">
  <dimension ref="C1:N13"/>
  <sheetViews>
    <sheetView tabSelected="1" workbookViewId="0">
      <selection activeCell="E5" sqref="E5"/>
    </sheetView>
  </sheetViews>
  <sheetFormatPr defaultRowHeight="15" x14ac:dyDescent="0.25"/>
  <cols>
    <col min="3" max="5" width="11.85546875" customWidth="1"/>
    <col min="7" max="7" width="22.7109375" customWidth="1"/>
    <col min="9" max="9" width="7.85546875" customWidth="1"/>
    <col min="10" max="10" width="17" customWidth="1"/>
  </cols>
  <sheetData>
    <row r="1" spans="3:14" ht="18.75" x14ac:dyDescent="0.3">
      <c r="D1" s="8" t="s">
        <v>31</v>
      </c>
      <c r="E1" s="8"/>
      <c r="F1" s="8"/>
      <c r="G1" s="8"/>
      <c r="H1" s="8"/>
      <c r="I1" s="8"/>
      <c r="J1" s="8"/>
      <c r="K1" s="8"/>
    </row>
    <row r="3" spans="3:14" x14ac:dyDescent="0.25">
      <c r="C3" s="9" t="s">
        <v>44</v>
      </c>
      <c r="D3" s="9"/>
      <c r="E3" s="9"/>
      <c r="M3" s="13" t="s">
        <v>54</v>
      </c>
      <c r="N3">
        <f>LARGE(E5:E13,2)</f>
        <v>75</v>
      </c>
    </row>
    <row r="4" spans="3:14" x14ac:dyDescent="0.25">
      <c r="C4" s="10" t="s">
        <v>32</v>
      </c>
      <c r="D4" s="12" t="s">
        <v>33</v>
      </c>
      <c r="E4" s="11" t="s">
        <v>34</v>
      </c>
      <c r="G4" s="13" t="s">
        <v>46</v>
      </c>
      <c r="H4">
        <f>COUNTA(E5:E13)</f>
        <v>7</v>
      </c>
      <c r="J4" s="13" t="s">
        <v>50</v>
      </c>
      <c r="K4">
        <f>COUNTIF(D5:D13,11)</f>
        <v>3</v>
      </c>
    </row>
    <row r="5" spans="3:14" x14ac:dyDescent="0.25">
      <c r="C5" t="s">
        <v>35</v>
      </c>
      <c r="D5" s="1">
        <v>10</v>
      </c>
      <c r="E5" s="1">
        <v>80</v>
      </c>
      <c r="M5" s="13" t="s">
        <v>55</v>
      </c>
      <c r="N5">
        <f>SMALL(E5:E13,3)</f>
        <v>60</v>
      </c>
    </row>
    <row r="6" spans="3:14" x14ac:dyDescent="0.25">
      <c r="C6" t="s">
        <v>36</v>
      </c>
      <c r="D6" s="1">
        <v>9</v>
      </c>
      <c r="E6" s="1" t="s">
        <v>45</v>
      </c>
      <c r="G6" s="13" t="s">
        <v>29</v>
      </c>
      <c r="H6">
        <f>COUNT(E5:E13)</f>
        <v>5</v>
      </c>
      <c r="J6" s="13" t="s">
        <v>51</v>
      </c>
      <c r="K6">
        <f>COUNTIFS(D5:D13,10,E5:E13,"&lt;75")</f>
        <v>1</v>
      </c>
    </row>
    <row r="7" spans="3:14" x14ac:dyDescent="0.25">
      <c r="C7" t="s">
        <v>37</v>
      </c>
      <c r="D7" s="1">
        <v>12</v>
      </c>
      <c r="E7" s="1">
        <v>75</v>
      </c>
      <c r="M7" s="13" t="s">
        <v>56</v>
      </c>
      <c r="N7">
        <f>MIN(E5:E13)</f>
        <v>25</v>
      </c>
    </row>
    <row r="8" spans="3:14" x14ac:dyDescent="0.25">
      <c r="C8" t="s">
        <v>38</v>
      </c>
      <c r="D8" s="1">
        <v>11</v>
      </c>
      <c r="E8" s="1"/>
      <c r="G8" s="13" t="s">
        <v>47</v>
      </c>
      <c r="H8">
        <f>COUNTBLANK(E5:E13)</f>
        <v>2</v>
      </c>
      <c r="J8" s="13" t="s">
        <v>52</v>
      </c>
      <c r="K8">
        <f>AVERAGEIF(D5:D13,12,E5:E13)</f>
        <v>52.5</v>
      </c>
    </row>
    <row r="9" spans="3:14" x14ac:dyDescent="0.25">
      <c r="C9" t="s">
        <v>39</v>
      </c>
      <c r="D9" s="1">
        <v>10</v>
      </c>
      <c r="E9" s="1" t="s">
        <v>45</v>
      </c>
      <c r="M9" s="13" t="s">
        <v>57</v>
      </c>
      <c r="N9">
        <f>MAX(E5:E13)</f>
        <v>80</v>
      </c>
    </row>
    <row r="10" spans="3:14" x14ac:dyDescent="0.25">
      <c r="C10" t="s">
        <v>40</v>
      </c>
      <c r="D10" s="1">
        <v>11</v>
      </c>
      <c r="E10" s="1"/>
      <c r="G10" s="13" t="s">
        <v>48</v>
      </c>
      <c r="H10">
        <f>AVERAGE(E5:E13)</f>
        <v>54</v>
      </c>
      <c r="J10" s="13" t="s">
        <v>53</v>
      </c>
      <c r="K10">
        <f>AVERAGEIFS(E5:E13,D5:D13,10,E5:E13,"&gt;50")</f>
        <v>80</v>
      </c>
    </row>
    <row r="11" spans="3:14" x14ac:dyDescent="0.25">
      <c r="C11" t="s">
        <v>41</v>
      </c>
      <c r="D11" s="1">
        <v>11</v>
      </c>
      <c r="E11" s="1">
        <v>60</v>
      </c>
      <c r="M11" s="13" t="s">
        <v>58</v>
      </c>
      <c r="N11">
        <f>MINA(E5:E13)</f>
        <v>0</v>
      </c>
    </row>
    <row r="12" spans="3:14" x14ac:dyDescent="0.25">
      <c r="C12" t="s">
        <v>42</v>
      </c>
      <c r="D12" s="1">
        <v>10</v>
      </c>
      <c r="E12" s="1">
        <v>25</v>
      </c>
      <c r="G12" s="13" t="s">
        <v>49</v>
      </c>
      <c r="H12">
        <f>AVERAGEA(E5:E13)</f>
        <v>38.571428571428569</v>
      </c>
    </row>
    <row r="13" spans="3:14" x14ac:dyDescent="0.25">
      <c r="C13" t="s">
        <v>43</v>
      </c>
      <c r="D13" s="1">
        <v>12</v>
      </c>
      <c r="E13" s="1">
        <v>30</v>
      </c>
      <c r="M13" s="13" t="s">
        <v>59</v>
      </c>
      <c r="N13">
        <f>MAXA(E5:E13)</f>
        <v>80</v>
      </c>
    </row>
  </sheetData>
  <mergeCells count="2">
    <mergeCell ref="D1:K1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Erhan-58</dc:creator>
  <cp:lastModifiedBy>Erhan-58</cp:lastModifiedBy>
  <dcterms:created xsi:type="dcterms:W3CDTF">2023-02-22T15:19:10Z</dcterms:created>
  <dcterms:modified xsi:type="dcterms:W3CDTF">2023-02-22T16:41:14Z</dcterms:modified>
</cp:coreProperties>
</file>