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BCDTRtSY\"/>
    </mc:Choice>
  </mc:AlternateContent>
  <xr:revisionPtr revIDLastSave="0" documentId="13_ncr:1_{AAD05168-EDE9-42BF-885E-150658E9D8C6}" xr6:coauthVersionLast="33" xr6:coauthVersionMax="33" xr10:uidLastSave="{00000000-0000-0000-0000-000000000000}"/>
  <bookViews>
    <workbookView xWindow="0" yWindow="0" windowWidth="19416" windowHeight="11016" tabRatio="803" activeTab="2" xr2:uid="{00000000-000D-0000-FFFF-FFFF00000000}"/>
  </bookViews>
  <sheets>
    <sheet name="About" sheetId="25" r:id="rId1"/>
    <sheet name="AB Population Forecast" sheetId="36" r:id="rId2"/>
    <sheet name="Pop and GDP" sheetId="35" r:id="rId3"/>
    <sheet name="BCDTRtSY-psgr" sheetId="29" r:id="rId4"/>
    <sheet name="BCDTRtSY-frgt" sheetId="30" r:id="rId5"/>
  </sheets>
  <externalReferences>
    <externalReference r:id="rId6"/>
    <externalReference r:id="rId7"/>
  </externalReferences>
  <definedNames>
    <definedName name="Eno_TM">'[1]1997  Table 1a Modified'!#REF!</definedName>
    <definedName name="Eno_Tons">'[1]1997  Table 1a Modified'!#REF!</definedName>
    <definedName name="km_per_mile">About!#REF!</definedName>
    <definedName name="miles_per_km">[2]About!$A$85</definedName>
    <definedName name="_xlnm.Print_Titles" localSheetId="1">'AB Population Forecast'!$3:$4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35" l="1"/>
  <c r="AD10" i="35"/>
  <c r="AE10" i="35"/>
  <c r="AF10" i="35"/>
  <c r="AG10" i="35"/>
  <c r="AH10" i="35"/>
  <c r="AI10" i="35"/>
  <c r="AJ10" i="35"/>
  <c r="AK10" i="35"/>
  <c r="AB10" i="35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B3" i="30"/>
  <c r="C3" i="30"/>
  <c r="B4" i="30"/>
  <c r="C4" i="30"/>
  <c r="B5" i="30"/>
  <c r="C5" i="30"/>
  <c r="B6" i="30"/>
  <c r="C6" i="30"/>
  <c r="B7" i="30"/>
  <c r="C7" i="30"/>
  <c r="B2" i="30"/>
  <c r="C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B3" i="29"/>
  <c r="B4" i="29"/>
  <c r="B5" i="29"/>
  <c r="B6" i="29"/>
  <c r="B7" i="29"/>
  <c r="B2" i="29"/>
  <c r="AA7" i="30"/>
  <c r="AA6" i="30"/>
  <c r="AA5" i="30"/>
  <c r="AA4" i="30"/>
  <c r="AA3" i="30"/>
  <c r="AA2" i="30"/>
  <c r="AB2" i="30"/>
  <c r="AC2" i="30"/>
  <c r="AD2" i="30"/>
  <c r="AE2" i="30"/>
  <c r="AF2" i="30"/>
  <c r="AG2" i="30"/>
  <c r="AH2" i="30"/>
  <c r="AI2" i="30"/>
  <c r="AJ2" i="30"/>
  <c r="AB3" i="30"/>
  <c r="AC3" i="30"/>
  <c r="AD3" i="30"/>
  <c r="AE3" i="30"/>
  <c r="AF3" i="30"/>
  <c r="AG3" i="30"/>
  <c r="AH3" i="30"/>
  <c r="AI3" i="30"/>
  <c r="AJ3" i="30"/>
  <c r="AB4" i="30"/>
  <c r="AC4" i="30"/>
  <c r="AD4" i="30"/>
  <c r="AE4" i="30"/>
  <c r="AF4" i="30"/>
  <c r="AG4" i="30"/>
  <c r="AH4" i="30"/>
  <c r="AI4" i="30"/>
  <c r="AJ4" i="30"/>
  <c r="AB5" i="30"/>
  <c r="AC5" i="30"/>
  <c r="AD5" i="30"/>
  <c r="AE5" i="30"/>
  <c r="AF5" i="30"/>
  <c r="AG5" i="30"/>
  <c r="AH5" i="30"/>
  <c r="AI5" i="30"/>
  <c r="AJ5" i="30"/>
  <c r="AB6" i="30"/>
  <c r="AC6" i="30"/>
  <c r="AD6" i="30"/>
  <c r="AE6" i="30"/>
  <c r="AF6" i="30"/>
  <c r="AG6" i="30"/>
  <c r="AH6" i="30"/>
  <c r="AI6" i="30"/>
  <c r="AJ6" i="30"/>
  <c r="AB7" i="30"/>
  <c r="AC7" i="30"/>
  <c r="AD7" i="30"/>
  <c r="AE7" i="30"/>
  <c r="AF7" i="30"/>
  <c r="AG7" i="30"/>
  <c r="AH7" i="30"/>
  <c r="AI7" i="30"/>
  <c r="AJ7" i="30"/>
</calcChain>
</file>

<file path=xl/sharedStrings.xml><?xml version="1.0" encoding="utf-8"?>
<sst xmlns="http://schemas.openxmlformats.org/spreadsheetml/2006/main" count="117" uniqueCount="102">
  <si>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</si>
  <si>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</si>
  <si>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</si>
  <si>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</si>
  <si>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</si>
  <si>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</si>
  <si>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</si>
  <si>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</si>
  <si>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Passenger distance is scaled by population.</t>
  </si>
  <si>
    <t>Freight ton distance is scaled by GDP.</t>
  </si>
  <si>
    <t xml:space="preserve">Real Gross Domestic Product ($2007 Millions) </t>
  </si>
  <si>
    <t>Year</t>
  </si>
  <si>
    <t>Population (people)</t>
  </si>
  <si>
    <t>Population and GDP Scaling Factors</t>
  </si>
  <si>
    <t>See scaling-factors.xlsx</t>
  </si>
  <si>
    <t>BCDTRTsY BAU Cargo Dist Transported Relative to Start Year</t>
  </si>
  <si>
    <t>We use population to scale freight modes and GDP to scale passenger modes.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</si>
  <si>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</si>
  <si>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</si>
  <si>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</si>
  <si>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</si>
  <si>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</si>
  <si>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For further information contact Jennifer Hansen (780.427.8811)</t>
  </si>
  <si>
    <t>Prepared by Office of Statistics and Information - Demography and Social Statistics. Last updated on June 21st, 2017.</t>
  </si>
  <si>
    <t xml:space="preserve">or who were refugee claimants at the time of the census, and family members living in Canada with them) </t>
  </si>
  <si>
    <t xml:space="preserve">7 net change in non-permanent residents (Refers to people from another country who had a Work or Study Permit, </t>
  </si>
  <si>
    <t>6 includes emigrants, returning emigrants and net changes in the number of persons temporarily abroad</t>
  </si>
  <si>
    <t>5 the age  (in years)  at which exactly half the deaths in a given time period occurred to people above that age and exactly half below</t>
  </si>
  <si>
    <t>4  the average number of children a woman would have if she experienced the age specific fertility rates of a given year throughout her lifetime</t>
  </si>
  <si>
    <t>100 people of working age (15-64 years); total dependency = sum of child and elderly dependency ratios</t>
  </si>
  <si>
    <t>3 child dependency = population aged 0-14 per 100 people of working age (15-64 years); elderly dependency = population aged 65 and older per</t>
  </si>
  <si>
    <t>2 the age (in years) that divides the population in two equal parts, with exactly half younger and exactly half older</t>
  </si>
  <si>
    <t>1 number of males per 100 females</t>
  </si>
  <si>
    <t xml:space="preserve">Notes: </t>
  </si>
  <si>
    <t>Sources: Statistics Canada  (1996-2016), Treasury Board and Finance (2017-2041)</t>
  </si>
  <si>
    <t>2040-41</t>
  </si>
  <si>
    <t>2039-40</t>
  </si>
  <si>
    <t>2038-39</t>
  </si>
  <si>
    <t>2037-38</t>
  </si>
  <si>
    <t>2036-37</t>
  </si>
  <si>
    <t>2035-36</t>
  </si>
  <si>
    <t>2034-35</t>
  </si>
  <si>
    <t>2033-34</t>
  </si>
  <si>
    <t>2032-33</t>
  </si>
  <si>
    <t>2031-32</t>
  </si>
  <si>
    <t>2030-31</t>
  </si>
  <si>
    <t>2029-30</t>
  </si>
  <si>
    <t>2028-29</t>
  </si>
  <si>
    <t>2027-28</t>
  </si>
  <si>
    <t>2026-27</t>
  </si>
  <si>
    <t>2025-26</t>
  </si>
  <si>
    <t>2024-25</t>
  </si>
  <si>
    <t>2023-24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</si>
  <si>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</si>
  <si>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</si>
  <si>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</si>
  <si>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</si>
  <si>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</si>
  <si>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</si>
  <si>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</si>
  <si>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</si>
  <si>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</si>
  <si>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</si>
  <si>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</si>
  <si>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</si>
  <si>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</si>
  <si>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</si>
  <si>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</si>
  <si>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</si>
  <si>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</si>
  <si>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</si>
  <si>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</si>
  <si>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</si>
  <si>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</si>
  <si>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</si>
  <si>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</si>
  <si>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1999-00</t>
  </si>
  <si>
    <t>1998-99</t>
  </si>
  <si>
    <t>1997-98</t>
  </si>
  <si>
    <t>1996-97</t>
  </si>
  <si>
    <t>--</t>
  </si>
  <si>
    <t>1995-96</t>
  </si>
  <si>
    <t>Elderly</t>
  </si>
  <si>
    <t>Child</t>
  </si>
  <si>
    <t>Total Net Migration</t>
  </si>
  <si>
    <t>Net Inter-prov-incial</t>
  </si>
  <si>
    <r>
      <t>Net NPR</t>
    </r>
    <r>
      <rPr>
        <vertAlign val="superscript"/>
        <sz val="9"/>
        <color theme="1"/>
        <rFont val="Cambria"/>
        <family val="1"/>
        <scheme val="major"/>
      </rPr>
      <t>7</t>
    </r>
  </si>
  <si>
    <r>
      <t>Net Emi-grants</t>
    </r>
    <r>
      <rPr>
        <vertAlign val="superscript"/>
        <sz val="9"/>
        <color theme="1"/>
        <rFont val="Cambria"/>
        <family val="1"/>
        <scheme val="major"/>
      </rPr>
      <t>6</t>
    </r>
  </si>
  <si>
    <t>Immi-grants</t>
  </si>
  <si>
    <t>Deaths</t>
  </si>
  <si>
    <t>Births</t>
  </si>
  <si>
    <r>
      <t>Median Age at Death</t>
    </r>
    <r>
      <rPr>
        <vertAlign val="superscript"/>
        <sz val="9"/>
        <color theme="1"/>
        <rFont val="Cambria"/>
        <family val="1"/>
        <scheme val="major"/>
      </rPr>
      <t>5</t>
    </r>
  </si>
  <si>
    <r>
      <t>Total Fertility Rate</t>
    </r>
    <r>
      <rPr>
        <vertAlign val="superscript"/>
        <sz val="9"/>
        <color theme="1"/>
        <rFont val="Cambria"/>
        <family val="1"/>
        <scheme val="major"/>
      </rPr>
      <t>4</t>
    </r>
  </si>
  <si>
    <t>Period (July to June)</t>
  </si>
  <si>
    <r>
      <t>Dependency Ratios</t>
    </r>
    <r>
      <rPr>
        <vertAlign val="superscript"/>
        <sz val="9"/>
        <color theme="1"/>
        <rFont val="Cambria"/>
        <family val="1"/>
        <scheme val="major"/>
      </rPr>
      <t>3</t>
    </r>
  </si>
  <si>
    <r>
      <t>Median Age</t>
    </r>
    <r>
      <rPr>
        <vertAlign val="superscript"/>
        <sz val="9"/>
        <color theme="1"/>
        <rFont val="Cambria"/>
        <family val="1"/>
        <scheme val="major"/>
      </rPr>
      <t>2</t>
    </r>
  </si>
  <si>
    <r>
      <t>Sex Ratio</t>
    </r>
    <r>
      <rPr>
        <vertAlign val="superscript"/>
        <sz val="9"/>
        <color theme="1"/>
        <rFont val="Cambria"/>
        <family val="1"/>
        <scheme val="major"/>
      </rPr>
      <t>1</t>
    </r>
  </si>
  <si>
    <t>Percent Change in Population</t>
  </si>
  <si>
    <t xml:space="preserve">Population    July 1    </t>
  </si>
  <si>
    <t>Summary Statistics, Estimated (1996 To 2016), Projected (2017 To 2041), Medium Scenario, Alberta</t>
  </si>
  <si>
    <t>https://open.alberta.ca/publications/5336155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</si>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</sst>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E+00"/>
    <numFmt numFmtId="169" formatCode="_(* #,##0_);_(* \(#,##0\);_(* &quot;-&quot;??_);_(@_)"/>
    <numFmt numFmtId="170" formatCode="0.0"/>
    <numFmt numFmtId="171" formatCode="_(* #,##0.000_);_(* \(#,##0.000\);_(* &quot;-&quot;??_);_(@_)"/>
    <numFmt numFmtId="172" formatCode="###,###,###,###,###,##0.0000"/>
    <numFmt numFmtId="173" formatCode="_(* #,##0.00000000_);_(* \(#,##0.00000000\);_(* &quot;-&quot;??_);_(@_)"/>
    <numFmt numFmtId="174" formatCode="0.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mbria"/>
      <family val="1"/>
      <scheme val="major"/>
    </font>
    <font>
      <vertAlign val="superscript"/>
      <sz val="9"/>
      <color theme="1"/>
      <name val="Cambria"/>
      <family val="1"/>
      <scheme val="maj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7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15" fillId="0" borderId="8" applyNumberFormat="0" applyFill="0">
      <alignment horizontal="right"/>
    </xf>
    <xf numFmtId="166" fontId="16" fillId="0" borderId="8" applyNumberFormat="0" applyFill="0">
      <alignment horizontal="right"/>
    </xf>
    <xf numFmtId="167" fontId="17" fillId="0" borderId="8">
      <alignment horizontal="right" vertical="center"/>
    </xf>
    <xf numFmtId="49" fontId="18" fillId="0" borderId="8">
      <alignment horizontal="left" vertical="center"/>
    </xf>
    <xf numFmtId="166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6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5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43" fillId="0" borderId="0" applyFont="0" applyFill="0" applyBorder="0" applyAlignment="0" applyProtection="0"/>
    <xf numFmtId="0" fontId="4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43" fillId="0" borderId="0"/>
    <xf numFmtId="0" fontId="1" fillId="0" borderId="0"/>
    <xf numFmtId="0" fontId="6" fillId="0" borderId="0"/>
    <xf numFmtId="0" fontId="45" fillId="0" borderId="0"/>
    <xf numFmtId="9" fontId="45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3" borderId="0" xfId="0" applyFont="1" applyFill="1"/>
    <xf numFmtId="0" fontId="41" fillId="0" borderId="0" xfId="0" applyFont="1"/>
    <xf numFmtId="0" fontId="0" fillId="0" borderId="0" xfId="0" applyNumberFormat="1"/>
    <xf numFmtId="0" fontId="0" fillId="0" borderId="19" xfId="0" applyBorder="1"/>
    <xf numFmtId="0" fontId="0" fillId="0" borderId="0" xfId="0" applyNumberFormat="1" applyFill="1" applyAlignment="1" applyProtection="1"/>
    <xf numFmtId="168" fontId="0" fillId="0" borderId="0" xfId="0" applyNumberFormat="1"/>
    <xf numFmtId="0" fontId="44" fillId="0" borderId="0" xfId="0" applyFont="1" applyFill="1"/>
    <xf numFmtId="0" fontId="44" fillId="0" borderId="0" xfId="0" applyFont="1" applyFill="1" applyBorder="1"/>
    <xf numFmtId="169" fontId="44" fillId="0" borderId="0" xfId="0" applyNumberFormat="1" applyFont="1" applyFill="1" applyBorder="1"/>
    <xf numFmtId="169" fontId="44" fillId="0" borderId="20" xfId="0" applyNumberFormat="1" applyFont="1" applyFill="1" applyBorder="1"/>
    <xf numFmtId="0" fontId="44" fillId="0" borderId="20" xfId="0" applyFont="1" applyFill="1" applyBorder="1"/>
    <xf numFmtId="170" fontId="6" fillId="0" borderId="20" xfId="0" applyNumberFormat="1" applyFont="1" applyFill="1" applyBorder="1" applyAlignment="1" applyProtection="1">
      <alignment vertical="center"/>
    </xf>
    <xf numFmtId="3" fontId="44" fillId="0" borderId="0" xfId="0" applyNumberFormat="1" applyFont="1" applyFill="1"/>
    <xf numFmtId="3" fontId="44" fillId="0" borderId="20" xfId="0" applyNumberFormat="1" applyFont="1" applyFill="1" applyBorder="1"/>
    <xf numFmtId="169" fontId="44" fillId="0" borderId="20" xfId="38" applyNumberFormat="1" applyFont="1" applyFill="1" applyBorder="1" applyAlignment="1">
      <alignment horizontal="center" vertical="center" wrapText="1"/>
    </xf>
    <xf numFmtId="171" fontId="6" fillId="0" borderId="20" xfId="0" applyNumberFormat="1" applyFont="1" applyFill="1" applyBorder="1" applyAlignment="1" applyProtection="1">
      <alignment vertical="center"/>
    </xf>
    <xf numFmtId="172" fontId="13" fillId="28" borderId="20" xfId="0" applyNumberFormat="1" applyFont="1" applyFill="1" applyBorder="1" applyAlignment="1" applyProtection="1">
      <alignment horizontal="right" wrapText="1"/>
    </xf>
    <xf numFmtId="3" fontId="44" fillId="0" borderId="21" xfId="171" applyNumberFormat="1" applyFont="1" applyFill="1" applyBorder="1" applyAlignment="1">
      <alignment horizontal="center" vertical="center" wrapText="1"/>
    </xf>
    <xf numFmtId="3" fontId="44" fillId="0" borderId="22" xfId="171" applyNumberFormat="1" applyFont="1" applyFill="1" applyBorder="1" applyAlignment="1">
      <alignment horizontal="center" vertical="center"/>
    </xf>
    <xf numFmtId="170" fontId="44" fillId="0" borderId="22" xfId="172" applyNumberFormat="1" applyFont="1" applyFill="1" applyBorder="1" applyAlignment="1">
      <alignment horizontal="center" vertical="center" wrapText="1"/>
    </xf>
    <xf numFmtId="2" fontId="44" fillId="0" borderId="22" xfId="0" applyNumberFormat="1" applyFont="1" applyFill="1" applyBorder="1" applyAlignment="1">
      <alignment horizontal="center" vertical="center"/>
    </xf>
    <xf numFmtId="170" fontId="44" fillId="0" borderId="23" xfId="172" applyNumberFormat="1" applyFont="1" applyFill="1" applyBorder="1" applyAlignment="1">
      <alignment horizontal="center" vertical="center" wrapText="1"/>
    </xf>
    <xf numFmtId="170" fontId="44" fillId="0" borderId="21" xfId="172" applyNumberFormat="1" applyFont="1" applyFill="1" applyBorder="1" applyAlignment="1">
      <alignment horizontal="center" vertical="center" wrapText="1"/>
    </xf>
    <xf numFmtId="1" fontId="44" fillId="0" borderId="22" xfId="172" applyNumberFormat="1" applyFont="1" applyFill="1" applyBorder="1" applyAlignment="1">
      <alignment horizontal="center" vertical="center" wrapText="1"/>
    </xf>
    <xf numFmtId="170" fontId="44" fillId="0" borderId="22" xfId="167" applyNumberFormat="1" applyFont="1" applyFill="1" applyBorder="1" applyAlignment="1">
      <alignment horizontal="center" vertical="center" wrapText="1"/>
    </xf>
    <xf numFmtId="3" fontId="44" fillId="0" borderId="23" xfId="171" applyNumberFormat="1" applyFont="1" applyFill="1" applyBorder="1" applyAlignment="1">
      <alignment horizontal="center" vertical="center"/>
    </xf>
    <xf numFmtId="0" fontId="44" fillId="0" borderId="24" xfId="167" applyFont="1" applyFill="1" applyBorder="1" applyAlignment="1">
      <alignment horizontal="center" vertical="center" wrapText="1"/>
    </xf>
    <xf numFmtId="3" fontId="44" fillId="0" borderId="25" xfId="171" applyNumberFormat="1" applyFont="1" applyFill="1" applyBorder="1" applyAlignment="1">
      <alignment horizontal="center" vertical="center" wrapText="1"/>
    </xf>
    <xf numFmtId="3" fontId="44" fillId="0" borderId="0" xfId="171" applyNumberFormat="1" applyFont="1" applyFill="1" applyBorder="1" applyAlignment="1">
      <alignment horizontal="center" vertical="center"/>
    </xf>
    <xf numFmtId="170" fontId="44" fillId="0" borderId="0" xfId="172" applyNumberFormat="1" applyFont="1" applyFill="1" applyBorder="1" applyAlignment="1">
      <alignment horizontal="center" vertical="center" wrapText="1"/>
    </xf>
    <xf numFmtId="2" fontId="44" fillId="0" borderId="0" xfId="0" applyNumberFormat="1" applyFont="1" applyFill="1" applyBorder="1" applyAlignment="1">
      <alignment horizontal="center" vertical="center"/>
    </xf>
    <xf numFmtId="170" fontId="44" fillId="0" borderId="19" xfId="172" applyNumberFormat="1" applyFont="1" applyFill="1" applyBorder="1" applyAlignment="1">
      <alignment horizontal="center" vertical="center" wrapText="1"/>
    </xf>
    <xf numFmtId="170" fontId="44" fillId="0" borderId="25" xfId="172" applyNumberFormat="1" applyFont="1" applyFill="1" applyBorder="1" applyAlignment="1">
      <alignment horizontal="center" vertical="center" wrapText="1"/>
    </xf>
    <xf numFmtId="1" fontId="44" fillId="0" borderId="0" xfId="172" applyNumberFormat="1" applyFont="1" applyFill="1" applyBorder="1" applyAlignment="1">
      <alignment horizontal="center" vertical="center" wrapText="1"/>
    </xf>
    <xf numFmtId="170" fontId="44" fillId="0" borderId="0" xfId="167" applyNumberFormat="1" applyFont="1" applyFill="1" applyBorder="1" applyAlignment="1">
      <alignment horizontal="center" vertical="center" wrapText="1"/>
    </xf>
    <xf numFmtId="3" fontId="44" fillId="0" borderId="19" xfId="171" applyNumberFormat="1" applyFont="1" applyFill="1" applyBorder="1" applyAlignment="1">
      <alignment horizontal="center" vertical="center"/>
    </xf>
    <xf numFmtId="0" fontId="44" fillId="0" borderId="26" xfId="167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 applyProtection="1">
      <alignment vertical="center"/>
    </xf>
    <xf numFmtId="3" fontId="6" fillId="0" borderId="20" xfId="0" applyNumberFormat="1" applyFont="1" applyFill="1" applyBorder="1" applyAlignment="1" applyProtection="1">
      <alignment vertical="center"/>
    </xf>
    <xf numFmtId="165" fontId="6" fillId="0" borderId="20" xfId="38" applyFont="1" applyFill="1" applyBorder="1" applyAlignment="1" applyProtection="1">
      <alignment vertical="center"/>
    </xf>
    <xf numFmtId="173" fontId="6" fillId="0" borderId="20" xfId="38" applyNumberFormat="1" applyFont="1" applyFill="1" applyBorder="1" applyAlignment="1" applyProtection="1">
      <alignment vertical="center"/>
    </xf>
    <xf numFmtId="174" fontId="7" fillId="0" borderId="0" xfId="0" applyNumberFormat="1" applyFont="1" applyFill="1" applyBorder="1" applyAlignment="1" applyProtection="1"/>
    <xf numFmtId="174" fontId="7" fillId="0" borderId="20" xfId="0" applyNumberFormat="1" applyFont="1" applyFill="1" applyBorder="1" applyAlignment="1" applyProtection="1"/>
    <xf numFmtId="0" fontId="7" fillId="0" borderId="2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vertical="center"/>
    </xf>
    <xf numFmtId="0" fontId="6" fillId="0" borderId="20" xfId="0" applyNumberFormat="1" applyFont="1" applyFill="1" applyBorder="1" applyAlignment="1" applyProtection="1">
      <alignment vertical="center"/>
    </xf>
    <xf numFmtId="0" fontId="0" fillId="0" borderId="0" xfId="0" applyFill="1"/>
    <xf numFmtId="170" fontId="6" fillId="0" borderId="0" xfId="0" applyNumberFormat="1" applyFont="1" applyFill="1" applyBorder="1" applyAlignment="1" applyProtection="1">
      <alignment vertical="center"/>
    </xf>
    <xf numFmtId="165" fontId="6" fillId="0" borderId="0" xfId="38" applyFont="1" applyFill="1" applyBorder="1" applyAlignment="1" applyProtection="1">
      <alignment vertical="center"/>
    </xf>
    <xf numFmtId="3" fontId="44" fillId="0" borderId="25" xfId="171" quotePrefix="1" applyNumberFormat="1" applyFont="1" applyFill="1" applyBorder="1" applyAlignment="1">
      <alignment horizontal="center" vertical="center"/>
    </xf>
    <xf numFmtId="3" fontId="44" fillId="0" borderId="0" xfId="171" quotePrefix="1" applyNumberFormat="1" applyFont="1" applyFill="1" applyBorder="1" applyAlignment="1">
      <alignment horizontal="center" vertical="center"/>
    </xf>
    <xf numFmtId="170" fontId="44" fillId="0" borderId="0" xfId="172" quotePrefix="1" applyNumberFormat="1" applyFont="1" applyFill="1" applyBorder="1" applyAlignment="1">
      <alignment horizontal="center" vertical="center" wrapText="1"/>
    </xf>
    <xf numFmtId="170" fontId="44" fillId="0" borderId="27" xfId="172" applyNumberFormat="1" applyFont="1" applyFill="1" applyBorder="1" applyAlignment="1">
      <alignment horizontal="center" vertical="center" wrapText="1"/>
    </xf>
    <xf numFmtId="170" fontId="44" fillId="0" borderId="28" xfId="172" applyNumberFormat="1" applyFont="1" applyFill="1" applyBorder="1" applyAlignment="1">
      <alignment horizontal="center" vertical="center" wrapText="1"/>
    </xf>
    <xf numFmtId="1" fontId="44" fillId="0" borderId="28" xfId="172" applyNumberFormat="1" applyFont="1" applyFill="1" applyBorder="1" applyAlignment="1">
      <alignment horizontal="center" vertical="center" wrapText="1"/>
    </xf>
    <xf numFmtId="170" fontId="44" fillId="0" borderId="28" xfId="167" quotePrefix="1" applyNumberFormat="1" applyFont="1" applyFill="1" applyBorder="1" applyAlignment="1">
      <alignment horizontal="center" vertical="center" wrapText="1"/>
    </xf>
    <xf numFmtId="3" fontId="44" fillId="0" borderId="29" xfId="171" applyNumberFormat="1" applyFont="1" applyFill="1" applyBorder="1" applyAlignment="1">
      <alignment horizontal="center" vertical="center"/>
    </xf>
    <xf numFmtId="170" fontId="44" fillId="0" borderId="13" xfId="167" applyNumberFormat="1" applyFont="1" applyFill="1" applyBorder="1" applyAlignment="1">
      <alignment horizontal="center" vertical="center" wrapText="1"/>
    </xf>
    <xf numFmtId="170" fontId="46" fillId="0" borderId="13" xfId="167" applyNumberFormat="1" applyFont="1" applyFill="1" applyBorder="1" applyAlignment="1">
      <alignment horizontal="center" vertical="center" wrapText="1"/>
    </xf>
    <xf numFmtId="170" fontId="46" fillId="0" borderId="28" xfId="167" applyNumberFormat="1" applyFont="1" applyFill="1" applyBorder="1" applyAlignment="1">
      <alignment horizontal="center" vertical="center" wrapText="1"/>
    </xf>
    <xf numFmtId="170" fontId="46" fillId="0" borderId="27" xfId="171" applyNumberFormat="1" applyFont="1" applyFill="1" applyBorder="1" applyAlignment="1">
      <alignment vertical="center"/>
    </xf>
    <xf numFmtId="170" fontId="46" fillId="0" borderId="28" xfId="171" applyNumberFormat="1" applyFont="1" applyFill="1" applyBorder="1" applyAlignment="1">
      <alignment vertical="center"/>
    </xf>
    <xf numFmtId="171" fontId="6" fillId="0" borderId="0" xfId="0" applyNumberFormat="1" applyFont="1" applyFill="1" applyBorder="1" applyAlignment="1" applyProtection="1">
      <alignment vertical="center"/>
    </xf>
    <xf numFmtId="170" fontId="44" fillId="0" borderId="0" xfId="171" applyNumberFormat="1" applyFont="1" applyFill="1"/>
    <xf numFmtId="0" fontId="48" fillId="0" borderId="0" xfId="171" applyFont="1" applyFill="1"/>
    <xf numFmtId="0" fontId="49" fillId="0" borderId="0" xfId="171" applyFont="1" applyFill="1"/>
    <xf numFmtId="3" fontId="0" fillId="0" borderId="0" xfId="0" applyNumberFormat="1"/>
    <xf numFmtId="0" fontId="50" fillId="0" borderId="31" xfId="0" applyFont="1" applyBorder="1"/>
    <xf numFmtId="0" fontId="50" fillId="0" borderId="32" xfId="0" applyFont="1" applyBorder="1"/>
    <xf numFmtId="1" fontId="0" fillId="29" borderId="0" xfId="0" applyNumberFormat="1" applyFill="1" applyAlignment="1" applyProtection="1"/>
    <xf numFmtId="170" fontId="46" fillId="0" borderId="29" xfId="167" applyNumberFormat="1" applyFont="1" applyFill="1" applyBorder="1" applyAlignment="1">
      <alignment horizontal="center" vertical="center" wrapText="1"/>
    </xf>
    <xf numFmtId="170" fontId="46" fillId="0" borderId="23" xfId="167" applyNumberFormat="1" applyFont="1" applyFill="1" applyBorder="1" applyAlignment="1">
      <alignment horizontal="center" vertical="center" wrapText="1"/>
    </xf>
    <xf numFmtId="0" fontId="44" fillId="0" borderId="30" xfId="167" applyFont="1" applyFill="1" applyBorder="1" applyAlignment="1">
      <alignment horizontal="center" vertical="center" wrapText="1"/>
    </xf>
    <xf numFmtId="0" fontId="44" fillId="0" borderId="24" xfId="167" applyFont="1" applyFill="1" applyBorder="1" applyAlignment="1">
      <alignment horizontal="center" vertical="center" wrapText="1"/>
    </xf>
    <xf numFmtId="170" fontId="46" fillId="0" borderId="28" xfId="167" applyNumberFormat="1" applyFont="1" applyFill="1" applyBorder="1" applyAlignment="1">
      <alignment horizontal="center" vertical="center" wrapText="1"/>
    </xf>
    <xf numFmtId="170" fontId="46" fillId="0" borderId="13" xfId="167" applyNumberFormat="1" applyFont="1" applyFill="1" applyBorder="1" applyAlignment="1">
      <alignment horizontal="center" vertical="center" wrapText="1"/>
    </xf>
    <xf numFmtId="170" fontId="44" fillId="0" borderId="28" xfId="167" applyNumberFormat="1" applyFont="1" applyFill="1" applyBorder="1" applyAlignment="1">
      <alignment horizontal="center" vertical="center" wrapText="1"/>
    </xf>
    <xf numFmtId="170" fontId="44" fillId="0" borderId="13" xfId="167" applyNumberFormat="1" applyFont="1" applyFill="1" applyBorder="1" applyAlignment="1">
      <alignment horizontal="center" vertical="center" wrapText="1"/>
    </xf>
    <xf numFmtId="170" fontId="46" fillId="0" borderId="27" xfId="167" applyNumberFormat="1" applyFont="1" applyFill="1" applyBorder="1" applyAlignment="1">
      <alignment horizontal="center" vertical="center" wrapText="1"/>
    </xf>
    <xf numFmtId="170" fontId="46" fillId="0" borderId="21" xfId="167" applyNumberFormat="1" applyFont="1" applyFill="1" applyBorder="1" applyAlignment="1">
      <alignment horizontal="center" vertical="center" wrapText="1"/>
    </xf>
  </cellXfs>
  <cellStyles count="17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2 2 2" xfId="160" xr:uid="{00000000-0005-0000-0000-000020000000}"/>
    <cellStyle name="Comma 2 2 3" xfId="161" xr:uid="{00000000-0005-0000-0000-000021000000}"/>
    <cellStyle name="Comma 2 3" xfId="162" xr:uid="{00000000-0005-0000-0000-000022000000}"/>
    <cellStyle name="Comma 3" xfId="39" xr:uid="{00000000-0005-0000-0000-000023000000}"/>
    <cellStyle name="Comma 4" xfId="40" xr:uid="{00000000-0005-0000-0000-000024000000}"/>
    <cellStyle name="Comma 5" xfId="41" xr:uid="{00000000-0005-0000-0000-000025000000}"/>
    <cellStyle name="Comma 6" xfId="42" xr:uid="{00000000-0005-0000-0000-000026000000}"/>
    <cellStyle name="Comma 7" xfId="43" xr:uid="{00000000-0005-0000-0000-000027000000}"/>
    <cellStyle name="Comma 8" xfId="44" xr:uid="{00000000-0005-0000-0000-000028000000}"/>
    <cellStyle name="Corner heading" xfId="45" xr:uid="{00000000-0005-0000-0000-000029000000}"/>
    <cellStyle name="Currency 2" xfId="46" xr:uid="{00000000-0005-0000-0000-00002A000000}"/>
    <cellStyle name="Currency 3" xfId="47" xr:uid="{00000000-0005-0000-0000-00002B000000}"/>
    <cellStyle name="Currency 3 2" xfId="48" xr:uid="{00000000-0005-0000-0000-00002C000000}"/>
    <cellStyle name="Data" xfId="49" xr:uid="{00000000-0005-0000-0000-00002D000000}"/>
    <cellStyle name="Data 2" xfId="50" xr:uid="{00000000-0005-0000-0000-00002E000000}"/>
    <cellStyle name="Data no deci" xfId="51" xr:uid="{00000000-0005-0000-0000-00002F000000}"/>
    <cellStyle name="Data Superscript" xfId="52" xr:uid="{00000000-0005-0000-0000-000030000000}"/>
    <cellStyle name="Data_1-1A-Regular" xfId="53" xr:uid="{00000000-0005-0000-0000-000031000000}"/>
    <cellStyle name="Explanatory Text 2" xfId="54" xr:uid="{00000000-0005-0000-0000-000032000000}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nt: Calibri, 9pt regular" xfId="6" xr:uid="{00000000-0005-0000-0000-00003A000000}"/>
    <cellStyle name="Font: Calibri, 9pt regular 2" xfId="55" xr:uid="{00000000-0005-0000-0000-00003B000000}"/>
    <cellStyle name="Footnotes: top row" xfId="2" xr:uid="{00000000-0005-0000-0000-00003C000000}"/>
    <cellStyle name="Footnotes: top row 2" xfId="56" xr:uid="{00000000-0005-0000-0000-00003D000000}"/>
    <cellStyle name="Good 2" xfId="57" xr:uid="{00000000-0005-0000-0000-00003E000000}"/>
    <cellStyle name="Header: bottom row" xfId="5" xr:uid="{00000000-0005-0000-0000-00003F000000}"/>
    <cellStyle name="Header: bottom row 2" xfId="58" xr:uid="{00000000-0005-0000-0000-000040000000}"/>
    <cellStyle name="Heading 1 2" xfId="59" xr:uid="{00000000-0005-0000-0000-000041000000}"/>
    <cellStyle name="Heading 2 2" xfId="60" xr:uid="{00000000-0005-0000-0000-000042000000}"/>
    <cellStyle name="Heading 3 2" xfId="61" xr:uid="{00000000-0005-0000-0000-000043000000}"/>
    <cellStyle name="Heading 4 2" xfId="62" xr:uid="{00000000-0005-0000-0000-000044000000}"/>
    <cellStyle name="Hed Side" xfId="63" xr:uid="{00000000-0005-0000-0000-000045000000}"/>
    <cellStyle name="Hed Side 2" xfId="64" xr:uid="{00000000-0005-0000-0000-000046000000}"/>
    <cellStyle name="Hed Side bold" xfId="65" xr:uid="{00000000-0005-0000-0000-000047000000}"/>
    <cellStyle name="Hed Side Indent" xfId="66" xr:uid="{00000000-0005-0000-0000-000048000000}"/>
    <cellStyle name="Hed Side Regular" xfId="67" xr:uid="{00000000-0005-0000-0000-000049000000}"/>
    <cellStyle name="Hed Side_1-1A-Regular" xfId="68" xr:uid="{00000000-0005-0000-0000-00004A000000}"/>
    <cellStyle name="Hed Top" xfId="69" xr:uid="{00000000-0005-0000-0000-00004B000000}"/>
    <cellStyle name="Hed Top - SECTION" xfId="70" xr:uid="{00000000-0005-0000-0000-00004C000000}"/>
    <cellStyle name="Hed Top_3-new4" xfId="71" xr:uid="{00000000-0005-0000-0000-00004D000000}"/>
    <cellStyle name="Hyperlink 2" xfId="72" xr:uid="{00000000-0005-0000-0000-00004E000000}"/>
    <cellStyle name="Input 2" xfId="73" xr:uid="{00000000-0005-0000-0000-00004F000000}"/>
    <cellStyle name="Linked Cell 2" xfId="74" xr:uid="{00000000-0005-0000-0000-000050000000}"/>
    <cellStyle name="Neutral 2" xfId="75" xr:uid="{00000000-0005-0000-0000-000051000000}"/>
    <cellStyle name="Normal" xfId="0" builtinId="0"/>
    <cellStyle name="Normal 10" xfId="76" xr:uid="{00000000-0005-0000-0000-000053000000}"/>
    <cellStyle name="Normal 11" xfId="77" xr:uid="{00000000-0005-0000-0000-000054000000}"/>
    <cellStyle name="Normal 12" xfId="163" xr:uid="{00000000-0005-0000-0000-000055000000}"/>
    <cellStyle name="Normal 2" xfId="1" xr:uid="{00000000-0005-0000-0000-000056000000}"/>
    <cellStyle name="Normal 2 2" xfId="78" xr:uid="{00000000-0005-0000-0000-000057000000}"/>
    <cellStyle name="Normal 2 2 2" xfId="164" xr:uid="{00000000-0005-0000-0000-000058000000}"/>
    <cellStyle name="Normal 2 2 3" xfId="165" xr:uid="{00000000-0005-0000-0000-000059000000}"/>
    <cellStyle name="Normal 2 3" xfId="79" xr:uid="{00000000-0005-0000-0000-00005A000000}"/>
    <cellStyle name="Normal 2 4" xfId="166" xr:uid="{00000000-0005-0000-0000-00005B000000}"/>
    <cellStyle name="Normal 2 5" xfId="167" xr:uid="{00000000-0005-0000-0000-00005C000000}"/>
    <cellStyle name="Normal 3" xfId="80" xr:uid="{00000000-0005-0000-0000-00005D000000}"/>
    <cellStyle name="Normal 3 2" xfId="81" xr:uid="{00000000-0005-0000-0000-00005E000000}"/>
    <cellStyle name="Normal 3 2 2" xfId="82" xr:uid="{00000000-0005-0000-0000-00005F000000}"/>
    <cellStyle name="Normal 3 2 2 2" xfId="83" xr:uid="{00000000-0005-0000-0000-000060000000}"/>
    <cellStyle name="Normal 3 2 3" xfId="84" xr:uid="{00000000-0005-0000-0000-000061000000}"/>
    <cellStyle name="Normal 3 3" xfId="85" xr:uid="{00000000-0005-0000-0000-000062000000}"/>
    <cellStyle name="Normal 3 3 2" xfId="86" xr:uid="{00000000-0005-0000-0000-000063000000}"/>
    <cellStyle name="Normal 3 3 2 2" xfId="87" xr:uid="{00000000-0005-0000-0000-000064000000}"/>
    <cellStyle name="Normal 3 3 3" xfId="88" xr:uid="{00000000-0005-0000-0000-000065000000}"/>
    <cellStyle name="Normal 3 4" xfId="89" xr:uid="{00000000-0005-0000-0000-000066000000}"/>
    <cellStyle name="Normal 3 4 2" xfId="90" xr:uid="{00000000-0005-0000-0000-000067000000}"/>
    <cellStyle name="Normal 3 5" xfId="91" xr:uid="{00000000-0005-0000-0000-000068000000}"/>
    <cellStyle name="Normal 3 6" xfId="92" xr:uid="{00000000-0005-0000-0000-000069000000}"/>
    <cellStyle name="Normal 3 7" xfId="93" xr:uid="{00000000-0005-0000-0000-00006A000000}"/>
    <cellStyle name="Normal 3 8" xfId="168" xr:uid="{00000000-0005-0000-0000-00006B000000}"/>
    <cellStyle name="Normal 3 9" xfId="169" xr:uid="{00000000-0005-0000-0000-00006C000000}"/>
    <cellStyle name="Normal 4" xfId="94" xr:uid="{00000000-0005-0000-0000-00006D000000}"/>
    <cellStyle name="Normal 4 2" xfId="95" xr:uid="{00000000-0005-0000-0000-00006E000000}"/>
    <cellStyle name="Normal 4 2 2" xfId="96" xr:uid="{00000000-0005-0000-0000-00006F000000}"/>
    <cellStyle name="Normal 4 2 2 2" xfId="97" xr:uid="{00000000-0005-0000-0000-000070000000}"/>
    <cellStyle name="Normal 4 2 3" xfId="98" xr:uid="{00000000-0005-0000-0000-000071000000}"/>
    <cellStyle name="Normal 4 3" xfId="99" xr:uid="{00000000-0005-0000-0000-000072000000}"/>
    <cellStyle name="Normal 4 3 2" xfId="100" xr:uid="{00000000-0005-0000-0000-000073000000}"/>
    <cellStyle name="Normal 4 3 2 2" xfId="101" xr:uid="{00000000-0005-0000-0000-000074000000}"/>
    <cellStyle name="Normal 4 3 3" xfId="102" xr:uid="{00000000-0005-0000-0000-000075000000}"/>
    <cellStyle name="Normal 4 4" xfId="103" xr:uid="{00000000-0005-0000-0000-000076000000}"/>
    <cellStyle name="Normal 4 4 2" xfId="104" xr:uid="{00000000-0005-0000-0000-000077000000}"/>
    <cellStyle name="Normal 4 5" xfId="105" xr:uid="{00000000-0005-0000-0000-000078000000}"/>
    <cellStyle name="Normal 4 6" xfId="106" xr:uid="{00000000-0005-0000-0000-000079000000}"/>
    <cellStyle name="Normal 4 7" xfId="107" xr:uid="{00000000-0005-0000-0000-00007A000000}"/>
    <cellStyle name="Normal 4 8" xfId="170" xr:uid="{00000000-0005-0000-0000-00007B000000}"/>
    <cellStyle name="Normal 4 9" xfId="171" xr:uid="{34A47F01-6E45-4226-AE0B-B13A5788216D}"/>
    <cellStyle name="Normal 5" xfId="108" xr:uid="{00000000-0005-0000-0000-00007C000000}"/>
    <cellStyle name="Normal 5 2" xfId="109" xr:uid="{00000000-0005-0000-0000-00007D000000}"/>
    <cellStyle name="Normal 5 3" xfId="110" xr:uid="{00000000-0005-0000-0000-00007E000000}"/>
    <cellStyle name="Normal 6" xfId="111" xr:uid="{00000000-0005-0000-0000-00007F000000}"/>
    <cellStyle name="Normal 6 2" xfId="112" xr:uid="{00000000-0005-0000-0000-000080000000}"/>
    <cellStyle name="Normal 7" xfId="113" xr:uid="{00000000-0005-0000-0000-000081000000}"/>
    <cellStyle name="Normal 7 2" xfId="114" xr:uid="{00000000-0005-0000-0000-000082000000}"/>
    <cellStyle name="Normal 8" xfId="115" xr:uid="{00000000-0005-0000-0000-000083000000}"/>
    <cellStyle name="Normal 9" xfId="116" xr:uid="{00000000-0005-0000-0000-000084000000}"/>
    <cellStyle name="Note 2" xfId="117" xr:uid="{00000000-0005-0000-0000-000085000000}"/>
    <cellStyle name="Note 2 2" xfId="118" xr:uid="{00000000-0005-0000-0000-000086000000}"/>
    <cellStyle name="Output 2" xfId="119" xr:uid="{00000000-0005-0000-0000-000087000000}"/>
    <cellStyle name="Parent row" xfId="3" xr:uid="{00000000-0005-0000-0000-000088000000}"/>
    <cellStyle name="Parent row 2" xfId="120" xr:uid="{00000000-0005-0000-0000-000089000000}"/>
    <cellStyle name="Percent 2" xfId="121" xr:uid="{00000000-0005-0000-0000-00008A000000}"/>
    <cellStyle name="Percent 2 2" xfId="122" xr:uid="{00000000-0005-0000-0000-00008B000000}"/>
    <cellStyle name="Percent 2 3" xfId="172" xr:uid="{AA1DBBA6-A806-40F1-A092-E387759FA5BA}"/>
    <cellStyle name="Percent 3" xfId="123" xr:uid="{00000000-0005-0000-0000-00008C000000}"/>
    <cellStyle name="Percent 3 2" xfId="124" xr:uid="{00000000-0005-0000-0000-00008D000000}"/>
    <cellStyle name="Percent 4" xfId="125" xr:uid="{00000000-0005-0000-0000-00008E000000}"/>
    <cellStyle name="Reference" xfId="126" xr:uid="{00000000-0005-0000-0000-00008F000000}"/>
    <cellStyle name="Row heading" xfId="127" xr:uid="{00000000-0005-0000-0000-000090000000}"/>
    <cellStyle name="Source Hed" xfId="128" xr:uid="{00000000-0005-0000-0000-000091000000}"/>
    <cellStyle name="Source Letter" xfId="129" xr:uid="{00000000-0005-0000-0000-000092000000}"/>
    <cellStyle name="Source Superscript" xfId="130" xr:uid="{00000000-0005-0000-0000-000093000000}"/>
    <cellStyle name="Source Superscript 2" xfId="131" xr:uid="{00000000-0005-0000-0000-000094000000}"/>
    <cellStyle name="Source Text" xfId="132" xr:uid="{00000000-0005-0000-0000-000095000000}"/>
    <cellStyle name="Source Text 2" xfId="133" xr:uid="{00000000-0005-0000-0000-000096000000}"/>
    <cellStyle name="State" xfId="134" xr:uid="{00000000-0005-0000-0000-000097000000}"/>
    <cellStyle name="Superscript" xfId="135" xr:uid="{00000000-0005-0000-0000-000098000000}"/>
    <cellStyle name="Table Data" xfId="136" xr:uid="{00000000-0005-0000-0000-000099000000}"/>
    <cellStyle name="Table Head Top" xfId="137" xr:uid="{00000000-0005-0000-0000-00009A000000}"/>
    <cellStyle name="Table Hed Side" xfId="138" xr:uid="{00000000-0005-0000-0000-00009B000000}"/>
    <cellStyle name="Table title" xfId="7" xr:uid="{00000000-0005-0000-0000-00009C000000}"/>
    <cellStyle name="Table title 2" xfId="139" xr:uid="{00000000-0005-0000-0000-00009D000000}"/>
    <cellStyle name="Title 2" xfId="140" xr:uid="{00000000-0005-0000-0000-00009E000000}"/>
    <cellStyle name="Title Text" xfId="141" xr:uid="{00000000-0005-0000-0000-00009F000000}"/>
    <cellStyle name="Title Text 1" xfId="142" xr:uid="{00000000-0005-0000-0000-0000A0000000}"/>
    <cellStyle name="Title Text 2" xfId="143" xr:uid="{00000000-0005-0000-0000-0000A1000000}"/>
    <cellStyle name="Title-1" xfId="144" xr:uid="{00000000-0005-0000-0000-0000A2000000}"/>
    <cellStyle name="Title-2" xfId="145" xr:uid="{00000000-0005-0000-0000-0000A3000000}"/>
    <cellStyle name="Title-3" xfId="146" xr:uid="{00000000-0005-0000-0000-0000A4000000}"/>
    <cellStyle name="Total 2" xfId="147" xr:uid="{00000000-0005-0000-0000-0000A5000000}"/>
    <cellStyle name="Warning Text 2" xfId="148" xr:uid="{00000000-0005-0000-0000-0000A6000000}"/>
    <cellStyle name="Wrap" xfId="149" xr:uid="{00000000-0005-0000-0000-0000A7000000}"/>
    <cellStyle name="Wrap Bold" xfId="150" xr:uid="{00000000-0005-0000-0000-0000A8000000}"/>
    <cellStyle name="Wrap Title" xfId="151" xr:uid="{00000000-0005-0000-0000-0000A9000000}"/>
    <cellStyle name="Wrap_NTS99-~11" xfId="152" xr:uid="{00000000-0005-0000-0000-0000A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>
        <row r="85">
          <cell r="A85">
            <v>0.62137100000000001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5" sqref="B5"/>
    </sheetView>
  </sheetViews>
  <sheetFormatPr defaultColWidth="10.88671875" defaultRowHeight="14.4"/>
  <cols>
    <col min="1" max="1" width="10.77734375" customWidth="1"/>
    <col min="2" max="2" width="76.21875" customWidth="1"/>
  </cols>
  <sheetData>
    <row r="1" spans="1:2">
      <c r="A1" s="1" t="s">
        <v>15</v>
      </c>
    </row>
    <row r="3" spans="1:2">
      <c r="A3" s="1" t="s">
        <v>0</v>
      </c>
      <c r="B3" s="2" t="s">
        <v>13</v>
      </c>
    </row>
    <row r="4" spans="1:2">
      <c r="B4" s="3" t="s">
        <v>14</v>
      </c>
    </row>
    <row r="6" spans="1:2">
      <c r="A6" s="1" t="s">
        <v>1</v>
      </c>
    </row>
    <row r="7" spans="1:2">
      <c r="A7" t="s">
        <v>17</v>
      </c>
    </row>
    <row r="8" spans="1:2">
      <c r="A8" t="s">
        <v>18</v>
      </c>
    </row>
    <row r="9" spans="1:2">
      <c r="A9" t="s">
        <v>19</v>
      </c>
    </row>
    <row r="10" spans="1:2">
      <c r="A10" t="s">
        <v>20</v>
      </c>
    </row>
    <row r="11" spans="1:2">
      <c r="A11" t="s">
        <v>21</v>
      </c>
    </row>
    <row r="13" spans="1:2">
      <c r="A13" t="s">
        <v>16</v>
      </c>
    </row>
    <row r="15" spans="1:2">
      <c r="A15" s="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9E98-793F-418C-8C4B-F883C115C2F3}">
  <dimension ref="A1:BL86"/>
  <sheetViews>
    <sheetView workbookViewId="0">
      <selection activeCell="T1" sqref="T1"/>
    </sheetView>
  </sheetViews>
  <sheetFormatPr defaultColWidth="6.6640625" defaultRowHeight="12"/>
  <cols>
    <col min="1" max="1" width="5.6640625" style="8" customWidth="1"/>
    <col min="2" max="2" width="8.88671875" style="8" customWidth="1"/>
    <col min="3" max="3" width="9.109375" style="8" customWidth="1"/>
    <col min="4" max="4" width="5.5546875" style="8" customWidth="1"/>
    <col min="5" max="5" width="6.44140625" style="8" customWidth="1"/>
    <col min="6" max="6" width="6.6640625" style="8" customWidth="1"/>
    <col min="7" max="7" width="8.6640625" style="8" customWidth="1"/>
    <col min="8" max="8" width="6.44140625" style="8" customWidth="1"/>
    <col min="9" max="9" width="6.6640625" style="8" customWidth="1"/>
    <col min="10" max="11" width="6.33203125" style="8" customWidth="1"/>
    <col min="12" max="12" width="6.44140625" style="8" customWidth="1"/>
    <col min="13" max="13" width="6.109375" style="8" customWidth="1"/>
    <col min="14" max="14" width="7" style="8" customWidth="1"/>
    <col min="15" max="15" width="6.6640625" style="8"/>
    <col min="16" max="16" width="7.33203125" style="8" customWidth="1"/>
    <col min="17" max="17" width="8.88671875" style="8" customWidth="1"/>
    <col min="18" max="18" width="6.6640625" style="8"/>
    <col min="19" max="19" width="10.88671875" style="9" bestFit="1" customWidth="1"/>
    <col min="20" max="23" width="8.88671875" style="9" customWidth="1"/>
    <col min="24" max="34" width="8.88671875" style="8" customWidth="1"/>
    <col min="35" max="16384" width="6.6640625" style="8"/>
  </cols>
  <sheetData>
    <row r="1" spans="1:64" ht="14.4">
      <c r="A1" s="67" t="s">
        <v>99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S1" s="64" t="s">
        <v>101</v>
      </c>
      <c r="T1" s="64" t="s">
        <v>100</v>
      </c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</row>
    <row r="2" spans="1:64" ht="13.2">
      <c r="A2" s="66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</row>
    <row r="3" spans="1:64" ht="57" customHeight="1">
      <c r="A3" s="74" t="s">
        <v>11</v>
      </c>
      <c r="B3" s="72" t="s">
        <v>98</v>
      </c>
      <c r="C3" s="76" t="s">
        <v>97</v>
      </c>
      <c r="D3" s="76" t="s">
        <v>96</v>
      </c>
      <c r="E3" s="76" t="s">
        <v>95</v>
      </c>
      <c r="F3" s="63" t="s">
        <v>94</v>
      </c>
      <c r="G3" s="62"/>
      <c r="H3" s="72" t="s">
        <v>93</v>
      </c>
      <c r="I3" s="76" t="s">
        <v>92</v>
      </c>
      <c r="J3" s="76" t="s">
        <v>91</v>
      </c>
      <c r="K3" s="78" t="s">
        <v>90</v>
      </c>
      <c r="L3" s="78" t="s">
        <v>89</v>
      </c>
      <c r="M3" s="61" t="s">
        <v>88</v>
      </c>
      <c r="N3" s="61" t="s">
        <v>87</v>
      </c>
      <c r="O3" s="61" t="s">
        <v>86</v>
      </c>
      <c r="P3" s="61" t="s">
        <v>85</v>
      </c>
      <c r="Q3" s="80" t="s">
        <v>84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64">
      <c r="A4" s="75"/>
      <c r="B4" s="73"/>
      <c r="C4" s="77"/>
      <c r="D4" s="77"/>
      <c r="E4" s="77"/>
      <c r="F4" s="60" t="s">
        <v>83</v>
      </c>
      <c r="G4" s="60" t="s">
        <v>82</v>
      </c>
      <c r="H4" s="73"/>
      <c r="I4" s="77"/>
      <c r="J4" s="77"/>
      <c r="K4" s="79"/>
      <c r="L4" s="79"/>
      <c r="M4" s="59"/>
      <c r="N4" s="59"/>
      <c r="O4" s="59"/>
      <c r="P4" s="59"/>
      <c r="Q4" s="81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64" ht="15" customHeight="1">
      <c r="A5" s="38">
        <v>1996</v>
      </c>
      <c r="B5" s="58">
        <v>2775133</v>
      </c>
      <c r="C5" s="57"/>
      <c r="D5" s="56">
        <v>101</v>
      </c>
      <c r="E5" s="55">
        <v>33.299999999999997</v>
      </c>
      <c r="F5" s="55">
        <v>33.299999999999997</v>
      </c>
      <c r="G5" s="54">
        <v>14.4</v>
      </c>
      <c r="H5" s="33" t="s">
        <v>81</v>
      </c>
      <c r="I5" s="53" t="s">
        <v>80</v>
      </c>
      <c r="J5" s="53" t="s">
        <v>80</v>
      </c>
      <c r="K5" s="52" t="s">
        <v>80</v>
      </c>
      <c r="L5" s="52" t="s">
        <v>80</v>
      </c>
      <c r="M5" s="52" t="s">
        <v>80</v>
      </c>
      <c r="N5" s="52" t="s">
        <v>80</v>
      </c>
      <c r="O5" s="52" t="s">
        <v>80</v>
      </c>
      <c r="P5" s="52" t="s">
        <v>80</v>
      </c>
      <c r="Q5" s="51" t="s">
        <v>80</v>
      </c>
      <c r="R5" s="46"/>
      <c r="S5" s="17"/>
      <c r="T5" s="17"/>
      <c r="U5" s="13"/>
      <c r="V5" s="41"/>
      <c r="W5" s="41"/>
      <c r="X5" s="13"/>
      <c r="Y5" s="13"/>
      <c r="Z5" s="13"/>
      <c r="AA5" s="13"/>
      <c r="AB5" s="13"/>
      <c r="AC5" s="13"/>
      <c r="AD5" s="13"/>
      <c r="AE5" s="13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</row>
    <row r="6" spans="1:64" ht="15" customHeight="1">
      <c r="A6" s="38">
        <v>1997</v>
      </c>
      <c r="B6" s="37">
        <v>2829848</v>
      </c>
      <c r="C6" s="36">
        <v>2</v>
      </c>
      <c r="D6" s="35">
        <v>102</v>
      </c>
      <c r="E6" s="31">
        <v>33.6</v>
      </c>
      <c r="F6" s="31">
        <v>32.6</v>
      </c>
      <c r="G6" s="34">
        <v>14.5</v>
      </c>
      <c r="H6" s="33" t="s">
        <v>79</v>
      </c>
      <c r="I6" s="32">
        <v>1.72</v>
      </c>
      <c r="J6" s="31">
        <v>75.540000000000006</v>
      </c>
      <c r="K6" s="30">
        <v>37250</v>
      </c>
      <c r="L6" s="30">
        <v>16635</v>
      </c>
      <c r="M6" s="30">
        <v>13783.000000000002</v>
      </c>
      <c r="N6" s="30">
        <v>7020.0000000000009</v>
      </c>
      <c r="O6" s="30">
        <v>1376</v>
      </c>
      <c r="P6" s="30">
        <v>26281.999999999996</v>
      </c>
      <c r="Q6" s="29">
        <v>34420.999999999993</v>
      </c>
      <c r="R6" s="50"/>
      <c r="S6" s="45"/>
      <c r="T6" s="17"/>
      <c r="U6" s="42"/>
      <c r="V6" s="41"/>
      <c r="W6" s="41"/>
      <c r="X6" s="13"/>
      <c r="Y6" s="13"/>
      <c r="Z6" s="13"/>
      <c r="AA6" s="13"/>
      <c r="AB6" s="13"/>
      <c r="AC6" s="13"/>
      <c r="AD6" s="13"/>
      <c r="AE6" s="13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</row>
    <row r="7" spans="1:64" ht="15" customHeight="1">
      <c r="A7" s="38">
        <v>1998</v>
      </c>
      <c r="B7" s="37">
        <v>2899066</v>
      </c>
      <c r="C7" s="36">
        <v>2.4</v>
      </c>
      <c r="D7" s="35">
        <v>102</v>
      </c>
      <c r="E7" s="31">
        <v>33.9</v>
      </c>
      <c r="F7" s="31">
        <v>31.9</v>
      </c>
      <c r="G7" s="34">
        <v>14.5</v>
      </c>
      <c r="H7" s="33" t="s">
        <v>78</v>
      </c>
      <c r="I7" s="32">
        <v>1.71</v>
      </c>
      <c r="J7" s="31">
        <v>76.290000000000006</v>
      </c>
      <c r="K7" s="30">
        <v>37369</v>
      </c>
      <c r="L7" s="30">
        <v>16815</v>
      </c>
      <c r="M7" s="30">
        <v>11648</v>
      </c>
      <c r="N7" s="30">
        <v>6736</v>
      </c>
      <c r="O7" s="30">
        <v>983.00000000000011</v>
      </c>
      <c r="P7" s="30">
        <v>43089.000000000007</v>
      </c>
      <c r="Q7" s="29">
        <v>48984</v>
      </c>
      <c r="R7" s="46"/>
      <c r="S7" s="45"/>
      <c r="T7" s="17"/>
      <c r="U7" s="42"/>
      <c r="V7" s="41"/>
      <c r="W7" s="41"/>
      <c r="X7" s="47"/>
      <c r="Y7" s="47"/>
      <c r="Z7" s="47"/>
      <c r="AA7" s="47"/>
      <c r="AB7" s="47"/>
      <c r="AC7" s="47"/>
      <c r="AD7" s="47"/>
      <c r="AE7" s="47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8"/>
      <c r="BG7" s="48"/>
      <c r="BH7" s="48"/>
    </row>
    <row r="8" spans="1:64" ht="15" customHeight="1">
      <c r="A8" s="38">
        <v>1999</v>
      </c>
      <c r="B8" s="37">
        <v>2952691.9999999995</v>
      </c>
      <c r="C8" s="36">
        <v>1.8</v>
      </c>
      <c r="D8" s="35">
        <v>102</v>
      </c>
      <c r="E8" s="31">
        <v>34.200000000000003</v>
      </c>
      <c r="F8" s="31">
        <v>31.1</v>
      </c>
      <c r="G8" s="34">
        <v>14.5</v>
      </c>
      <c r="H8" s="33" t="s">
        <v>77</v>
      </c>
      <c r="I8" s="32">
        <v>1.73</v>
      </c>
      <c r="J8" s="31">
        <v>75.89</v>
      </c>
      <c r="K8" s="30">
        <v>38154</v>
      </c>
      <c r="L8" s="30">
        <v>16860</v>
      </c>
      <c r="M8" s="30">
        <v>11243</v>
      </c>
      <c r="N8" s="30">
        <v>5827</v>
      </c>
      <c r="O8" s="30">
        <v>2044.9999999999995</v>
      </c>
      <c r="P8" s="30">
        <v>25191</v>
      </c>
      <c r="Q8" s="29">
        <v>32652</v>
      </c>
      <c r="R8" s="46"/>
      <c r="S8" s="45"/>
      <c r="T8" s="17"/>
      <c r="U8" s="42"/>
      <c r="V8" s="41"/>
      <c r="W8" s="41"/>
      <c r="X8" s="47"/>
      <c r="Y8" s="47"/>
      <c r="Z8" s="47"/>
      <c r="AA8" s="47"/>
      <c r="AB8" s="47"/>
      <c r="AC8" s="47"/>
      <c r="AD8" s="47"/>
      <c r="AE8" s="47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8"/>
      <c r="BG8" s="48"/>
      <c r="BH8" s="48"/>
    </row>
    <row r="9" spans="1:64" ht="15" customHeight="1">
      <c r="A9" s="38">
        <v>2000</v>
      </c>
      <c r="B9" s="37">
        <v>3004198</v>
      </c>
      <c r="C9" s="36">
        <v>1.7</v>
      </c>
      <c r="D9" s="35">
        <v>102</v>
      </c>
      <c r="E9" s="31">
        <v>34.5</v>
      </c>
      <c r="F9" s="31">
        <v>30.4</v>
      </c>
      <c r="G9" s="34">
        <v>14.6</v>
      </c>
      <c r="H9" s="33" t="s">
        <v>76</v>
      </c>
      <c r="I9" s="32">
        <v>1.7</v>
      </c>
      <c r="J9" s="31">
        <v>76.3</v>
      </c>
      <c r="K9" s="30">
        <v>37836</v>
      </c>
      <c r="L9" s="30">
        <v>17050</v>
      </c>
      <c r="M9" s="30">
        <v>12864.999999999996</v>
      </c>
      <c r="N9" s="30">
        <v>5608</v>
      </c>
      <c r="O9" s="30">
        <v>1110.9999999999993</v>
      </c>
      <c r="P9" s="30">
        <v>22674.000000000004</v>
      </c>
      <c r="Q9" s="29">
        <v>31041.999999999996</v>
      </c>
      <c r="R9" s="46"/>
      <c r="S9" s="45"/>
      <c r="T9" s="17"/>
      <c r="U9" s="42"/>
      <c r="V9" s="41"/>
      <c r="W9" s="41"/>
      <c r="X9" s="47"/>
      <c r="Y9" s="47"/>
      <c r="Z9" s="47"/>
      <c r="AA9" s="47"/>
      <c r="AB9" s="47"/>
      <c r="AC9" s="47"/>
      <c r="AD9" s="47"/>
      <c r="AE9" s="47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</row>
    <row r="10" spans="1:64" ht="15" customHeight="1">
      <c r="A10" s="38">
        <v>2001</v>
      </c>
      <c r="B10" s="37">
        <v>3058084</v>
      </c>
      <c r="C10" s="36">
        <v>1.8</v>
      </c>
      <c r="D10" s="35">
        <v>102</v>
      </c>
      <c r="E10" s="31">
        <v>34.700000000000003</v>
      </c>
      <c r="F10" s="31">
        <v>29.6</v>
      </c>
      <c r="G10" s="34">
        <v>14.7</v>
      </c>
      <c r="H10" s="33" t="s">
        <v>75</v>
      </c>
      <c r="I10" s="32">
        <v>1.66</v>
      </c>
      <c r="J10" s="31">
        <v>76.2</v>
      </c>
      <c r="K10" s="30">
        <v>37197</v>
      </c>
      <c r="L10" s="30">
        <v>17591.000000000004</v>
      </c>
      <c r="M10" s="30">
        <v>16201.999999999998</v>
      </c>
      <c r="N10" s="30">
        <v>6768.0000000000009</v>
      </c>
      <c r="O10" s="30">
        <v>3370.9999999999995</v>
      </c>
      <c r="P10" s="30">
        <v>20457</v>
      </c>
      <c r="Q10" s="29">
        <v>33262</v>
      </c>
      <c r="R10" s="46"/>
      <c r="S10" s="45"/>
      <c r="T10" s="17"/>
      <c r="U10" s="42"/>
      <c r="V10" s="41"/>
      <c r="W10" s="41"/>
      <c r="X10" s="47"/>
      <c r="Y10" s="47"/>
      <c r="Z10" s="47"/>
      <c r="AA10" s="47"/>
      <c r="AB10" s="47"/>
      <c r="AC10" s="47"/>
      <c r="AD10" s="47"/>
      <c r="AE10" s="47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</row>
    <row r="11" spans="1:64" ht="15" customHeight="1">
      <c r="A11" s="38">
        <v>2002</v>
      </c>
      <c r="B11" s="37">
        <v>3128262</v>
      </c>
      <c r="C11" s="36">
        <v>2.2999999999999998</v>
      </c>
      <c r="D11" s="35">
        <v>102</v>
      </c>
      <c r="E11" s="31">
        <v>34.9</v>
      </c>
      <c r="F11" s="31">
        <v>28.9</v>
      </c>
      <c r="G11" s="34">
        <v>14.6</v>
      </c>
      <c r="H11" s="33" t="s">
        <v>74</v>
      </c>
      <c r="I11" s="32">
        <v>1.65</v>
      </c>
      <c r="J11" s="31">
        <v>76.459999999999994</v>
      </c>
      <c r="K11" s="30">
        <v>37602</v>
      </c>
      <c r="L11" s="30">
        <v>17937</v>
      </c>
      <c r="M11" s="30">
        <v>16689</v>
      </c>
      <c r="N11" s="30">
        <v>4760</v>
      </c>
      <c r="O11" s="30">
        <v>2279</v>
      </c>
      <c r="P11" s="30">
        <v>26235</v>
      </c>
      <c r="Q11" s="29">
        <v>40443</v>
      </c>
      <c r="R11" s="46"/>
      <c r="S11" s="45"/>
      <c r="T11" s="17"/>
      <c r="U11" s="42"/>
      <c r="V11" s="41"/>
      <c r="W11" s="41"/>
      <c r="X11" s="47"/>
      <c r="Y11" s="47"/>
      <c r="Z11" s="47"/>
      <c r="AA11" s="47"/>
      <c r="AB11" s="47"/>
      <c r="AC11" s="47"/>
      <c r="AD11" s="47"/>
      <c r="AE11" s="47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</row>
    <row r="12" spans="1:64" ht="15" customHeight="1">
      <c r="A12" s="38">
        <v>2003</v>
      </c>
      <c r="B12" s="37">
        <v>3182852</v>
      </c>
      <c r="C12" s="36">
        <v>1.7</v>
      </c>
      <c r="D12" s="35">
        <v>102</v>
      </c>
      <c r="E12" s="31">
        <v>35.1</v>
      </c>
      <c r="F12" s="31">
        <v>28.3</v>
      </c>
      <c r="G12" s="34">
        <v>14.7</v>
      </c>
      <c r="H12" s="33" t="s">
        <v>73</v>
      </c>
      <c r="I12" s="32">
        <v>1.71</v>
      </c>
      <c r="J12" s="31">
        <v>76.8</v>
      </c>
      <c r="K12" s="30">
        <v>39450</v>
      </c>
      <c r="L12" s="30">
        <v>18098</v>
      </c>
      <c r="M12" s="30">
        <v>13630</v>
      </c>
      <c r="N12" s="30">
        <v>4554</v>
      </c>
      <c r="O12" s="30">
        <v>2189</v>
      </c>
      <c r="P12" s="30">
        <v>11903</v>
      </c>
      <c r="Q12" s="29">
        <v>23168</v>
      </c>
      <c r="R12" s="46"/>
      <c r="S12" s="45"/>
      <c r="T12" s="17"/>
      <c r="U12" s="42"/>
      <c r="V12" s="41"/>
      <c r="W12" s="41"/>
      <c r="X12" s="47"/>
      <c r="Y12" s="47"/>
      <c r="Z12" s="47"/>
      <c r="AA12" s="47"/>
      <c r="AB12" s="47"/>
      <c r="AC12" s="47"/>
      <c r="AD12" s="47"/>
      <c r="AE12" s="47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</row>
    <row r="13" spans="1:64" ht="15" customHeight="1">
      <c r="A13" s="38">
        <v>2004</v>
      </c>
      <c r="B13" s="37">
        <v>3238387</v>
      </c>
      <c r="C13" s="36">
        <v>1.7</v>
      </c>
      <c r="D13" s="35">
        <v>103</v>
      </c>
      <c r="E13" s="31">
        <v>35.299999999999997</v>
      </c>
      <c r="F13" s="31">
        <v>27.8</v>
      </c>
      <c r="G13" s="34">
        <v>14.7</v>
      </c>
      <c r="H13" s="33" t="s">
        <v>72</v>
      </c>
      <c r="I13" s="32">
        <v>1.74</v>
      </c>
      <c r="J13" s="31">
        <v>77.06</v>
      </c>
      <c r="K13" s="30">
        <v>40635</v>
      </c>
      <c r="L13" s="30">
        <v>18776</v>
      </c>
      <c r="M13" s="30">
        <v>17116</v>
      </c>
      <c r="N13" s="30">
        <v>5414</v>
      </c>
      <c r="O13" s="30">
        <v>1270</v>
      </c>
      <c r="P13" s="30">
        <v>10606</v>
      </c>
      <c r="Q13" s="29">
        <v>23578</v>
      </c>
      <c r="S13" s="45"/>
      <c r="T13" s="17"/>
      <c r="U13" s="42"/>
      <c r="V13" s="41"/>
      <c r="W13" s="41"/>
      <c r="X13" s="40"/>
      <c r="Y13" s="40"/>
      <c r="Z13" s="40"/>
      <c r="AA13" s="40"/>
      <c r="AB13" s="40"/>
      <c r="AC13" s="40"/>
      <c r="AD13" s="40"/>
      <c r="AE13" s="40"/>
      <c r="AF13" s="39"/>
      <c r="AG13" s="39"/>
      <c r="AH13" s="39"/>
    </row>
    <row r="14" spans="1:64" ht="15" customHeight="1">
      <c r="A14" s="38">
        <v>2005</v>
      </c>
      <c r="B14" s="37">
        <v>3321638</v>
      </c>
      <c r="C14" s="36">
        <v>2.6</v>
      </c>
      <c r="D14" s="35">
        <v>103</v>
      </c>
      <c r="E14" s="31">
        <v>35.4</v>
      </c>
      <c r="F14" s="31">
        <v>27.2</v>
      </c>
      <c r="G14" s="34">
        <v>14.7</v>
      </c>
      <c r="H14" s="33" t="s">
        <v>71</v>
      </c>
      <c r="I14" s="32">
        <v>1.74</v>
      </c>
      <c r="J14" s="31">
        <v>77.06</v>
      </c>
      <c r="K14" s="30">
        <v>41345</v>
      </c>
      <c r="L14" s="30">
        <v>19066</v>
      </c>
      <c r="M14" s="30">
        <v>17441</v>
      </c>
      <c r="N14" s="30">
        <v>3607</v>
      </c>
      <c r="O14" s="30">
        <v>2644</v>
      </c>
      <c r="P14" s="30">
        <v>34423</v>
      </c>
      <c r="Q14" s="29">
        <v>50901</v>
      </c>
      <c r="S14" s="45"/>
      <c r="T14" s="17"/>
      <c r="U14" s="42"/>
      <c r="V14" s="41"/>
      <c r="W14" s="41"/>
      <c r="X14" s="40"/>
      <c r="Y14" s="40"/>
      <c r="Z14" s="40"/>
      <c r="AA14" s="40"/>
      <c r="AB14" s="40"/>
      <c r="AC14" s="40"/>
      <c r="AD14" s="40"/>
      <c r="AE14" s="40"/>
      <c r="AF14" s="39"/>
      <c r="AG14" s="39"/>
      <c r="AH14" s="39"/>
    </row>
    <row r="15" spans="1:64" ht="15" customHeight="1">
      <c r="A15" s="38">
        <v>2006</v>
      </c>
      <c r="B15" s="37">
        <v>3421361</v>
      </c>
      <c r="C15" s="36">
        <v>3</v>
      </c>
      <c r="D15" s="35">
        <v>103</v>
      </c>
      <c r="E15" s="31">
        <v>35.5</v>
      </c>
      <c r="F15" s="31">
        <v>26.7</v>
      </c>
      <c r="G15" s="34">
        <v>14.6</v>
      </c>
      <c r="H15" s="33" t="s">
        <v>70</v>
      </c>
      <c r="I15" s="32">
        <v>1.76</v>
      </c>
      <c r="J15" s="31">
        <v>76.88</v>
      </c>
      <c r="K15" s="30">
        <v>43193</v>
      </c>
      <c r="L15" s="30">
        <v>19560</v>
      </c>
      <c r="M15" s="30">
        <v>19930</v>
      </c>
      <c r="N15" s="30">
        <v>4169</v>
      </c>
      <c r="O15" s="30">
        <v>5701</v>
      </c>
      <c r="P15" s="30">
        <v>45795</v>
      </c>
      <c r="Q15" s="29">
        <v>67257</v>
      </c>
      <c r="S15" s="45"/>
      <c r="T15" s="17"/>
      <c r="U15" s="42"/>
      <c r="V15" s="41"/>
      <c r="W15" s="41"/>
      <c r="X15" s="40"/>
      <c r="Y15" s="40"/>
      <c r="Z15" s="40"/>
      <c r="AA15" s="40"/>
      <c r="AB15" s="40"/>
      <c r="AC15" s="40"/>
      <c r="AD15" s="40"/>
      <c r="AE15" s="40"/>
      <c r="AF15" s="39"/>
      <c r="AG15" s="39"/>
      <c r="AH15" s="39"/>
    </row>
    <row r="16" spans="1:64" ht="15" customHeight="1">
      <c r="A16" s="38">
        <v>2007</v>
      </c>
      <c r="B16" s="37">
        <v>3514031</v>
      </c>
      <c r="C16" s="36">
        <v>2.7</v>
      </c>
      <c r="D16" s="35">
        <v>103</v>
      </c>
      <c r="E16" s="31">
        <v>35.6</v>
      </c>
      <c r="F16" s="31">
        <v>26.2</v>
      </c>
      <c r="G16" s="34">
        <v>14.5</v>
      </c>
      <c r="H16" s="33" t="s">
        <v>69</v>
      </c>
      <c r="I16" s="32">
        <v>1.87</v>
      </c>
      <c r="J16" s="31">
        <v>77.260000000000005</v>
      </c>
      <c r="K16" s="30">
        <v>47558</v>
      </c>
      <c r="L16" s="30">
        <v>19803</v>
      </c>
      <c r="M16" s="30">
        <v>20156</v>
      </c>
      <c r="N16" s="30">
        <v>2890</v>
      </c>
      <c r="O16" s="30">
        <v>13588</v>
      </c>
      <c r="P16" s="30">
        <v>33809</v>
      </c>
      <c r="Q16" s="29">
        <v>64663</v>
      </c>
      <c r="S16" s="45"/>
      <c r="T16" s="17"/>
      <c r="U16" s="42"/>
      <c r="V16" s="41"/>
      <c r="W16" s="41"/>
      <c r="X16" s="40"/>
      <c r="Y16" s="40"/>
      <c r="Z16" s="40"/>
      <c r="AA16" s="40"/>
      <c r="AB16" s="40"/>
      <c r="AC16" s="40"/>
      <c r="AD16" s="40"/>
      <c r="AE16" s="40"/>
      <c r="AF16" s="39"/>
      <c r="AG16" s="39"/>
      <c r="AH16" s="39"/>
    </row>
    <row r="17" spans="1:34" ht="15" customHeight="1">
      <c r="A17" s="38">
        <v>2008</v>
      </c>
      <c r="B17" s="37">
        <v>3595755</v>
      </c>
      <c r="C17" s="36">
        <v>2.2999999999999998</v>
      </c>
      <c r="D17" s="35">
        <v>104</v>
      </c>
      <c r="E17" s="31">
        <v>35.6</v>
      </c>
      <c r="F17" s="31">
        <v>26</v>
      </c>
      <c r="G17" s="34">
        <v>14.5</v>
      </c>
      <c r="H17" s="33" t="s">
        <v>68</v>
      </c>
      <c r="I17" s="32">
        <v>1.9</v>
      </c>
      <c r="J17" s="31">
        <v>77.34</v>
      </c>
      <c r="K17" s="30">
        <v>49949</v>
      </c>
      <c r="L17" s="30">
        <v>20568</v>
      </c>
      <c r="M17" s="30">
        <v>23804</v>
      </c>
      <c r="N17" s="30">
        <v>5785</v>
      </c>
      <c r="O17" s="30">
        <v>18754</v>
      </c>
      <c r="P17" s="30">
        <v>15317</v>
      </c>
      <c r="Q17" s="29">
        <v>52090</v>
      </c>
      <c r="S17" s="45"/>
      <c r="T17" s="17"/>
      <c r="U17" s="42"/>
      <c r="V17" s="41"/>
      <c r="W17" s="41"/>
      <c r="X17" s="40"/>
      <c r="Y17" s="40"/>
      <c r="Z17" s="40"/>
      <c r="AA17" s="40"/>
      <c r="AB17" s="40"/>
      <c r="AC17" s="40"/>
      <c r="AD17" s="40"/>
      <c r="AE17" s="40"/>
      <c r="AF17" s="39"/>
      <c r="AG17" s="39"/>
      <c r="AH17" s="39"/>
    </row>
    <row r="18" spans="1:34" ht="15" customHeight="1">
      <c r="A18" s="38">
        <v>2009</v>
      </c>
      <c r="B18" s="37">
        <v>3679092</v>
      </c>
      <c r="C18" s="36">
        <v>2.2999999999999998</v>
      </c>
      <c r="D18" s="35">
        <v>104</v>
      </c>
      <c r="E18" s="31">
        <v>35.700000000000003</v>
      </c>
      <c r="F18" s="31">
        <v>25.8</v>
      </c>
      <c r="G18" s="34">
        <v>14.6</v>
      </c>
      <c r="H18" s="33" t="s">
        <v>67</v>
      </c>
      <c r="I18" s="32">
        <v>1.88</v>
      </c>
      <c r="J18" s="31">
        <v>77.27</v>
      </c>
      <c r="K18" s="30">
        <v>51308</v>
      </c>
      <c r="L18" s="30">
        <v>21040</v>
      </c>
      <c r="M18" s="30">
        <v>25159</v>
      </c>
      <c r="N18" s="30">
        <v>5091</v>
      </c>
      <c r="O18" s="30">
        <v>19564</v>
      </c>
      <c r="P18" s="30">
        <v>13184</v>
      </c>
      <c r="Q18" s="29">
        <v>52816</v>
      </c>
      <c r="S18" s="45"/>
      <c r="T18" s="17"/>
      <c r="U18" s="42"/>
      <c r="V18" s="41"/>
      <c r="W18" s="41"/>
      <c r="X18" s="40"/>
      <c r="Y18" s="40"/>
      <c r="Z18" s="40"/>
      <c r="AA18" s="40"/>
      <c r="AB18" s="40"/>
      <c r="AC18" s="40"/>
      <c r="AD18" s="40"/>
      <c r="AE18" s="40"/>
      <c r="AF18" s="39"/>
      <c r="AG18" s="39"/>
      <c r="AH18" s="39"/>
    </row>
    <row r="19" spans="1:34" ht="15" customHeight="1">
      <c r="A19" s="38">
        <v>2010</v>
      </c>
      <c r="B19" s="37">
        <v>3732573</v>
      </c>
      <c r="C19" s="36">
        <v>1.5</v>
      </c>
      <c r="D19" s="35">
        <v>103</v>
      </c>
      <c r="E19" s="31">
        <v>35.799999999999997</v>
      </c>
      <c r="F19" s="31">
        <v>25.8</v>
      </c>
      <c r="G19" s="34">
        <v>14.8</v>
      </c>
      <c r="H19" s="33" t="s">
        <v>66</v>
      </c>
      <c r="I19" s="32">
        <v>1.84</v>
      </c>
      <c r="J19" s="31">
        <v>77.84</v>
      </c>
      <c r="K19" s="30">
        <v>51522</v>
      </c>
      <c r="L19" s="30">
        <v>20670</v>
      </c>
      <c r="M19" s="30">
        <v>30005</v>
      </c>
      <c r="N19" s="30">
        <v>4357</v>
      </c>
      <c r="O19" s="30">
        <v>0</v>
      </c>
      <c r="P19" s="30">
        <v>-3271</v>
      </c>
      <c r="Q19" s="29">
        <v>22377</v>
      </c>
      <c r="S19" s="45"/>
      <c r="T19" s="17"/>
      <c r="U19" s="42"/>
      <c r="V19" s="41"/>
      <c r="W19" s="41"/>
      <c r="X19" s="40"/>
      <c r="Y19" s="40"/>
      <c r="Z19" s="40"/>
      <c r="AA19" s="40"/>
      <c r="AB19" s="40"/>
      <c r="AC19" s="40"/>
      <c r="AD19" s="40"/>
      <c r="AE19" s="40"/>
      <c r="AF19" s="39"/>
      <c r="AG19" s="39"/>
      <c r="AH19" s="39"/>
    </row>
    <row r="20" spans="1:34" ht="15" customHeight="1">
      <c r="A20" s="38">
        <v>2011</v>
      </c>
      <c r="B20" s="37">
        <v>3790191</v>
      </c>
      <c r="C20" s="36">
        <v>1.5</v>
      </c>
      <c r="D20" s="35">
        <v>103</v>
      </c>
      <c r="E20" s="31">
        <v>35.9</v>
      </c>
      <c r="F20" s="31">
        <v>25.8</v>
      </c>
      <c r="G20" s="34">
        <v>15.1</v>
      </c>
      <c r="H20" s="33" t="s">
        <v>65</v>
      </c>
      <c r="I20" s="32">
        <v>1.78</v>
      </c>
      <c r="J20" s="31">
        <v>77.83</v>
      </c>
      <c r="K20" s="30">
        <v>50853</v>
      </c>
      <c r="L20" s="30">
        <v>21306</v>
      </c>
      <c r="M20" s="30">
        <v>30457</v>
      </c>
      <c r="N20" s="30">
        <v>3795</v>
      </c>
      <c r="O20" s="30">
        <v>-7251</v>
      </c>
      <c r="P20" s="30">
        <v>8443</v>
      </c>
      <c r="Q20" s="29">
        <v>27854</v>
      </c>
      <c r="S20" s="45"/>
      <c r="T20" s="17"/>
      <c r="U20" s="42"/>
      <c r="V20" s="41"/>
      <c r="W20" s="41"/>
      <c r="X20" s="40"/>
      <c r="Y20" s="40"/>
      <c r="Z20" s="40"/>
      <c r="AA20" s="40"/>
      <c r="AB20" s="40"/>
      <c r="AC20" s="40"/>
      <c r="AD20" s="40"/>
      <c r="AE20" s="40"/>
      <c r="AF20" s="39"/>
      <c r="AG20" s="39"/>
      <c r="AH20" s="39"/>
    </row>
    <row r="21" spans="1:34" ht="15" customHeight="1">
      <c r="A21" s="38">
        <v>2012</v>
      </c>
      <c r="B21" s="37">
        <v>3880755</v>
      </c>
      <c r="C21" s="36">
        <v>2.4</v>
      </c>
      <c r="D21" s="35">
        <v>103</v>
      </c>
      <c r="E21" s="31">
        <v>36</v>
      </c>
      <c r="F21" s="31">
        <v>25.9</v>
      </c>
      <c r="G21" s="34">
        <v>15.6</v>
      </c>
      <c r="H21" s="33" t="s">
        <v>64</v>
      </c>
      <c r="I21" s="32">
        <v>1.75</v>
      </c>
      <c r="J21" s="31">
        <v>77.739999999999995</v>
      </c>
      <c r="K21" s="30">
        <v>51315</v>
      </c>
      <c r="L21" s="30">
        <v>21531</v>
      </c>
      <c r="M21" s="30">
        <v>34566</v>
      </c>
      <c r="N21" s="30">
        <v>5306</v>
      </c>
      <c r="O21" s="30">
        <v>3868</v>
      </c>
      <c r="P21" s="30">
        <v>27652</v>
      </c>
      <c r="Q21" s="29">
        <v>60780</v>
      </c>
      <c r="R21" s="43"/>
      <c r="S21" s="18"/>
      <c r="T21" s="17"/>
      <c r="U21" s="42"/>
      <c r="V21" s="41"/>
      <c r="W21" s="41"/>
      <c r="X21" s="44"/>
      <c r="Y21" s="44"/>
      <c r="Z21" s="44"/>
      <c r="AA21" s="44"/>
      <c r="AB21" s="44"/>
      <c r="AC21" s="44"/>
      <c r="AD21" s="44"/>
      <c r="AE21" s="44"/>
      <c r="AF21" s="43"/>
      <c r="AG21" s="43"/>
      <c r="AH21" s="39"/>
    </row>
    <row r="22" spans="1:34" ht="15" customHeight="1">
      <c r="A22" s="38">
        <v>2013</v>
      </c>
      <c r="B22" s="37">
        <v>3996620</v>
      </c>
      <c r="C22" s="36">
        <v>3</v>
      </c>
      <c r="D22" s="35">
        <v>103</v>
      </c>
      <c r="E22" s="31">
        <v>36.1</v>
      </c>
      <c r="F22" s="31">
        <v>25.9</v>
      </c>
      <c r="G22" s="34">
        <v>15.9</v>
      </c>
      <c r="H22" s="33" t="s">
        <v>63</v>
      </c>
      <c r="I22" s="32">
        <v>1.76</v>
      </c>
      <c r="J22" s="31">
        <v>77.790000000000006</v>
      </c>
      <c r="K22" s="30">
        <v>53541</v>
      </c>
      <c r="L22" s="30">
        <v>22441</v>
      </c>
      <c r="M22" s="30">
        <v>36866</v>
      </c>
      <c r="N22" s="30">
        <v>4806</v>
      </c>
      <c r="O22" s="30">
        <v>14107</v>
      </c>
      <c r="P22" s="30">
        <v>38598</v>
      </c>
      <c r="Q22" s="29">
        <v>84765</v>
      </c>
      <c r="S22" s="18"/>
      <c r="T22" s="17"/>
      <c r="U22" s="42"/>
      <c r="V22" s="41"/>
      <c r="W22" s="41"/>
      <c r="X22" s="40"/>
      <c r="Y22" s="40"/>
      <c r="Z22" s="40"/>
      <c r="AA22" s="40"/>
      <c r="AB22" s="40"/>
      <c r="AC22" s="40"/>
      <c r="AD22" s="40"/>
      <c r="AE22" s="40"/>
      <c r="AF22" s="39"/>
      <c r="AG22" s="39"/>
      <c r="AH22" s="39"/>
    </row>
    <row r="23" spans="1:34" ht="15" customHeight="1">
      <c r="A23" s="38">
        <v>2014</v>
      </c>
      <c r="B23" s="37">
        <v>4108283</v>
      </c>
      <c r="C23" s="36">
        <v>2.8</v>
      </c>
      <c r="D23" s="35">
        <v>103</v>
      </c>
      <c r="E23" s="31">
        <v>36.1</v>
      </c>
      <c r="F23" s="31">
        <v>25.9</v>
      </c>
      <c r="G23" s="34">
        <v>16.2</v>
      </c>
      <c r="H23" s="33" t="s">
        <v>62</v>
      </c>
      <c r="I23" s="32">
        <v>1.77</v>
      </c>
      <c r="J23" s="31">
        <v>77.760000000000005</v>
      </c>
      <c r="K23" s="30">
        <v>55606</v>
      </c>
      <c r="L23" s="30">
        <v>23321</v>
      </c>
      <c r="M23" s="30">
        <v>41066</v>
      </c>
      <c r="N23" s="30">
        <v>4450</v>
      </c>
      <c r="O23" s="30">
        <v>7380</v>
      </c>
      <c r="P23" s="30">
        <v>35382</v>
      </c>
      <c r="Q23" s="29">
        <v>79378</v>
      </c>
      <c r="S23" s="18"/>
      <c r="T23" s="17"/>
      <c r="U23" s="42"/>
      <c r="V23" s="41"/>
      <c r="W23" s="41"/>
      <c r="X23" s="40"/>
      <c r="Y23" s="40"/>
      <c r="Z23" s="40"/>
      <c r="AA23" s="40"/>
      <c r="AB23" s="40"/>
      <c r="AC23" s="40"/>
      <c r="AD23" s="40"/>
      <c r="AE23" s="40"/>
      <c r="AF23" s="39"/>
      <c r="AG23" s="39"/>
      <c r="AH23" s="39"/>
    </row>
    <row r="24" spans="1:34" ht="15" customHeight="1">
      <c r="A24" s="38">
        <v>2015</v>
      </c>
      <c r="B24" s="37">
        <v>4179660</v>
      </c>
      <c r="C24" s="36">
        <v>1.7</v>
      </c>
      <c r="D24" s="35">
        <v>103</v>
      </c>
      <c r="E24" s="31">
        <v>36.200000000000003</v>
      </c>
      <c r="F24" s="31">
        <v>26.2</v>
      </c>
      <c r="G24" s="34">
        <v>16.7</v>
      </c>
      <c r="H24" s="33" t="s">
        <v>61</v>
      </c>
      <c r="I24" s="32">
        <v>1.77</v>
      </c>
      <c r="J24" s="31">
        <v>77.73</v>
      </c>
      <c r="K24" s="30">
        <v>57204</v>
      </c>
      <c r="L24" s="30">
        <v>24164</v>
      </c>
      <c r="M24" s="30">
        <v>39606</v>
      </c>
      <c r="N24" s="30">
        <v>4502</v>
      </c>
      <c r="O24" s="30">
        <v>-18361</v>
      </c>
      <c r="P24" s="30">
        <v>21594</v>
      </c>
      <c r="Q24" s="29">
        <v>38337</v>
      </c>
      <c r="S24" s="18"/>
      <c r="T24" s="17"/>
      <c r="U24" s="16"/>
      <c r="V24" s="16"/>
      <c r="W24" s="16"/>
      <c r="X24" s="16"/>
      <c r="Y24" s="16"/>
      <c r="Z24" s="16"/>
      <c r="AA24" s="16"/>
      <c r="AB24" s="40"/>
      <c r="AC24" s="40"/>
      <c r="AD24" s="40"/>
      <c r="AE24" s="40"/>
      <c r="AF24" s="39"/>
      <c r="AG24" s="39"/>
      <c r="AH24" s="39"/>
    </row>
    <row r="25" spans="1:34" ht="15" customHeight="1">
      <c r="A25" s="38">
        <v>2016</v>
      </c>
      <c r="B25" s="37">
        <v>4252879</v>
      </c>
      <c r="C25" s="36">
        <v>1.8</v>
      </c>
      <c r="D25" s="35">
        <v>103</v>
      </c>
      <c r="E25" s="31">
        <v>36.299999999999997</v>
      </c>
      <c r="F25" s="31">
        <v>26.6</v>
      </c>
      <c r="G25" s="34">
        <v>17.100000000000001</v>
      </c>
      <c r="H25" s="33" t="s">
        <v>60</v>
      </c>
      <c r="I25" s="32">
        <v>1.76</v>
      </c>
      <c r="J25" s="31">
        <v>77.73</v>
      </c>
      <c r="K25" s="30">
        <v>58035</v>
      </c>
      <c r="L25" s="30">
        <v>24980</v>
      </c>
      <c r="M25" s="30">
        <v>57384</v>
      </c>
      <c r="N25" s="30">
        <v>4527</v>
      </c>
      <c r="O25" s="30">
        <v>-9816</v>
      </c>
      <c r="P25" s="30">
        <v>-2877</v>
      </c>
      <c r="Q25" s="29">
        <v>40164</v>
      </c>
      <c r="S25" s="18"/>
      <c r="T25" s="17"/>
      <c r="U25" s="16"/>
      <c r="V25" s="16"/>
      <c r="W25" s="16"/>
      <c r="X25" s="16"/>
      <c r="Y25" s="16"/>
      <c r="Z25" s="16"/>
      <c r="AA25" s="16"/>
      <c r="AB25" s="40"/>
      <c r="AC25" s="40"/>
      <c r="AD25" s="40"/>
      <c r="AE25" s="40"/>
      <c r="AF25" s="39"/>
      <c r="AG25" s="39"/>
      <c r="AH25" s="39"/>
    </row>
    <row r="26" spans="1:34" ht="15" customHeight="1">
      <c r="A26" s="38">
        <v>2017</v>
      </c>
      <c r="B26" s="37">
        <v>4306385</v>
      </c>
      <c r="C26" s="36">
        <v>1.3</v>
      </c>
      <c r="D26" s="35">
        <v>103</v>
      </c>
      <c r="E26" s="31">
        <v>36.6</v>
      </c>
      <c r="F26" s="31">
        <v>27</v>
      </c>
      <c r="G26" s="34">
        <v>17.7</v>
      </c>
      <c r="H26" s="33" t="s">
        <v>59</v>
      </c>
      <c r="I26" s="32">
        <v>1.76</v>
      </c>
      <c r="J26" s="31">
        <v>78.41</v>
      </c>
      <c r="K26" s="30">
        <v>58552</v>
      </c>
      <c r="L26" s="30">
        <v>26250</v>
      </c>
      <c r="M26" s="30">
        <v>42000</v>
      </c>
      <c r="N26" s="30">
        <v>5800</v>
      </c>
      <c r="O26" s="30">
        <v>-4000</v>
      </c>
      <c r="P26" s="30">
        <v>-11000</v>
      </c>
      <c r="Q26" s="29">
        <v>21205</v>
      </c>
      <c r="S26" s="18"/>
      <c r="T26" s="17"/>
      <c r="U26" s="16"/>
      <c r="V26" s="16"/>
      <c r="W26" s="16"/>
      <c r="X26" s="16"/>
      <c r="Y26" s="16"/>
      <c r="Z26" s="16"/>
      <c r="AA26" s="16"/>
      <c r="AB26" s="40"/>
      <c r="AC26" s="40"/>
      <c r="AD26" s="40"/>
      <c r="AE26" s="40"/>
      <c r="AF26" s="39"/>
      <c r="AG26" s="39"/>
      <c r="AH26" s="39"/>
    </row>
    <row r="27" spans="1:34" ht="15" customHeight="1">
      <c r="A27" s="38">
        <v>2018</v>
      </c>
      <c r="B27" s="37">
        <v>4367355</v>
      </c>
      <c r="C27" s="36">
        <v>1.4</v>
      </c>
      <c r="D27" s="35">
        <v>103</v>
      </c>
      <c r="E27" s="31">
        <v>36.9</v>
      </c>
      <c r="F27" s="31">
        <v>27.4</v>
      </c>
      <c r="G27" s="34">
        <v>18.399999999999999</v>
      </c>
      <c r="H27" s="33" t="s">
        <v>58</v>
      </c>
      <c r="I27" s="32">
        <v>1.76</v>
      </c>
      <c r="J27" s="31">
        <v>78.48</v>
      </c>
      <c r="K27" s="30">
        <v>58627</v>
      </c>
      <c r="L27" s="30">
        <v>26750</v>
      </c>
      <c r="M27" s="30">
        <v>39000</v>
      </c>
      <c r="N27" s="30">
        <v>5900</v>
      </c>
      <c r="O27" s="30">
        <v>-4000</v>
      </c>
      <c r="P27" s="30">
        <v>0</v>
      </c>
      <c r="Q27" s="29">
        <v>29095</v>
      </c>
      <c r="S27" s="18"/>
      <c r="T27" s="17"/>
      <c r="U27" s="16"/>
      <c r="V27" s="16"/>
      <c r="W27" s="16"/>
      <c r="X27" s="16"/>
      <c r="Y27" s="16"/>
      <c r="Z27" s="16"/>
      <c r="AA27" s="16"/>
      <c r="AB27" s="40"/>
      <c r="AC27" s="40"/>
      <c r="AD27" s="40"/>
      <c r="AE27" s="40"/>
      <c r="AF27" s="39"/>
      <c r="AG27" s="39"/>
      <c r="AH27" s="39"/>
    </row>
    <row r="28" spans="1:34" ht="15" customHeight="1">
      <c r="A28" s="38">
        <v>2019</v>
      </c>
      <c r="B28" s="37">
        <v>4429795</v>
      </c>
      <c r="C28" s="36">
        <v>1.4</v>
      </c>
      <c r="D28" s="35">
        <v>103</v>
      </c>
      <c r="E28" s="31">
        <v>37.1</v>
      </c>
      <c r="F28" s="31">
        <v>27.7</v>
      </c>
      <c r="G28" s="34">
        <v>19.100000000000001</v>
      </c>
      <c r="H28" s="33" t="s">
        <v>57</v>
      </c>
      <c r="I28" s="32">
        <v>1.76</v>
      </c>
      <c r="J28" s="31">
        <v>78.540000000000006</v>
      </c>
      <c r="K28" s="30">
        <v>58671</v>
      </c>
      <c r="L28" s="30">
        <v>27245</v>
      </c>
      <c r="M28" s="30">
        <v>37000</v>
      </c>
      <c r="N28" s="30">
        <v>6000</v>
      </c>
      <c r="O28" s="30">
        <v>-3000</v>
      </c>
      <c r="P28" s="30">
        <v>3000</v>
      </c>
      <c r="Q28" s="29">
        <v>31015</v>
      </c>
      <c r="S28" s="18"/>
      <c r="T28" s="17"/>
      <c r="U28" s="16"/>
      <c r="V28" s="16"/>
      <c r="W28" s="16"/>
      <c r="X28" s="16"/>
      <c r="Y28" s="16"/>
      <c r="Z28" s="16"/>
      <c r="AA28" s="16"/>
      <c r="AB28" s="40"/>
      <c r="AC28" s="40"/>
      <c r="AD28" s="40"/>
      <c r="AE28" s="40"/>
      <c r="AF28" s="39"/>
      <c r="AG28" s="39"/>
      <c r="AH28" s="39"/>
    </row>
    <row r="29" spans="1:34" ht="15" customHeight="1">
      <c r="A29" s="38">
        <v>2020</v>
      </c>
      <c r="B29" s="37">
        <v>4492485</v>
      </c>
      <c r="C29" s="36">
        <v>1.4</v>
      </c>
      <c r="D29" s="35">
        <v>103</v>
      </c>
      <c r="E29" s="31">
        <v>37.4</v>
      </c>
      <c r="F29" s="31">
        <v>28</v>
      </c>
      <c r="G29" s="34">
        <v>19.899999999999999</v>
      </c>
      <c r="H29" s="33" t="s">
        <v>56</v>
      </c>
      <c r="I29" s="32">
        <v>1.76</v>
      </c>
      <c r="J29" s="31">
        <v>78.59</v>
      </c>
      <c r="K29" s="30">
        <v>58638</v>
      </c>
      <c r="L29" s="30">
        <v>27750</v>
      </c>
      <c r="M29" s="30">
        <v>35000</v>
      </c>
      <c r="N29" s="30">
        <v>6200</v>
      </c>
      <c r="O29" s="30">
        <v>-1000</v>
      </c>
      <c r="P29" s="30">
        <v>4000</v>
      </c>
      <c r="Q29" s="29">
        <v>31800</v>
      </c>
      <c r="S29" s="18"/>
      <c r="T29" s="17"/>
      <c r="U29" s="16"/>
      <c r="V29" s="16"/>
      <c r="W29" s="16"/>
      <c r="X29" s="16"/>
      <c r="Y29" s="16"/>
      <c r="Z29" s="16"/>
      <c r="AA29" s="16"/>
      <c r="AB29" s="40"/>
      <c r="AC29" s="40"/>
      <c r="AD29" s="40"/>
      <c r="AE29" s="40"/>
      <c r="AF29" s="39"/>
      <c r="AG29" s="39"/>
      <c r="AH29" s="39"/>
    </row>
    <row r="30" spans="1:34" ht="15" customHeight="1">
      <c r="A30" s="38">
        <v>2021</v>
      </c>
      <c r="B30" s="37">
        <v>4559465</v>
      </c>
      <c r="C30" s="36">
        <v>1.5</v>
      </c>
      <c r="D30" s="35">
        <v>103</v>
      </c>
      <c r="E30" s="31">
        <v>37.700000000000003</v>
      </c>
      <c r="F30" s="31">
        <v>28.3</v>
      </c>
      <c r="G30" s="34">
        <v>20.7</v>
      </c>
      <c r="H30" s="33" t="s">
        <v>55</v>
      </c>
      <c r="I30" s="32">
        <v>1.76</v>
      </c>
      <c r="J30" s="31">
        <v>78.66</v>
      </c>
      <c r="K30" s="30">
        <v>58469</v>
      </c>
      <c r="L30" s="30">
        <v>28290</v>
      </c>
      <c r="M30" s="30">
        <v>37000</v>
      </c>
      <c r="N30" s="30">
        <v>6200</v>
      </c>
      <c r="O30" s="30">
        <v>0</v>
      </c>
      <c r="P30" s="30">
        <v>6000</v>
      </c>
      <c r="Q30" s="29">
        <v>36800</v>
      </c>
      <c r="S30" s="18"/>
      <c r="T30" s="17"/>
      <c r="U30" s="16"/>
      <c r="V30" s="16"/>
      <c r="W30" s="16"/>
      <c r="X30" s="16"/>
      <c r="Y30" s="16"/>
      <c r="Z30" s="16"/>
      <c r="AA30" s="16"/>
      <c r="AB30" s="40"/>
      <c r="AC30" s="40"/>
      <c r="AD30" s="40"/>
      <c r="AE30" s="40"/>
      <c r="AF30" s="39"/>
      <c r="AG30" s="39"/>
      <c r="AH30" s="39"/>
    </row>
    <row r="31" spans="1:34" ht="15" customHeight="1">
      <c r="A31" s="38">
        <v>2022</v>
      </c>
      <c r="B31" s="37">
        <v>4630570</v>
      </c>
      <c r="C31" s="36">
        <v>1.6</v>
      </c>
      <c r="D31" s="35">
        <v>103</v>
      </c>
      <c r="E31" s="31">
        <v>37.9</v>
      </c>
      <c r="F31" s="31">
        <v>28.4</v>
      </c>
      <c r="G31" s="34">
        <v>21.5</v>
      </c>
      <c r="H31" s="33" t="s">
        <v>54</v>
      </c>
      <c r="I31" s="32">
        <v>1.76</v>
      </c>
      <c r="J31" s="31">
        <v>78.73</v>
      </c>
      <c r="K31" s="30">
        <v>58245</v>
      </c>
      <c r="L31" s="30">
        <v>28845</v>
      </c>
      <c r="M31" s="30">
        <v>38000</v>
      </c>
      <c r="N31" s="30">
        <v>6300</v>
      </c>
      <c r="O31" s="30">
        <v>0</v>
      </c>
      <c r="P31" s="30">
        <v>10000</v>
      </c>
      <c r="Q31" s="29">
        <v>41705</v>
      </c>
      <c r="S31" s="18"/>
      <c r="T31" s="17"/>
      <c r="U31" s="16"/>
      <c r="V31" s="16"/>
      <c r="W31" s="16"/>
      <c r="X31" s="16"/>
      <c r="Y31" s="16"/>
      <c r="Z31" s="16"/>
      <c r="AA31" s="16"/>
      <c r="AB31" s="40"/>
      <c r="AC31" s="40"/>
      <c r="AD31" s="40"/>
      <c r="AE31" s="40"/>
      <c r="AF31" s="39"/>
      <c r="AG31" s="39"/>
      <c r="AH31" s="39"/>
    </row>
    <row r="32" spans="1:34" ht="15" customHeight="1">
      <c r="A32" s="38">
        <v>2023</v>
      </c>
      <c r="B32" s="37">
        <v>4702900</v>
      </c>
      <c r="C32" s="36">
        <v>1.6</v>
      </c>
      <c r="D32" s="35">
        <v>103</v>
      </c>
      <c r="E32" s="31">
        <v>38.200000000000003</v>
      </c>
      <c r="F32" s="31">
        <v>28.3</v>
      </c>
      <c r="G32" s="34">
        <v>22.2</v>
      </c>
      <c r="H32" s="33" t="s">
        <v>53</v>
      </c>
      <c r="I32" s="32">
        <v>1.76</v>
      </c>
      <c r="J32" s="31">
        <v>78.81</v>
      </c>
      <c r="K32" s="30">
        <v>58035</v>
      </c>
      <c r="L32" s="30">
        <v>29405</v>
      </c>
      <c r="M32" s="30">
        <v>39000</v>
      </c>
      <c r="N32" s="30">
        <v>6300</v>
      </c>
      <c r="O32" s="30">
        <v>0</v>
      </c>
      <c r="P32" s="30">
        <v>11000</v>
      </c>
      <c r="Q32" s="29">
        <v>43700</v>
      </c>
      <c r="S32" s="18"/>
      <c r="T32" s="17"/>
      <c r="U32" s="16"/>
      <c r="V32" s="16"/>
      <c r="W32" s="16"/>
      <c r="X32" s="16"/>
      <c r="Y32" s="16"/>
      <c r="Z32" s="16"/>
      <c r="AA32" s="16"/>
      <c r="AB32" s="40"/>
      <c r="AC32" s="40"/>
      <c r="AD32" s="40"/>
      <c r="AE32" s="40"/>
      <c r="AF32" s="39"/>
      <c r="AG32" s="39"/>
      <c r="AH32" s="39"/>
    </row>
    <row r="33" spans="1:34" ht="15" customHeight="1">
      <c r="A33" s="38">
        <v>2024</v>
      </c>
      <c r="B33" s="37">
        <v>4774830</v>
      </c>
      <c r="C33" s="36">
        <v>1.5</v>
      </c>
      <c r="D33" s="35">
        <v>103</v>
      </c>
      <c r="E33" s="31">
        <v>38.4</v>
      </c>
      <c r="F33" s="31">
        <v>28.3</v>
      </c>
      <c r="G33" s="34">
        <v>23</v>
      </c>
      <c r="H33" s="33" t="s">
        <v>52</v>
      </c>
      <c r="I33" s="32">
        <v>1.76</v>
      </c>
      <c r="J33" s="31">
        <v>78.89</v>
      </c>
      <c r="K33" s="30">
        <v>57832</v>
      </c>
      <c r="L33" s="30">
        <v>30000</v>
      </c>
      <c r="M33" s="30">
        <v>39500</v>
      </c>
      <c r="N33" s="30">
        <v>6400</v>
      </c>
      <c r="O33" s="30">
        <v>0</v>
      </c>
      <c r="P33" s="30">
        <v>11000</v>
      </c>
      <c r="Q33" s="29">
        <v>44100</v>
      </c>
      <c r="S33" s="18"/>
      <c r="T33" s="17"/>
      <c r="U33" s="16"/>
      <c r="V33" s="16"/>
      <c r="W33" s="16"/>
      <c r="X33" s="16"/>
      <c r="Y33" s="16"/>
      <c r="Z33" s="16"/>
      <c r="AA33" s="16"/>
      <c r="AB33" s="40"/>
      <c r="AC33" s="40"/>
      <c r="AD33" s="40"/>
      <c r="AE33" s="40"/>
      <c r="AF33" s="39"/>
      <c r="AG33" s="39"/>
      <c r="AH33" s="39"/>
    </row>
    <row r="34" spans="1:34" ht="15" customHeight="1">
      <c r="A34" s="38">
        <v>2025</v>
      </c>
      <c r="B34" s="37">
        <v>4847440</v>
      </c>
      <c r="C34" s="36">
        <v>1.5</v>
      </c>
      <c r="D34" s="35">
        <v>103</v>
      </c>
      <c r="E34" s="31">
        <v>38.700000000000003</v>
      </c>
      <c r="F34" s="31">
        <v>28.2</v>
      </c>
      <c r="G34" s="34">
        <v>23.7</v>
      </c>
      <c r="H34" s="33" t="s">
        <v>51</v>
      </c>
      <c r="I34" s="32">
        <v>1.76</v>
      </c>
      <c r="J34" s="31">
        <v>79</v>
      </c>
      <c r="K34" s="30">
        <v>57657</v>
      </c>
      <c r="L34" s="30">
        <v>30645</v>
      </c>
      <c r="M34" s="30">
        <v>40000</v>
      </c>
      <c r="N34" s="30">
        <v>6400</v>
      </c>
      <c r="O34" s="30">
        <v>0</v>
      </c>
      <c r="P34" s="30">
        <v>12000</v>
      </c>
      <c r="Q34" s="29">
        <v>45595</v>
      </c>
      <c r="S34" s="18"/>
      <c r="T34" s="17"/>
      <c r="U34" s="16"/>
      <c r="V34" s="16"/>
      <c r="W34" s="16"/>
      <c r="X34" s="16"/>
      <c r="Y34" s="16"/>
      <c r="Z34" s="16"/>
      <c r="AA34" s="16"/>
      <c r="AB34" s="40"/>
      <c r="AC34" s="40"/>
      <c r="AD34" s="40"/>
      <c r="AE34" s="40"/>
      <c r="AF34" s="39"/>
      <c r="AG34" s="39"/>
      <c r="AH34" s="39"/>
    </row>
    <row r="35" spans="1:34" ht="15" customHeight="1">
      <c r="A35" s="38">
        <v>2026</v>
      </c>
      <c r="B35" s="37">
        <v>4921370</v>
      </c>
      <c r="C35" s="36">
        <v>1.5</v>
      </c>
      <c r="D35" s="35">
        <v>103</v>
      </c>
      <c r="E35" s="31">
        <v>38.9</v>
      </c>
      <c r="F35" s="31">
        <v>28.2</v>
      </c>
      <c r="G35" s="34">
        <v>24.5</v>
      </c>
      <c r="H35" s="33" t="s">
        <v>50</v>
      </c>
      <c r="I35" s="32">
        <v>1.76</v>
      </c>
      <c r="J35" s="31">
        <v>79.209999999999994</v>
      </c>
      <c r="K35" s="30">
        <v>57554</v>
      </c>
      <c r="L35" s="30">
        <v>31325</v>
      </c>
      <c r="M35" s="30">
        <v>40200</v>
      </c>
      <c r="N35" s="30">
        <v>6500</v>
      </c>
      <c r="O35" s="30">
        <v>0</v>
      </c>
      <c r="P35" s="30">
        <v>14000</v>
      </c>
      <c r="Q35" s="29">
        <v>47700</v>
      </c>
      <c r="S35" s="18"/>
      <c r="T35" s="17"/>
      <c r="U35" s="16"/>
      <c r="V35" s="16"/>
      <c r="W35" s="16"/>
      <c r="X35" s="16"/>
      <c r="Y35" s="16"/>
      <c r="Z35" s="16"/>
      <c r="AA35" s="16"/>
      <c r="AB35" s="40"/>
      <c r="AC35" s="40"/>
      <c r="AD35" s="40"/>
      <c r="AE35" s="40"/>
      <c r="AF35" s="39"/>
      <c r="AG35" s="39"/>
      <c r="AH35" s="39"/>
    </row>
    <row r="36" spans="1:34" ht="15" customHeight="1">
      <c r="A36" s="38">
        <v>2027</v>
      </c>
      <c r="B36" s="37">
        <v>4995740</v>
      </c>
      <c r="C36" s="36">
        <v>1.5</v>
      </c>
      <c r="D36" s="35">
        <v>103</v>
      </c>
      <c r="E36" s="31">
        <v>39.1</v>
      </c>
      <c r="F36" s="31">
        <v>28.1</v>
      </c>
      <c r="G36" s="34">
        <v>25.1</v>
      </c>
      <c r="H36" s="33" t="s">
        <v>49</v>
      </c>
      <c r="I36" s="32">
        <v>1.76</v>
      </c>
      <c r="J36" s="31">
        <v>79.459999999999994</v>
      </c>
      <c r="K36" s="30">
        <v>57504</v>
      </c>
      <c r="L36" s="30">
        <v>32040</v>
      </c>
      <c r="M36" s="30">
        <v>40400</v>
      </c>
      <c r="N36" s="30">
        <v>6500</v>
      </c>
      <c r="O36" s="30">
        <v>0</v>
      </c>
      <c r="P36" s="30">
        <v>15000</v>
      </c>
      <c r="Q36" s="29">
        <v>48900</v>
      </c>
      <c r="S36" s="18"/>
      <c r="T36" s="17"/>
      <c r="U36" s="16"/>
      <c r="V36" s="16"/>
      <c r="W36" s="16"/>
      <c r="X36" s="16"/>
      <c r="Y36" s="16"/>
      <c r="Z36" s="16"/>
      <c r="AA36" s="16"/>
      <c r="AB36" s="40"/>
      <c r="AC36" s="40"/>
      <c r="AD36" s="40"/>
      <c r="AE36" s="40"/>
      <c r="AF36" s="39"/>
      <c r="AG36" s="39"/>
      <c r="AH36" s="39"/>
    </row>
    <row r="37" spans="1:34" ht="15" customHeight="1">
      <c r="A37" s="38">
        <v>2028</v>
      </c>
      <c r="B37" s="37">
        <v>5069515</v>
      </c>
      <c r="C37" s="36">
        <v>1.5</v>
      </c>
      <c r="D37" s="35">
        <v>103</v>
      </c>
      <c r="E37" s="31">
        <v>39.299999999999997</v>
      </c>
      <c r="F37" s="31">
        <v>27.9</v>
      </c>
      <c r="G37" s="34">
        <v>25.8</v>
      </c>
      <c r="H37" s="33" t="s">
        <v>48</v>
      </c>
      <c r="I37" s="32">
        <v>1.76</v>
      </c>
      <c r="J37" s="31">
        <v>79.73</v>
      </c>
      <c r="K37" s="30">
        <v>57579</v>
      </c>
      <c r="L37" s="30">
        <v>32820</v>
      </c>
      <c r="M37" s="30">
        <v>40600</v>
      </c>
      <c r="N37" s="30">
        <v>6600</v>
      </c>
      <c r="O37" s="30">
        <v>0</v>
      </c>
      <c r="P37" s="30">
        <v>15000</v>
      </c>
      <c r="Q37" s="29">
        <v>49020</v>
      </c>
      <c r="S37" s="18"/>
      <c r="T37" s="17"/>
      <c r="U37" s="16"/>
      <c r="V37" s="16"/>
      <c r="W37" s="16"/>
      <c r="X37" s="16"/>
      <c r="Y37" s="16"/>
      <c r="Z37" s="16"/>
      <c r="AA37" s="16"/>
      <c r="AB37" s="40"/>
      <c r="AC37" s="40"/>
      <c r="AD37" s="40"/>
      <c r="AE37" s="40"/>
      <c r="AF37" s="39"/>
      <c r="AG37" s="39"/>
      <c r="AH37" s="39"/>
    </row>
    <row r="38" spans="1:34" ht="15" customHeight="1">
      <c r="A38" s="38">
        <v>2029</v>
      </c>
      <c r="B38" s="37">
        <v>5142860</v>
      </c>
      <c r="C38" s="36">
        <v>1.4</v>
      </c>
      <c r="D38" s="35">
        <v>103</v>
      </c>
      <c r="E38" s="31">
        <v>39.5</v>
      </c>
      <c r="F38" s="31">
        <v>27.7</v>
      </c>
      <c r="G38" s="34">
        <v>26.3</v>
      </c>
      <c r="H38" s="33" t="s">
        <v>47</v>
      </c>
      <c r="I38" s="32">
        <v>1.76</v>
      </c>
      <c r="J38" s="31">
        <v>80.010000000000005</v>
      </c>
      <c r="K38" s="30">
        <v>57767</v>
      </c>
      <c r="L38" s="30">
        <v>33620</v>
      </c>
      <c r="M38" s="30">
        <v>40800</v>
      </c>
      <c r="N38" s="30">
        <v>6600</v>
      </c>
      <c r="O38" s="30">
        <v>0</v>
      </c>
      <c r="P38" s="30">
        <v>15000</v>
      </c>
      <c r="Q38" s="29">
        <v>49200</v>
      </c>
      <c r="S38" s="18"/>
      <c r="T38" s="17"/>
      <c r="U38" s="16"/>
      <c r="V38" s="16"/>
      <c r="W38" s="16"/>
      <c r="X38" s="16"/>
      <c r="Y38" s="16"/>
      <c r="Z38" s="16"/>
      <c r="AA38" s="16"/>
      <c r="AB38" s="40"/>
      <c r="AC38" s="40"/>
      <c r="AD38" s="40"/>
      <c r="AE38" s="40"/>
      <c r="AF38" s="39"/>
      <c r="AG38" s="39"/>
      <c r="AH38" s="39"/>
    </row>
    <row r="39" spans="1:34" ht="15" customHeight="1">
      <c r="A39" s="38">
        <v>2030</v>
      </c>
      <c r="B39" s="37">
        <v>5215790</v>
      </c>
      <c r="C39" s="36">
        <v>1.4</v>
      </c>
      <c r="D39" s="35">
        <v>103</v>
      </c>
      <c r="E39" s="31">
        <v>39.6</v>
      </c>
      <c r="F39" s="31">
        <v>27.5</v>
      </c>
      <c r="G39" s="34">
        <v>26.8</v>
      </c>
      <c r="H39" s="33" t="s">
        <v>46</v>
      </c>
      <c r="I39" s="32">
        <v>1.76</v>
      </c>
      <c r="J39" s="31">
        <v>80.28</v>
      </c>
      <c r="K39" s="30">
        <v>58112</v>
      </c>
      <c r="L39" s="30">
        <v>34475</v>
      </c>
      <c r="M39" s="30">
        <v>41000</v>
      </c>
      <c r="N39" s="30">
        <v>6700</v>
      </c>
      <c r="O39" s="30">
        <v>0</v>
      </c>
      <c r="P39" s="30">
        <v>15000</v>
      </c>
      <c r="Q39" s="29">
        <v>49295</v>
      </c>
      <c r="S39" s="18"/>
      <c r="T39" s="17"/>
      <c r="U39" s="16"/>
      <c r="V39" s="16"/>
      <c r="W39" s="16"/>
      <c r="X39" s="16"/>
      <c r="Y39" s="16"/>
      <c r="Z39" s="16"/>
      <c r="AA39" s="16"/>
      <c r="AB39" s="40"/>
      <c r="AC39" s="40"/>
      <c r="AD39" s="40"/>
      <c r="AE39" s="40"/>
      <c r="AF39" s="39"/>
      <c r="AG39" s="39"/>
      <c r="AH39" s="39"/>
    </row>
    <row r="40" spans="1:34" ht="15" customHeight="1">
      <c r="A40" s="38">
        <v>2031</v>
      </c>
      <c r="B40" s="37">
        <v>5288525</v>
      </c>
      <c r="C40" s="36">
        <v>1.4</v>
      </c>
      <c r="D40" s="35">
        <v>103</v>
      </c>
      <c r="E40" s="31">
        <v>39.799999999999997</v>
      </c>
      <c r="F40" s="31">
        <v>27.2</v>
      </c>
      <c r="G40" s="34">
        <v>27.1</v>
      </c>
      <c r="H40" s="33" t="s">
        <v>45</v>
      </c>
      <c r="I40" s="32">
        <v>1.76</v>
      </c>
      <c r="J40" s="31">
        <v>80.58</v>
      </c>
      <c r="K40" s="30">
        <v>58606</v>
      </c>
      <c r="L40" s="30">
        <v>35385</v>
      </c>
      <c r="M40" s="30">
        <v>41200</v>
      </c>
      <c r="N40" s="30">
        <v>6700</v>
      </c>
      <c r="O40" s="30">
        <v>0</v>
      </c>
      <c r="P40" s="30">
        <v>15000</v>
      </c>
      <c r="Q40" s="29">
        <v>49510</v>
      </c>
      <c r="S40" s="18"/>
      <c r="T40" s="17"/>
      <c r="U40" s="16"/>
      <c r="V40" s="16"/>
      <c r="W40" s="16"/>
      <c r="X40" s="16"/>
      <c r="Y40" s="16"/>
      <c r="Z40" s="16"/>
      <c r="AA40" s="16"/>
      <c r="AB40" s="15"/>
      <c r="AC40" s="15"/>
      <c r="AD40" s="15"/>
      <c r="AE40" s="15"/>
      <c r="AG40" s="14"/>
      <c r="AH40" s="14"/>
    </row>
    <row r="41" spans="1:34" ht="15" customHeight="1">
      <c r="A41" s="38">
        <v>2032</v>
      </c>
      <c r="B41" s="37">
        <v>5360955</v>
      </c>
      <c r="C41" s="36">
        <v>1.4</v>
      </c>
      <c r="D41" s="35">
        <v>103</v>
      </c>
      <c r="E41" s="31">
        <v>39.9</v>
      </c>
      <c r="F41" s="31">
        <v>26.8</v>
      </c>
      <c r="G41" s="34">
        <v>27.3</v>
      </c>
      <c r="H41" s="33" t="s">
        <v>44</v>
      </c>
      <c r="I41" s="32">
        <v>1.76</v>
      </c>
      <c r="J41" s="31">
        <v>80.88</v>
      </c>
      <c r="K41" s="30">
        <v>59266</v>
      </c>
      <c r="L41" s="30">
        <v>36330</v>
      </c>
      <c r="M41" s="30">
        <v>41300</v>
      </c>
      <c r="N41" s="30">
        <v>6800</v>
      </c>
      <c r="O41" s="30">
        <v>0</v>
      </c>
      <c r="P41" s="30">
        <v>15000</v>
      </c>
      <c r="Q41" s="29">
        <v>49495</v>
      </c>
      <c r="S41" s="18"/>
      <c r="T41" s="17"/>
      <c r="U41" s="16"/>
      <c r="V41" s="16"/>
      <c r="W41" s="16"/>
      <c r="X41" s="16"/>
      <c r="Y41" s="16"/>
      <c r="Z41" s="16"/>
      <c r="AA41" s="16"/>
      <c r="AB41" s="15"/>
      <c r="AC41" s="15"/>
      <c r="AD41" s="15"/>
      <c r="AE41" s="15"/>
      <c r="AG41" s="14"/>
      <c r="AH41" s="14"/>
    </row>
    <row r="42" spans="1:34" ht="15" customHeight="1">
      <c r="A42" s="38">
        <v>2033</v>
      </c>
      <c r="B42" s="37">
        <v>5433410</v>
      </c>
      <c r="C42" s="36">
        <v>1.4</v>
      </c>
      <c r="D42" s="35">
        <v>103</v>
      </c>
      <c r="E42" s="31">
        <v>40</v>
      </c>
      <c r="F42" s="31">
        <v>26.5</v>
      </c>
      <c r="G42" s="34">
        <v>27.5</v>
      </c>
      <c r="H42" s="33" t="s">
        <v>43</v>
      </c>
      <c r="I42" s="32">
        <v>1.76</v>
      </c>
      <c r="J42" s="31">
        <v>81.19</v>
      </c>
      <c r="K42" s="30">
        <v>60074</v>
      </c>
      <c r="L42" s="30">
        <v>37325</v>
      </c>
      <c r="M42" s="30">
        <v>41500</v>
      </c>
      <c r="N42" s="30">
        <v>6800</v>
      </c>
      <c r="O42" s="30">
        <v>0</v>
      </c>
      <c r="P42" s="30">
        <v>15000</v>
      </c>
      <c r="Q42" s="29">
        <v>49705</v>
      </c>
      <c r="S42" s="18"/>
      <c r="T42" s="17"/>
      <c r="U42" s="16"/>
      <c r="V42" s="16"/>
      <c r="W42" s="16"/>
      <c r="X42" s="16"/>
      <c r="Y42" s="16"/>
      <c r="Z42" s="16"/>
      <c r="AA42" s="16"/>
      <c r="AB42" s="15"/>
      <c r="AC42" s="15"/>
      <c r="AD42" s="15"/>
      <c r="AE42" s="15"/>
      <c r="AG42" s="14"/>
      <c r="AH42" s="14"/>
    </row>
    <row r="43" spans="1:34" ht="15" customHeight="1">
      <c r="A43" s="38">
        <v>2034</v>
      </c>
      <c r="B43" s="37">
        <v>5505880</v>
      </c>
      <c r="C43" s="36">
        <v>1.3</v>
      </c>
      <c r="D43" s="35">
        <v>103</v>
      </c>
      <c r="E43" s="31">
        <v>40.1</v>
      </c>
      <c r="F43" s="31">
        <v>26.3</v>
      </c>
      <c r="G43" s="34">
        <v>27.7</v>
      </c>
      <c r="H43" s="33" t="s">
        <v>42</v>
      </c>
      <c r="I43" s="32">
        <v>1.76</v>
      </c>
      <c r="J43" s="31">
        <v>81.52</v>
      </c>
      <c r="K43" s="30">
        <v>61024</v>
      </c>
      <c r="L43" s="30">
        <v>38350</v>
      </c>
      <c r="M43" s="30">
        <v>41700</v>
      </c>
      <c r="N43" s="30">
        <v>6900</v>
      </c>
      <c r="O43" s="30">
        <v>0</v>
      </c>
      <c r="P43" s="30">
        <v>15000</v>
      </c>
      <c r="Q43" s="29">
        <v>49800</v>
      </c>
      <c r="S43" s="18"/>
      <c r="T43" s="17"/>
      <c r="U43" s="16"/>
      <c r="V43" s="16"/>
      <c r="W43" s="16"/>
      <c r="X43" s="16"/>
      <c r="Y43" s="16"/>
      <c r="Z43" s="16"/>
      <c r="AA43" s="16"/>
      <c r="AB43" s="15"/>
      <c r="AC43" s="15"/>
      <c r="AD43" s="15"/>
      <c r="AE43" s="15"/>
      <c r="AG43" s="14"/>
      <c r="AH43" s="14"/>
    </row>
    <row r="44" spans="1:34" ht="15" customHeight="1">
      <c r="A44" s="38">
        <v>2035</v>
      </c>
      <c r="B44" s="37">
        <v>5578580</v>
      </c>
      <c r="C44" s="36">
        <v>1.3</v>
      </c>
      <c r="D44" s="35">
        <v>103</v>
      </c>
      <c r="E44" s="31">
        <v>40.200000000000003</v>
      </c>
      <c r="F44" s="31">
        <v>26.1</v>
      </c>
      <c r="G44" s="34">
        <v>27.9</v>
      </c>
      <c r="H44" s="33" t="s">
        <v>41</v>
      </c>
      <c r="I44" s="32">
        <v>1.76</v>
      </c>
      <c r="J44" s="31">
        <v>81.849999999999994</v>
      </c>
      <c r="K44" s="30">
        <v>62096</v>
      </c>
      <c r="L44" s="30">
        <v>39390</v>
      </c>
      <c r="M44" s="30">
        <v>41900</v>
      </c>
      <c r="N44" s="30">
        <v>6900</v>
      </c>
      <c r="O44" s="30">
        <v>0</v>
      </c>
      <c r="P44" s="30">
        <v>15000</v>
      </c>
      <c r="Q44" s="29">
        <v>49995</v>
      </c>
      <c r="S44" s="18"/>
      <c r="T44" s="17"/>
      <c r="U44" s="16"/>
      <c r="V44" s="16"/>
      <c r="W44" s="16"/>
      <c r="X44" s="16"/>
      <c r="Y44" s="16"/>
      <c r="Z44" s="16"/>
      <c r="AA44" s="16"/>
      <c r="AB44" s="15"/>
      <c r="AC44" s="15"/>
      <c r="AD44" s="15"/>
      <c r="AE44" s="15"/>
      <c r="AG44" s="14"/>
      <c r="AH44" s="14"/>
    </row>
    <row r="45" spans="1:34" ht="15" customHeight="1">
      <c r="A45" s="38">
        <v>2036</v>
      </c>
      <c r="B45" s="37">
        <v>5651455</v>
      </c>
      <c r="C45" s="36">
        <v>1.3</v>
      </c>
      <c r="D45" s="35">
        <v>103</v>
      </c>
      <c r="E45" s="31">
        <v>40.200000000000003</v>
      </c>
      <c r="F45" s="31">
        <v>25.9</v>
      </c>
      <c r="G45" s="34">
        <v>28.1</v>
      </c>
      <c r="H45" s="33" t="s">
        <v>40</v>
      </c>
      <c r="I45" s="32">
        <v>1.76</v>
      </c>
      <c r="J45" s="31">
        <v>82.21</v>
      </c>
      <c r="K45" s="30">
        <v>63258</v>
      </c>
      <c r="L45" s="30">
        <v>40475</v>
      </c>
      <c r="M45" s="30">
        <v>42100</v>
      </c>
      <c r="N45" s="30">
        <v>7000</v>
      </c>
      <c r="O45" s="30">
        <v>0</v>
      </c>
      <c r="P45" s="30">
        <v>15000</v>
      </c>
      <c r="Q45" s="29">
        <v>50095</v>
      </c>
      <c r="S45" s="18"/>
      <c r="T45" s="17"/>
      <c r="U45" s="16"/>
      <c r="V45" s="16"/>
      <c r="W45" s="16"/>
      <c r="X45" s="16"/>
      <c r="Y45" s="16"/>
      <c r="Z45" s="16"/>
      <c r="AA45" s="16"/>
      <c r="AB45" s="15"/>
      <c r="AC45" s="15"/>
      <c r="AD45" s="15"/>
      <c r="AE45" s="15"/>
      <c r="AG45" s="14"/>
      <c r="AH45" s="14"/>
    </row>
    <row r="46" spans="1:34" ht="15" customHeight="1">
      <c r="A46" s="38">
        <v>2037</v>
      </c>
      <c r="B46" s="37">
        <v>5724590</v>
      </c>
      <c r="C46" s="36">
        <v>1.3</v>
      </c>
      <c r="D46" s="35">
        <v>103</v>
      </c>
      <c r="E46" s="31">
        <v>40.299999999999997</v>
      </c>
      <c r="F46" s="31">
        <v>25.7</v>
      </c>
      <c r="G46" s="34">
        <v>28.3</v>
      </c>
      <c r="H46" s="33" t="s">
        <v>39</v>
      </c>
      <c r="I46" s="32">
        <v>1.76</v>
      </c>
      <c r="J46" s="31">
        <v>82.62</v>
      </c>
      <c r="K46" s="30">
        <v>64483</v>
      </c>
      <c r="L46" s="30">
        <v>41650</v>
      </c>
      <c r="M46" s="30">
        <v>42300</v>
      </c>
      <c r="N46" s="30">
        <v>7000</v>
      </c>
      <c r="O46" s="30">
        <v>0</v>
      </c>
      <c r="P46" s="30">
        <v>15000</v>
      </c>
      <c r="Q46" s="29">
        <v>50300</v>
      </c>
      <c r="S46" s="18"/>
      <c r="T46" s="17"/>
      <c r="U46" s="16"/>
      <c r="V46" s="16"/>
      <c r="W46" s="16"/>
      <c r="X46" s="16"/>
      <c r="Y46" s="16"/>
      <c r="Z46" s="16"/>
      <c r="AA46" s="16"/>
      <c r="AB46" s="15"/>
      <c r="AC46" s="15"/>
      <c r="AD46" s="15"/>
      <c r="AE46" s="15"/>
      <c r="AG46" s="14"/>
      <c r="AH46" s="14"/>
    </row>
    <row r="47" spans="1:34" ht="15" customHeight="1">
      <c r="A47" s="38">
        <v>2038</v>
      </c>
      <c r="B47" s="37">
        <v>5797925</v>
      </c>
      <c r="C47" s="36">
        <v>1.3</v>
      </c>
      <c r="D47" s="35">
        <v>103</v>
      </c>
      <c r="E47" s="31">
        <v>40.299999999999997</v>
      </c>
      <c r="F47" s="31">
        <v>25.6</v>
      </c>
      <c r="G47" s="34">
        <v>28.4</v>
      </c>
      <c r="H47" s="33" t="s">
        <v>38</v>
      </c>
      <c r="I47" s="32">
        <v>1.76</v>
      </c>
      <c r="J47" s="31">
        <v>83.03</v>
      </c>
      <c r="K47" s="30">
        <v>65736</v>
      </c>
      <c r="L47" s="30">
        <v>42810</v>
      </c>
      <c r="M47" s="30">
        <v>42500</v>
      </c>
      <c r="N47" s="30">
        <v>7100</v>
      </c>
      <c r="O47" s="30">
        <v>0</v>
      </c>
      <c r="P47" s="30">
        <v>15000</v>
      </c>
      <c r="Q47" s="29">
        <v>50410</v>
      </c>
      <c r="S47" s="18"/>
      <c r="T47" s="17"/>
      <c r="U47" s="16"/>
      <c r="V47" s="16"/>
      <c r="W47" s="16"/>
      <c r="X47" s="16"/>
      <c r="Y47" s="16"/>
      <c r="Z47" s="16"/>
      <c r="AA47" s="16"/>
      <c r="AB47" s="15"/>
      <c r="AC47" s="15"/>
      <c r="AD47" s="15"/>
      <c r="AE47" s="15"/>
      <c r="AG47" s="14"/>
      <c r="AH47" s="14"/>
    </row>
    <row r="48" spans="1:34" ht="15" customHeight="1">
      <c r="A48" s="38">
        <v>2039</v>
      </c>
      <c r="B48" s="37">
        <v>5871650</v>
      </c>
      <c r="C48" s="36">
        <v>1.3</v>
      </c>
      <c r="D48" s="35">
        <v>103</v>
      </c>
      <c r="E48" s="31">
        <v>40.299999999999997</v>
      </c>
      <c r="F48" s="31">
        <v>25.6</v>
      </c>
      <c r="G48" s="34">
        <v>28.6</v>
      </c>
      <c r="H48" s="33" t="s">
        <v>37</v>
      </c>
      <c r="I48" s="32">
        <v>1.76</v>
      </c>
      <c r="J48" s="31">
        <v>83.42</v>
      </c>
      <c r="K48" s="30">
        <v>67005</v>
      </c>
      <c r="L48" s="30">
        <v>43880</v>
      </c>
      <c r="M48" s="30">
        <v>42700</v>
      </c>
      <c r="N48" s="30">
        <v>7100</v>
      </c>
      <c r="O48" s="30">
        <v>0</v>
      </c>
      <c r="P48" s="30">
        <v>15000</v>
      </c>
      <c r="Q48" s="29">
        <v>50600</v>
      </c>
      <c r="S48" s="18"/>
      <c r="T48" s="17"/>
      <c r="U48" s="16"/>
      <c r="V48" s="16"/>
      <c r="W48" s="16"/>
      <c r="X48" s="16"/>
      <c r="Y48" s="16"/>
      <c r="Z48" s="16"/>
      <c r="AA48" s="16"/>
      <c r="AB48" s="15"/>
      <c r="AC48" s="15"/>
      <c r="AD48" s="15"/>
      <c r="AE48" s="15"/>
      <c r="AG48" s="14"/>
      <c r="AH48" s="14"/>
    </row>
    <row r="49" spans="1:34" ht="15" customHeight="1">
      <c r="A49" s="38">
        <v>2040</v>
      </c>
      <c r="B49" s="37">
        <v>5945650</v>
      </c>
      <c r="C49" s="36">
        <v>1.3</v>
      </c>
      <c r="D49" s="35">
        <v>103</v>
      </c>
      <c r="E49" s="31">
        <v>40.299999999999997</v>
      </c>
      <c r="F49" s="31">
        <v>25.6</v>
      </c>
      <c r="G49" s="34">
        <v>28.7</v>
      </c>
      <c r="H49" s="33" t="s">
        <v>36</v>
      </c>
      <c r="I49" s="32">
        <v>1.76</v>
      </c>
      <c r="J49" s="31">
        <v>83.8</v>
      </c>
      <c r="K49" s="30">
        <v>68250</v>
      </c>
      <c r="L49" s="30">
        <v>44935</v>
      </c>
      <c r="M49" s="30">
        <v>42900</v>
      </c>
      <c r="N49" s="30">
        <v>7200</v>
      </c>
      <c r="O49" s="30">
        <v>0</v>
      </c>
      <c r="P49" s="30">
        <v>15000</v>
      </c>
      <c r="Q49" s="29">
        <v>50685</v>
      </c>
      <c r="S49" s="18"/>
      <c r="T49" s="17"/>
      <c r="U49" s="16"/>
      <c r="V49" s="16"/>
      <c r="W49" s="16"/>
      <c r="X49" s="16"/>
      <c r="Y49" s="16"/>
      <c r="Z49" s="16"/>
      <c r="AA49" s="16"/>
      <c r="AB49" s="15"/>
      <c r="AC49" s="15"/>
      <c r="AD49" s="15"/>
      <c r="AE49" s="15"/>
      <c r="AG49" s="14"/>
      <c r="AH49" s="14"/>
    </row>
    <row r="50" spans="1:34" ht="15" customHeight="1">
      <c r="A50" s="28">
        <v>2041</v>
      </c>
      <c r="B50" s="27">
        <v>6020005</v>
      </c>
      <c r="C50" s="26">
        <v>1.3</v>
      </c>
      <c r="D50" s="25">
        <v>103</v>
      </c>
      <c r="E50" s="21">
        <v>40.200000000000003</v>
      </c>
      <c r="F50" s="21">
        <v>25.6</v>
      </c>
      <c r="G50" s="24">
        <v>29</v>
      </c>
      <c r="H50" s="23" t="s">
        <v>35</v>
      </c>
      <c r="I50" s="22">
        <v>1.76</v>
      </c>
      <c r="J50" s="21">
        <v>84.17</v>
      </c>
      <c r="K50" s="20">
        <v>69458</v>
      </c>
      <c r="L50" s="20">
        <v>46000</v>
      </c>
      <c r="M50" s="20">
        <v>43100</v>
      </c>
      <c r="N50" s="20">
        <v>7200</v>
      </c>
      <c r="O50" s="20">
        <v>0</v>
      </c>
      <c r="P50" s="20">
        <v>15000</v>
      </c>
      <c r="Q50" s="19">
        <v>50895</v>
      </c>
      <c r="S50" s="18"/>
      <c r="T50" s="17"/>
      <c r="U50" s="16"/>
      <c r="V50" s="16"/>
      <c r="W50" s="16"/>
      <c r="X50" s="16"/>
      <c r="Y50" s="16"/>
      <c r="Z50" s="16"/>
      <c r="AA50" s="16"/>
      <c r="AB50" s="15"/>
      <c r="AC50" s="15"/>
      <c r="AD50" s="15"/>
      <c r="AE50" s="15"/>
      <c r="AG50" s="14"/>
      <c r="AH50" s="14"/>
    </row>
    <row r="51" spans="1:34" ht="13.2">
      <c r="S51" s="13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4">
      <c r="A52" s="8" t="s">
        <v>34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0"/>
      <c r="AG52" s="10"/>
      <c r="AH52" s="10"/>
    </row>
    <row r="53" spans="1:34">
      <c r="A53" s="8" t="s">
        <v>33</v>
      </c>
      <c r="B53" s="8" t="s">
        <v>32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0"/>
      <c r="AG53" s="10"/>
      <c r="AH53" s="10"/>
    </row>
    <row r="54" spans="1:34">
      <c r="B54" s="8" t="s">
        <v>31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0"/>
      <c r="AG54" s="10"/>
      <c r="AH54" s="10"/>
    </row>
    <row r="55" spans="1:34">
      <c r="B55" s="8" t="s">
        <v>30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0"/>
      <c r="AG55" s="10"/>
      <c r="AH55" s="10"/>
    </row>
    <row r="56" spans="1:34">
      <c r="C56" s="8" t="s">
        <v>29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0"/>
      <c r="AG56" s="10"/>
      <c r="AH56" s="10"/>
    </row>
    <row r="57" spans="1:34">
      <c r="B57" s="8" t="s">
        <v>28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>
      <c r="B58" s="8" t="s">
        <v>27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>
      <c r="B59" s="8" t="s">
        <v>26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>
      <c r="B60" s="8" t="s">
        <v>25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>
      <c r="B61" s="8" t="s">
        <v>24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>
      <c r="A62" s="8" t="s">
        <v>23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>
      <c r="A63" s="8" t="s">
        <v>22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9:34"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9:34"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9:34"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9:34"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9:34"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9:34"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9:34"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9:34"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9:34"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9:34"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9:34"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9:34"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9:34"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9:34"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9:34"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9:34"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9:34"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9:34"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9:34"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9:34"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9:34"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9:34"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</sheetData>
  <mergeCells count="11">
    <mergeCell ref="I3:I4"/>
    <mergeCell ref="J3:J4"/>
    <mergeCell ref="K3:K4"/>
    <mergeCell ref="L3:L4"/>
    <mergeCell ref="Q3:Q4"/>
    <mergeCell ref="H3:H4"/>
    <mergeCell ref="A3:A4"/>
    <mergeCell ref="B3:B4"/>
    <mergeCell ref="C3:C4"/>
    <mergeCell ref="D3:D4"/>
    <mergeCell ref="E3:E4"/>
  </mergeCells>
  <pageMargins left="0.70866141732283472" right="0.70866141732283472" top="0.74803149606299213" bottom="0.74803149606299213" header="0.31496062992125984" footer="0.31496062992125984"/>
  <pageSetup orientation="landscape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"/>
  <sheetViews>
    <sheetView tabSelected="1" workbookViewId="0">
      <selection activeCell="G17" sqref="G17"/>
    </sheetView>
  </sheetViews>
  <sheetFormatPr defaultRowHeight="14.4"/>
  <cols>
    <col min="1" max="1" width="40.33203125" customWidth="1"/>
  </cols>
  <sheetData>
    <row r="1" spans="1:37">
      <c r="A1" s="1" t="s">
        <v>8</v>
      </c>
    </row>
    <row r="3" spans="1:37">
      <c r="A3" t="s">
        <v>11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>
      <c r="A4" t="s">
        <v>12</v>
      </c>
      <c r="B4" s="68">
        <v>3995600</v>
      </c>
      <c r="C4" s="68">
        <v>4046300</v>
      </c>
      <c r="D4" s="68">
        <v>4096399.9999999995</v>
      </c>
      <c r="E4" s="68">
        <v>4145800</v>
      </c>
      <c r="F4" s="68">
        <v>4194400</v>
      </c>
      <c r="G4" s="68">
        <v>4242700</v>
      </c>
      <c r="H4" s="68">
        <v>4290600</v>
      </c>
      <c r="I4" s="68">
        <v>4338200</v>
      </c>
      <c r="J4" s="68">
        <v>4385300</v>
      </c>
      <c r="K4" s="68">
        <v>4432000</v>
      </c>
      <c r="L4" s="68">
        <v>4478200</v>
      </c>
      <c r="M4" s="68">
        <v>4524000</v>
      </c>
      <c r="N4" s="68">
        <v>4569300</v>
      </c>
      <c r="O4" s="68">
        <v>4614200</v>
      </c>
      <c r="P4" s="68">
        <v>4658800</v>
      </c>
      <c r="Q4" s="68">
        <v>4703000</v>
      </c>
      <c r="R4" s="68">
        <v>4746900</v>
      </c>
      <c r="S4" s="68">
        <v>4790600</v>
      </c>
      <c r="T4" s="68">
        <v>4834000</v>
      </c>
      <c r="U4" s="68">
        <v>4877300</v>
      </c>
      <c r="V4" s="68">
        <v>4920500</v>
      </c>
      <c r="W4" s="68">
        <v>4972233.495309379</v>
      </c>
      <c r="X4" s="68">
        <v>5019212.7818881031</v>
      </c>
      <c r="Y4" s="68">
        <v>5066635.9441153714</v>
      </c>
      <c r="Z4" s="68">
        <v>5114507.1758733168</v>
      </c>
      <c r="AA4" s="68">
        <v>5162830.7106692912</v>
      </c>
      <c r="AB4" s="68">
        <v>5211610.8220101548</v>
      </c>
      <c r="AC4" s="68">
        <v>5260851.823780261</v>
      </c>
      <c r="AD4" s="68">
        <v>5310558.0706229983</v>
      </c>
      <c r="AE4" s="68">
        <v>5360733.9583257809</v>
      </c>
      <c r="AF4" s="68">
        <v>5411383.9242089326</v>
      </c>
      <c r="AG4" s="68">
        <v>5462512.4475179715</v>
      </c>
      <c r="AH4" s="68">
        <v>5514124.0498197926</v>
      </c>
      <c r="AI4" s="68">
        <v>5566223.2954025855</v>
      </c>
      <c r="AJ4" s="68">
        <v>5618814.7916793749</v>
      </c>
      <c r="AK4" s="68">
        <v>5671903.1895955224</v>
      </c>
    </row>
    <row r="7" spans="1:37">
      <c r="A7" s="1" t="s">
        <v>9</v>
      </c>
    </row>
    <row r="9" spans="1:37" s="6" customFormat="1">
      <c r="B9" s="6">
        <v>2015</v>
      </c>
      <c r="C9" s="6">
        <v>2016</v>
      </c>
      <c r="D9" s="6">
        <v>2017</v>
      </c>
      <c r="E9" s="6">
        <v>2018</v>
      </c>
      <c r="F9" s="6">
        <v>2019</v>
      </c>
      <c r="G9" s="6">
        <v>2020</v>
      </c>
      <c r="H9" s="6">
        <v>2021</v>
      </c>
      <c r="I9" s="6">
        <v>2022</v>
      </c>
      <c r="J9" s="6">
        <v>2023</v>
      </c>
      <c r="K9" s="6">
        <v>2024</v>
      </c>
      <c r="L9" s="6">
        <v>2025</v>
      </c>
      <c r="M9" s="6">
        <v>2026</v>
      </c>
      <c r="N9" s="6">
        <v>2027</v>
      </c>
      <c r="O9" s="6">
        <v>2028</v>
      </c>
      <c r="P9" s="6">
        <v>2029</v>
      </c>
      <c r="Q9" s="6">
        <v>2030</v>
      </c>
      <c r="R9" s="6">
        <v>2031</v>
      </c>
      <c r="S9" s="6">
        <v>2032</v>
      </c>
      <c r="T9" s="6">
        <v>2033</v>
      </c>
      <c r="U9" s="6">
        <v>2034</v>
      </c>
      <c r="V9" s="6">
        <v>2035</v>
      </c>
      <c r="W9" s="6">
        <v>2036</v>
      </c>
      <c r="X9" s="6">
        <v>2037</v>
      </c>
      <c r="Y9" s="6">
        <v>2038</v>
      </c>
      <c r="Z9" s="6">
        <v>2039</v>
      </c>
      <c r="AA9" s="6">
        <v>2040</v>
      </c>
      <c r="AB9" s="6">
        <v>2041</v>
      </c>
      <c r="AC9" s="6">
        <v>2042</v>
      </c>
      <c r="AD9" s="6">
        <v>2043</v>
      </c>
      <c r="AE9" s="6">
        <v>2044</v>
      </c>
      <c r="AF9" s="6">
        <v>2045</v>
      </c>
      <c r="AG9" s="6">
        <v>2046</v>
      </c>
      <c r="AH9" s="6">
        <v>2047</v>
      </c>
      <c r="AI9" s="6">
        <v>2048</v>
      </c>
      <c r="AJ9" s="6">
        <v>2049</v>
      </c>
      <c r="AK9" s="6">
        <v>2050</v>
      </c>
    </row>
    <row r="10" spans="1:37" s="6" customFormat="1">
      <c r="A10" s="6" t="s">
        <v>10</v>
      </c>
      <c r="B10" s="69">
        <v>310640</v>
      </c>
      <c r="C10" s="69">
        <v>304206</v>
      </c>
      <c r="D10" s="69">
        <v>312717</v>
      </c>
      <c r="E10" s="69">
        <v>319034</v>
      </c>
      <c r="F10" s="69">
        <v>325912</v>
      </c>
      <c r="G10" s="69">
        <v>334692</v>
      </c>
      <c r="H10" s="69">
        <v>343186</v>
      </c>
      <c r="I10" s="69">
        <v>351211</v>
      </c>
      <c r="J10" s="69">
        <v>359868</v>
      </c>
      <c r="K10" s="69">
        <v>368159</v>
      </c>
      <c r="L10" s="69">
        <v>375404</v>
      </c>
      <c r="M10" s="69">
        <v>382702</v>
      </c>
      <c r="N10" s="69">
        <v>390312</v>
      </c>
      <c r="O10" s="69">
        <v>397289</v>
      </c>
      <c r="P10" s="69">
        <v>404701</v>
      </c>
      <c r="Q10" s="69">
        <v>412241</v>
      </c>
      <c r="R10" s="69">
        <v>419027</v>
      </c>
      <c r="S10" s="69">
        <v>425269</v>
      </c>
      <c r="T10" s="69">
        <v>432849</v>
      </c>
      <c r="U10" s="69">
        <v>440558</v>
      </c>
      <c r="V10" s="69">
        <v>448736</v>
      </c>
      <c r="W10" s="69">
        <v>457204</v>
      </c>
      <c r="X10" s="69">
        <v>465125</v>
      </c>
      <c r="Y10" s="69">
        <v>472886</v>
      </c>
      <c r="Z10" s="69">
        <v>481202</v>
      </c>
      <c r="AA10" s="70">
        <v>489553</v>
      </c>
      <c r="AB10" s="71">
        <f>TREND($Q$10:$AA$10,$Q$9:$AA$9,AB9)</f>
        <v>496385.03636363521</v>
      </c>
      <c r="AC10" s="71">
        <f t="shared" ref="AC10:AK10" si="0">TREND($Q$10:$AA$10,$Q$9:$AA$9,AC9)</f>
        <v>504196.93636363558</v>
      </c>
      <c r="AD10" s="71">
        <f t="shared" si="0"/>
        <v>512008.83636363596</v>
      </c>
      <c r="AE10" s="71">
        <f t="shared" si="0"/>
        <v>519820.73636363633</v>
      </c>
      <c r="AF10" s="71">
        <f t="shared" si="0"/>
        <v>527632.6363636367</v>
      </c>
      <c r="AG10" s="71">
        <f t="shared" si="0"/>
        <v>535444.53636363521</v>
      </c>
      <c r="AH10" s="71">
        <f t="shared" si="0"/>
        <v>543256.43636363558</v>
      </c>
      <c r="AI10" s="71">
        <f t="shared" si="0"/>
        <v>551068.33636363596</v>
      </c>
      <c r="AJ10" s="71">
        <f t="shared" si="0"/>
        <v>558880.23636363633</v>
      </c>
      <c r="AK10" s="71">
        <f t="shared" si="0"/>
        <v>566692.1363636367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46"/>
  <sheetViews>
    <sheetView workbookViewId="0">
      <selection activeCell="C3" sqref="C3"/>
    </sheetView>
  </sheetViews>
  <sheetFormatPr defaultColWidth="10.88671875" defaultRowHeight="14.4"/>
  <cols>
    <col min="2" max="2" width="11.77734375" bestFit="1" customWidth="1"/>
    <col min="5" max="5" width="12.77734375" bestFit="1" customWidth="1"/>
  </cols>
  <sheetData>
    <row r="1" spans="1:36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4</v>
      </c>
      <c r="B2" s="4">
        <f>'Pop and GDP'!C$4/'Pop and GDP'!$C$4</f>
        <v>1</v>
      </c>
      <c r="C2" s="4">
        <f>'Pop and GDP'!D$4/'Pop and GDP'!$C$4</f>
        <v>1.0123816820304969</v>
      </c>
      <c r="D2" s="4">
        <f>'Pop and GDP'!E$4/'Pop and GDP'!$C$4</f>
        <v>1.0245903665076737</v>
      </c>
      <c r="E2" s="4">
        <f>'Pop and GDP'!F$4/'Pop and GDP'!$C$4</f>
        <v>1.0366013394953415</v>
      </c>
      <c r="F2" s="4">
        <f>'Pop and GDP'!G$4/'Pop and GDP'!$C$4</f>
        <v>1.0485381706744432</v>
      </c>
      <c r="G2" s="4">
        <f>'Pop and GDP'!H$4/'Pop and GDP'!$C$4</f>
        <v>1.0603761461087908</v>
      </c>
      <c r="H2" s="4">
        <f>'Pop and GDP'!I$4/'Pop and GDP'!$C$4</f>
        <v>1.0721399797345723</v>
      </c>
      <c r="I2" s="4">
        <f>'Pop and GDP'!J$4/'Pop and GDP'!$C$4</f>
        <v>1.0837802436794108</v>
      </c>
      <c r="J2" s="4">
        <f>'Pop and GDP'!K$4/'Pop and GDP'!$C$4</f>
        <v>1.0953216518794948</v>
      </c>
      <c r="K2" s="4">
        <f>'Pop and GDP'!L$4/'Pop and GDP'!$C$4</f>
        <v>1.1067394903986358</v>
      </c>
      <c r="L2" s="4">
        <f>'Pop and GDP'!M$4/'Pop and GDP'!$C$4</f>
        <v>1.1180584731730223</v>
      </c>
      <c r="M2" s="4">
        <f>'Pop and GDP'!N$4/'Pop and GDP'!$C$4</f>
        <v>1.1292538862664656</v>
      </c>
      <c r="N2" s="4">
        <f>'Pop and GDP'!O$4/'Pop and GDP'!$C$4</f>
        <v>1.1403504436151546</v>
      </c>
      <c r="O2" s="4">
        <f>'Pop and GDP'!P$4/'Pop and GDP'!$C$4</f>
        <v>1.1513728591552777</v>
      </c>
      <c r="P2" s="4">
        <f>'Pop and GDP'!Q$4/'Pop and GDP'!$C$4</f>
        <v>1.1622964189506462</v>
      </c>
      <c r="Q2" s="4">
        <f>'Pop and GDP'!R$4/'Pop and GDP'!$C$4</f>
        <v>1.173145836937449</v>
      </c>
      <c r="R2" s="4">
        <f>'Pop and GDP'!S$4/'Pop and GDP'!$C$4</f>
        <v>1.1839458270518746</v>
      </c>
      <c r="S2" s="4">
        <f>'Pop and GDP'!T$4/'Pop and GDP'!$C$4</f>
        <v>1.1946716753577342</v>
      </c>
      <c r="T2" s="4">
        <f>'Pop and GDP'!U$4/'Pop and GDP'!$C$4</f>
        <v>1.2053728097274052</v>
      </c>
      <c r="U2" s="4">
        <f>'Pop and GDP'!V$4/'Pop and GDP'!$C$4</f>
        <v>1.2160492301608876</v>
      </c>
      <c r="V2" s="4">
        <f>'Pop and GDP'!W$4/'Pop and GDP'!$C$4</f>
        <v>1.2288346131797887</v>
      </c>
      <c r="W2" s="4">
        <f>'Pop and GDP'!X$4/'Pop and GDP'!$C$4</f>
        <v>1.2404450440867221</v>
      </c>
      <c r="X2" s="4">
        <f>'Pop and GDP'!Y$4/'Pop and GDP'!$C$4</f>
        <v>1.2521651741381932</v>
      </c>
      <c r="Y2" s="4">
        <f>'Pop and GDP'!Z$4/'Pop and GDP'!$C$4</f>
        <v>1.2639960398075567</v>
      </c>
      <c r="Z2" s="4">
        <f>'Pop and GDP'!AA$4/'Pop and GDP'!$C$4</f>
        <v>1.2759386873611178</v>
      </c>
      <c r="AA2" s="4">
        <f>'Pop and GDP'!AB$4/'Pop and GDP'!$C$4</f>
        <v>1.287994172950635</v>
      </c>
      <c r="AB2" s="4">
        <f>'Pop and GDP'!AC$4/'Pop and GDP'!$C$4</f>
        <v>1.3001635627067347</v>
      </c>
      <c r="AC2" s="4">
        <f>'Pop and GDP'!AD$4/'Pop and GDP'!$C$4</f>
        <v>1.3124479328332053</v>
      </c>
      <c r="AD2" s="4">
        <f>'Pop and GDP'!AE$4/'Pop and GDP'!$C$4</f>
        <v>1.3248483697021429</v>
      </c>
      <c r="AE2" s="4">
        <f>'Pop and GDP'!AF$4/'Pop and GDP'!$C$4</f>
        <v>1.3373659699500611</v>
      </c>
      <c r="AF2" s="4">
        <f>'Pop and GDP'!AG$4/'Pop and GDP'!$C$4</f>
        <v>1.3500018405748391</v>
      </c>
      <c r="AG2" s="4">
        <f>'Pop and GDP'!AH$4/'Pop and GDP'!$C$4</f>
        <v>1.3627570990336337</v>
      </c>
      <c r="AH2" s="4">
        <f>'Pop and GDP'!AI$4/'Pop and GDP'!$C$4</f>
        <v>1.375632873341716</v>
      </c>
      <c r="AI2" s="4">
        <f>'Pop and GDP'!AJ$4/'Pop and GDP'!$C$4</f>
        <v>1.3886303021722004</v>
      </c>
      <c r="AJ2" s="4">
        <f>'Pop and GDP'!AK$4/'Pop and GDP'!$C$4</f>
        <v>1.4017505349567561</v>
      </c>
    </row>
    <row r="3" spans="1:36">
      <c r="A3" s="1" t="s">
        <v>3</v>
      </c>
      <c r="B3" s="4">
        <f>'Pop and GDP'!C$4/'Pop and GDP'!$C$4</f>
        <v>1</v>
      </c>
      <c r="C3" s="4">
        <f>'Pop and GDP'!D$4/'Pop and GDP'!$C$4</f>
        <v>1.0123816820304969</v>
      </c>
      <c r="D3" s="4">
        <f>'Pop and GDP'!E$4/'Pop and GDP'!$C$4</f>
        <v>1.0245903665076737</v>
      </c>
      <c r="E3" s="4">
        <f>'Pop and GDP'!F$4/'Pop and GDP'!$C$4</f>
        <v>1.0366013394953415</v>
      </c>
      <c r="F3" s="4">
        <f>'Pop and GDP'!G$4/'Pop and GDP'!$C$4</f>
        <v>1.0485381706744432</v>
      </c>
      <c r="G3" s="4">
        <f>'Pop and GDP'!H$4/'Pop and GDP'!$C$4</f>
        <v>1.0603761461087908</v>
      </c>
      <c r="H3" s="4">
        <f>'Pop and GDP'!I$4/'Pop and GDP'!$C$4</f>
        <v>1.0721399797345723</v>
      </c>
      <c r="I3" s="4">
        <f>'Pop and GDP'!J$4/'Pop and GDP'!$C$4</f>
        <v>1.0837802436794108</v>
      </c>
      <c r="J3" s="4">
        <f>'Pop and GDP'!K$4/'Pop and GDP'!$C$4</f>
        <v>1.0953216518794948</v>
      </c>
      <c r="K3" s="4">
        <f>'Pop and GDP'!L$4/'Pop and GDP'!$C$4</f>
        <v>1.1067394903986358</v>
      </c>
      <c r="L3" s="4">
        <f>'Pop and GDP'!M$4/'Pop and GDP'!$C$4</f>
        <v>1.1180584731730223</v>
      </c>
      <c r="M3" s="4">
        <f>'Pop and GDP'!N$4/'Pop and GDP'!$C$4</f>
        <v>1.1292538862664656</v>
      </c>
      <c r="N3" s="4">
        <f>'Pop and GDP'!O$4/'Pop and GDP'!$C$4</f>
        <v>1.1403504436151546</v>
      </c>
      <c r="O3" s="4">
        <f>'Pop and GDP'!P$4/'Pop and GDP'!$C$4</f>
        <v>1.1513728591552777</v>
      </c>
      <c r="P3" s="4">
        <f>'Pop and GDP'!Q$4/'Pop and GDP'!$C$4</f>
        <v>1.1622964189506462</v>
      </c>
      <c r="Q3" s="4">
        <f>'Pop and GDP'!R$4/'Pop and GDP'!$C$4</f>
        <v>1.173145836937449</v>
      </c>
      <c r="R3" s="4">
        <f>'Pop and GDP'!S$4/'Pop and GDP'!$C$4</f>
        <v>1.1839458270518746</v>
      </c>
      <c r="S3" s="4">
        <f>'Pop and GDP'!T$4/'Pop and GDP'!$C$4</f>
        <v>1.1946716753577342</v>
      </c>
      <c r="T3" s="4">
        <f>'Pop and GDP'!U$4/'Pop and GDP'!$C$4</f>
        <v>1.2053728097274052</v>
      </c>
      <c r="U3" s="4">
        <f>'Pop and GDP'!V$4/'Pop and GDP'!$C$4</f>
        <v>1.2160492301608876</v>
      </c>
      <c r="V3" s="4">
        <f>'Pop and GDP'!W$4/'Pop and GDP'!$C$4</f>
        <v>1.2288346131797887</v>
      </c>
      <c r="W3" s="4">
        <f>'Pop and GDP'!X$4/'Pop and GDP'!$C$4</f>
        <v>1.2404450440867221</v>
      </c>
      <c r="X3" s="4">
        <f>'Pop and GDP'!Y$4/'Pop and GDP'!$C$4</f>
        <v>1.2521651741381932</v>
      </c>
      <c r="Y3" s="4">
        <f>'Pop and GDP'!Z$4/'Pop and GDP'!$C$4</f>
        <v>1.2639960398075567</v>
      </c>
      <c r="Z3" s="4">
        <f>'Pop and GDP'!AA$4/'Pop and GDP'!$C$4</f>
        <v>1.2759386873611178</v>
      </c>
      <c r="AA3" s="4">
        <f>'Pop and GDP'!AB$4/'Pop and GDP'!$C$4</f>
        <v>1.287994172950635</v>
      </c>
      <c r="AB3" s="4">
        <f>'Pop and GDP'!AC$4/'Pop and GDP'!$C$4</f>
        <v>1.3001635627067347</v>
      </c>
      <c r="AC3" s="4">
        <f>'Pop and GDP'!AD$4/'Pop and GDP'!$C$4</f>
        <v>1.3124479328332053</v>
      </c>
      <c r="AD3" s="4">
        <f>'Pop and GDP'!AE$4/'Pop and GDP'!$C$4</f>
        <v>1.3248483697021429</v>
      </c>
      <c r="AE3" s="4">
        <f>'Pop and GDP'!AF$4/'Pop and GDP'!$C$4</f>
        <v>1.3373659699500611</v>
      </c>
      <c r="AF3" s="4">
        <f>'Pop and GDP'!AG$4/'Pop and GDP'!$C$4</f>
        <v>1.3500018405748391</v>
      </c>
      <c r="AG3" s="4">
        <f>'Pop and GDP'!AH$4/'Pop and GDP'!$C$4</f>
        <v>1.3627570990336337</v>
      </c>
      <c r="AH3" s="4">
        <f>'Pop and GDP'!AI$4/'Pop and GDP'!$C$4</f>
        <v>1.375632873341716</v>
      </c>
      <c r="AI3" s="4">
        <f>'Pop and GDP'!AJ$4/'Pop and GDP'!$C$4</f>
        <v>1.3886303021722004</v>
      </c>
      <c r="AJ3" s="4">
        <f>'Pop and GDP'!AK$4/'Pop and GDP'!$C$4</f>
        <v>1.4017505349567561</v>
      </c>
    </row>
    <row r="4" spans="1:36">
      <c r="A4" s="1" t="s">
        <v>2</v>
      </c>
      <c r="B4" s="4">
        <f>'Pop and GDP'!C$4/'Pop and GDP'!$C$4</f>
        <v>1</v>
      </c>
      <c r="C4" s="4">
        <f>'Pop and GDP'!D$4/'Pop and GDP'!$C$4</f>
        <v>1.0123816820304969</v>
      </c>
      <c r="D4" s="4">
        <f>'Pop and GDP'!E$4/'Pop and GDP'!$C$4</f>
        <v>1.0245903665076737</v>
      </c>
      <c r="E4" s="4">
        <f>'Pop and GDP'!F$4/'Pop and GDP'!$C$4</f>
        <v>1.0366013394953415</v>
      </c>
      <c r="F4" s="4">
        <f>'Pop and GDP'!G$4/'Pop and GDP'!$C$4</f>
        <v>1.0485381706744432</v>
      </c>
      <c r="G4" s="4">
        <f>'Pop and GDP'!H$4/'Pop and GDP'!$C$4</f>
        <v>1.0603761461087908</v>
      </c>
      <c r="H4" s="4">
        <f>'Pop and GDP'!I$4/'Pop and GDP'!$C$4</f>
        <v>1.0721399797345723</v>
      </c>
      <c r="I4" s="4">
        <f>'Pop and GDP'!J$4/'Pop and GDP'!$C$4</f>
        <v>1.0837802436794108</v>
      </c>
      <c r="J4" s="4">
        <f>'Pop and GDP'!K$4/'Pop and GDP'!$C$4</f>
        <v>1.0953216518794948</v>
      </c>
      <c r="K4" s="4">
        <f>'Pop and GDP'!L$4/'Pop and GDP'!$C$4</f>
        <v>1.1067394903986358</v>
      </c>
      <c r="L4" s="4">
        <f>'Pop and GDP'!M$4/'Pop and GDP'!$C$4</f>
        <v>1.1180584731730223</v>
      </c>
      <c r="M4" s="4">
        <f>'Pop and GDP'!N$4/'Pop and GDP'!$C$4</f>
        <v>1.1292538862664656</v>
      </c>
      <c r="N4" s="4">
        <f>'Pop and GDP'!O$4/'Pop and GDP'!$C$4</f>
        <v>1.1403504436151546</v>
      </c>
      <c r="O4" s="4">
        <f>'Pop and GDP'!P$4/'Pop and GDP'!$C$4</f>
        <v>1.1513728591552777</v>
      </c>
      <c r="P4" s="4">
        <f>'Pop and GDP'!Q$4/'Pop and GDP'!$C$4</f>
        <v>1.1622964189506462</v>
      </c>
      <c r="Q4" s="4">
        <f>'Pop and GDP'!R$4/'Pop and GDP'!$C$4</f>
        <v>1.173145836937449</v>
      </c>
      <c r="R4" s="4">
        <f>'Pop and GDP'!S$4/'Pop and GDP'!$C$4</f>
        <v>1.1839458270518746</v>
      </c>
      <c r="S4" s="4">
        <f>'Pop and GDP'!T$4/'Pop and GDP'!$C$4</f>
        <v>1.1946716753577342</v>
      </c>
      <c r="T4" s="4">
        <f>'Pop and GDP'!U$4/'Pop and GDP'!$C$4</f>
        <v>1.2053728097274052</v>
      </c>
      <c r="U4" s="4">
        <f>'Pop and GDP'!V$4/'Pop and GDP'!$C$4</f>
        <v>1.2160492301608876</v>
      </c>
      <c r="V4" s="4">
        <f>'Pop and GDP'!W$4/'Pop and GDP'!$C$4</f>
        <v>1.2288346131797887</v>
      </c>
      <c r="W4" s="4">
        <f>'Pop and GDP'!X$4/'Pop and GDP'!$C$4</f>
        <v>1.2404450440867221</v>
      </c>
      <c r="X4" s="4">
        <f>'Pop and GDP'!Y$4/'Pop and GDP'!$C$4</f>
        <v>1.2521651741381932</v>
      </c>
      <c r="Y4" s="4">
        <f>'Pop and GDP'!Z$4/'Pop and GDP'!$C$4</f>
        <v>1.2639960398075567</v>
      </c>
      <c r="Z4" s="4">
        <f>'Pop and GDP'!AA$4/'Pop and GDP'!$C$4</f>
        <v>1.2759386873611178</v>
      </c>
      <c r="AA4" s="4">
        <f>'Pop and GDP'!AB$4/'Pop and GDP'!$C$4</f>
        <v>1.287994172950635</v>
      </c>
      <c r="AB4" s="4">
        <f>'Pop and GDP'!AC$4/'Pop and GDP'!$C$4</f>
        <v>1.3001635627067347</v>
      </c>
      <c r="AC4" s="4">
        <f>'Pop and GDP'!AD$4/'Pop and GDP'!$C$4</f>
        <v>1.3124479328332053</v>
      </c>
      <c r="AD4" s="4">
        <f>'Pop and GDP'!AE$4/'Pop and GDP'!$C$4</f>
        <v>1.3248483697021429</v>
      </c>
      <c r="AE4" s="4">
        <f>'Pop and GDP'!AF$4/'Pop and GDP'!$C$4</f>
        <v>1.3373659699500611</v>
      </c>
      <c r="AF4" s="4">
        <f>'Pop and GDP'!AG$4/'Pop and GDP'!$C$4</f>
        <v>1.3500018405748391</v>
      </c>
      <c r="AG4" s="4">
        <f>'Pop and GDP'!AH$4/'Pop and GDP'!$C$4</f>
        <v>1.3627570990336337</v>
      </c>
      <c r="AH4" s="4">
        <f>'Pop and GDP'!AI$4/'Pop and GDP'!$C$4</f>
        <v>1.375632873341716</v>
      </c>
      <c r="AI4" s="4">
        <f>'Pop and GDP'!AJ$4/'Pop and GDP'!$C$4</f>
        <v>1.3886303021722004</v>
      </c>
      <c r="AJ4" s="4">
        <f>'Pop and GDP'!AK$4/'Pop and GDP'!$C$4</f>
        <v>1.4017505349567561</v>
      </c>
    </row>
    <row r="5" spans="1:36">
      <c r="A5" s="1" t="s">
        <v>5</v>
      </c>
      <c r="B5" s="4">
        <f>'Pop and GDP'!C$4/'Pop and GDP'!$C$4</f>
        <v>1</v>
      </c>
      <c r="C5" s="4">
        <f>'Pop and GDP'!D$4/'Pop and GDP'!$C$4</f>
        <v>1.0123816820304969</v>
      </c>
      <c r="D5" s="4">
        <f>'Pop and GDP'!E$4/'Pop and GDP'!$C$4</f>
        <v>1.0245903665076737</v>
      </c>
      <c r="E5" s="4">
        <f>'Pop and GDP'!F$4/'Pop and GDP'!$C$4</f>
        <v>1.0366013394953415</v>
      </c>
      <c r="F5" s="4">
        <f>'Pop and GDP'!G$4/'Pop and GDP'!$C$4</f>
        <v>1.0485381706744432</v>
      </c>
      <c r="G5" s="4">
        <f>'Pop and GDP'!H$4/'Pop and GDP'!$C$4</f>
        <v>1.0603761461087908</v>
      </c>
      <c r="H5" s="4">
        <f>'Pop and GDP'!I$4/'Pop and GDP'!$C$4</f>
        <v>1.0721399797345723</v>
      </c>
      <c r="I5" s="4">
        <f>'Pop and GDP'!J$4/'Pop and GDP'!$C$4</f>
        <v>1.0837802436794108</v>
      </c>
      <c r="J5" s="4">
        <f>'Pop and GDP'!K$4/'Pop and GDP'!$C$4</f>
        <v>1.0953216518794948</v>
      </c>
      <c r="K5" s="4">
        <f>'Pop and GDP'!L$4/'Pop and GDP'!$C$4</f>
        <v>1.1067394903986358</v>
      </c>
      <c r="L5" s="4">
        <f>'Pop and GDP'!M$4/'Pop and GDP'!$C$4</f>
        <v>1.1180584731730223</v>
      </c>
      <c r="M5" s="4">
        <f>'Pop and GDP'!N$4/'Pop and GDP'!$C$4</f>
        <v>1.1292538862664656</v>
      </c>
      <c r="N5" s="4">
        <f>'Pop and GDP'!O$4/'Pop and GDP'!$C$4</f>
        <v>1.1403504436151546</v>
      </c>
      <c r="O5" s="4">
        <f>'Pop and GDP'!P$4/'Pop and GDP'!$C$4</f>
        <v>1.1513728591552777</v>
      </c>
      <c r="P5" s="4">
        <f>'Pop and GDP'!Q$4/'Pop and GDP'!$C$4</f>
        <v>1.1622964189506462</v>
      </c>
      <c r="Q5" s="4">
        <f>'Pop and GDP'!R$4/'Pop and GDP'!$C$4</f>
        <v>1.173145836937449</v>
      </c>
      <c r="R5" s="4">
        <f>'Pop and GDP'!S$4/'Pop and GDP'!$C$4</f>
        <v>1.1839458270518746</v>
      </c>
      <c r="S5" s="4">
        <f>'Pop and GDP'!T$4/'Pop and GDP'!$C$4</f>
        <v>1.1946716753577342</v>
      </c>
      <c r="T5" s="4">
        <f>'Pop and GDP'!U$4/'Pop and GDP'!$C$4</f>
        <v>1.2053728097274052</v>
      </c>
      <c r="U5" s="4">
        <f>'Pop and GDP'!V$4/'Pop and GDP'!$C$4</f>
        <v>1.2160492301608876</v>
      </c>
      <c r="V5" s="4">
        <f>'Pop and GDP'!W$4/'Pop and GDP'!$C$4</f>
        <v>1.2288346131797887</v>
      </c>
      <c r="W5" s="4">
        <f>'Pop and GDP'!X$4/'Pop and GDP'!$C$4</f>
        <v>1.2404450440867221</v>
      </c>
      <c r="X5" s="4">
        <f>'Pop and GDP'!Y$4/'Pop and GDP'!$C$4</f>
        <v>1.2521651741381932</v>
      </c>
      <c r="Y5" s="4">
        <f>'Pop and GDP'!Z$4/'Pop and GDP'!$C$4</f>
        <v>1.2639960398075567</v>
      </c>
      <c r="Z5" s="4">
        <f>'Pop and GDP'!AA$4/'Pop and GDP'!$C$4</f>
        <v>1.2759386873611178</v>
      </c>
      <c r="AA5" s="4">
        <f>'Pop and GDP'!AB$4/'Pop and GDP'!$C$4</f>
        <v>1.287994172950635</v>
      </c>
      <c r="AB5" s="4">
        <f>'Pop and GDP'!AC$4/'Pop and GDP'!$C$4</f>
        <v>1.3001635627067347</v>
      </c>
      <c r="AC5" s="4">
        <f>'Pop and GDP'!AD$4/'Pop and GDP'!$C$4</f>
        <v>1.3124479328332053</v>
      </c>
      <c r="AD5" s="4">
        <f>'Pop and GDP'!AE$4/'Pop and GDP'!$C$4</f>
        <v>1.3248483697021429</v>
      </c>
      <c r="AE5" s="4">
        <f>'Pop and GDP'!AF$4/'Pop and GDP'!$C$4</f>
        <v>1.3373659699500611</v>
      </c>
      <c r="AF5" s="4">
        <f>'Pop and GDP'!AG$4/'Pop and GDP'!$C$4</f>
        <v>1.3500018405748391</v>
      </c>
      <c r="AG5" s="4">
        <f>'Pop and GDP'!AH$4/'Pop and GDP'!$C$4</f>
        <v>1.3627570990336337</v>
      </c>
      <c r="AH5" s="4">
        <f>'Pop and GDP'!AI$4/'Pop and GDP'!$C$4</f>
        <v>1.375632873341716</v>
      </c>
      <c r="AI5" s="4">
        <f>'Pop and GDP'!AJ$4/'Pop and GDP'!$C$4</f>
        <v>1.3886303021722004</v>
      </c>
      <c r="AJ5" s="4">
        <f>'Pop and GDP'!AK$4/'Pop and GDP'!$C$4</f>
        <v>1.4017505349567561</v>
      </c>
    </row>
    <row r="6" spans="1:36">
      <c r="A6" s="1" t="s">
        <v>6</v>
      </c>
      <c r="B6" s="4">
        <f>'Pop and GDP'!C$4/'Pop and GDP'!$C$4</f>
        <v>1</v>
      </c>
      <c r="C6" s="4">
        <f>'Pop and GDP'!D$4/'Pop and GDP'!$C$4</f>
        <v>1.0123816820304969</v>
      </c>
      <c r="D6" s="4">
        <f>'Pop and GDP'!E$4/'Pop and GDP'!$C$4</f>
        <v>1.0245903665076737</v>
      </c>
      <c r="E6" s="4">
        <f>'Pop and GDP'!F$4/'Pop and GDP'!$C$4</f>
        <v>1.0366013394953415</v>
      </c>
      <c r="F6" s="4">
        <f>'Pop and GDP'!G$4/'Pop and GDP'!$C$4</f>
        <v>1.0485381706744432</v>
      </c>
      <c r="G6" s="4">
        <f>'Pop and GDP'!H$4/'Pop and GDP'!$C$4</f>
        <v>1.0603761461087908</v>
      </c>
      <c r="H6" s="4">
        <f>'Pop and GDP'!I$4/'Pop and GDP'!$C$4</f>
        <v>1.0721399797345723</v>
      </c>
      <c r="I6" s="4">
        <f>'Pop and GDP'!J$4/'Pop and GDP'!$C$4</f>
        <v>1.0837802436794108</v>
      </c>
      <c r="J6" s="4">
        <f>'Pop and GDP'!K$4/'Pop and GDP'!$C$4</f>
        <v>1.0953216518794948</v>
      </c>
      <c r="K6" s="4">
        <f>'Pop and GDP'!L$4/'Pop and GDP'!$C$4</f>
        <v>1.1067394903986358</v>
      </c>
      <c r="L6" s="4">
        <f>'Pop and GDP'!M$4/'Pop and GDP'!$C$4</f>
        <v>1.1180584731730223</v>
      </c>
      <c r="M6" s="4">
        <f>'Pop and GDP'!N$4/'Pop and GDP'!$C$4</f>
        <v>1.1292538862664656</v>
      </c>
      <c r="N6" s="4">
        <f>'Pop and GDP'!O$4/'Pop and GDP'!$C$4</f>
        <v>1.1403504436151546</v>
      </c>
      <c r="O6" s="4">
        <f>'Pop and GDP'!P$4/'Pop and GDP'!$C$4</f>
        <v>1.1513728591552777</v>
      </c>
      <c r="P6" s="4">
        <f>'Pop and GDP'!Q$4/'Pop and GDP'!$C$4</f>
        <v>1.1622964189506462</v>
      </c>
      <c r="Q6" s="4">
        <f>'Pop and GDP'!R$4/'Pop and GDP'!$C$4</f>
        <v>1.173145836937449</v>
      </c>
      <c r="R6" s="4">
        <f>'Pop and GDP'!S$4/'Pop and GDP'!$C$4</f>
        <v>1.1839458270518746</v>
      </c>
      <c r="S6" s="4">
        <f>'Pop and GDP'!T$4/'Pop and GDP'!$C$4</f>
        <v>1.1946716753577342</v>
      </c>
      <c r="T6" s="4">
        <f>'Pop and GDP'!U$4/'Pop and GDP'!$C$4</f>
        <v>1.2053728097274052</v>
      </c>
      <c r="U6" s="4">
        <f>'Pop and GDP'!V$4/'Pop and GDP'!$C$4</f>
        <v>1.2160492301608876</v>
      </c>
      <c r="V6" s="4">
        <f>'Pop and GDP'!W$4/'Pop and GDP'!$C$4</f>
        <v>1.2288346131797887</v>
      </c>
      <c r="W6" s="4">
        <f>'Pop and GDP'!X$4/'Pop and GDP'!$C$4</f>
        <v>1.2404450440867221</v>
      </c>
      <c r="X6" s="4">
        <f>'Pop and GDP'!Y$4/'Pop and GDP'!$C$4</f>
        <v>1.2521651741381932</v>
      </c>
      <c r="Y6" s="4">
        <f>'Pop and GDP'!Z$4/'Pop and GDP'!$C$4</f>
        <v>1.2639960398075567</v>
      </c>
      <c r="Z6" s="4">
        <f>'Pop and GDP'!AA$4/'Pop and GDP'!$C$4</f>
        <v>1.2759386873611178</v>
      </c>
      <c r="AA6" s="4">
        <f>'Pop and GDP'!AB$4/'Pop and GDP'!$C$4</f>
        <v>1.287994172950635</v>
      </c>
      <c r="AB6" s="4">
        <f>'Pop and GDP'!AC$4/'Pop and GDP'!$C$4</f>
        <v>1.3001635627067347</v>
      </c>
      <c r="AC6" s="4">
        <f>'Pop and GDP'!AD$4/'Pop and GDP'!$C$4</f>
        <v>1.3124479328332053</v>
      </c>
      <c r="AD6" s="4">
        <f>'Pop and GDP'!AE$4/'Pop and GDP'!$C$4</f>
        <v>1.3248483697021429</v>
      </c>
      <c r="AE6" s="4">
        <f>'Pop and GDP'!AF$4/'Pop and GDP'!$C$4</f>
        <v>1.3373659699500611</v>
      </c>
      <c r="AF6" s="4">
        <f>'Pop and GDP'!AG$4/'Pop and GDP'!$C$4</f>
        <v>1.3500018405748391</v>
      </c>
      <c r="AG6" s="4">
        <f>'Pop and GDP'!AH$4/'Pop and GDP'!$C$4</f>
        <v>1.3627570990336337</v>
      </c>
      <c r="AH6" s="4">
        <f>'Pop and GDP'!AI$4/'Pop and GDP'!$C$4</f>
        <v>1.375632873341716</v>
      </c>
      <c r="AI6" s="4">
        <f>'Pop and GDP'!AJ$4/'Pop and GDP'!$C$4</f>
        <v>1.3886303021722004</v>
      </c>
      <c r="AJ6" s="4">
        <f>'Pop and GDP'!AK$4/'Pop and GDP'!$C$4</f>
        <v>1.4017505349567561</v>
      </c>
    </row>
    <row r="7" spans="1:36">
      <c r="A7" s="1" t="s">
        <v>7</v>
      </c>
      <c r="B7" s="4">
        <f>'Pop and GDP'!C$4/'Pop and GDP'!$C$4</f>
        <v>1</v>
      </c>
      <c r="C7" s="4">
        <f>'Pop and GDP'!D$4/'Pop and GDP'!$C$4</f>
        <v>1.0123816820304969</v>
      </c>
      <c r="D7" s="4">
        <f>'Pop and GDP'!E$4/'Pop and GDP'!$C$4</f>
        <v>1.0245903665076737</v>
      </c>
      <c r="E7" s="4">
        <f>'Pop and GDP'!F$4/'Pop and GDP'!$C$4</f>
        <v>1.0366013394953415</v>
      </c>
      <c r="F7" s="4">
        <f>'Pop and GDP'!G$4/'Pop and GDP'!$C$4</f>
        <v>1.0485381706744432</v>
      </c>
      <c r="G7" s="4">
        <f>'Pop and GDP'!H$4/'Pop and GDP'!$C$4</f>
        <v>1.0603761461087908</v>
      </c>
      <c r="H7" s="4">
        <f>'Pop and GDP'!I$4/'Pop and GDP'!$C$4</f>
        <v>1.0721399797345723</v>
      </c>
      <c r="I7" s="4">
        <f>'Pop and GDP'!J$4/'Pop and GDP'!$C$4</f>
        <v>1.0837802436794108</v>
      </c>
      <c r="J7" s="4">
        <f>'Pop and GDP'!K$4/'Pop and GDP'!$C$4</f>
        <v>1.0953216518794948</v>
      </c>
      <c r="K7" s="4">
        <f>'Pop and GDP'!L$4/'Pop and GDP'!$C$4</f>
        <v>1.1067394903986358</v>
      </c>
      <c r="L7" s="4">
        <f>'Pop and GDP'!M$4/'Pop and GDP'!$C$4</f>
        <v>1.1180584731730223</v>
      </c>
      <c r="M7" s="4">
        <f>'Pop and GDP'!N$4/'Pop and GDP'!$C$4</f>
        <v>1.1292538862664656</v>
      </c>
      <c r="N7" s="4">
        <f>'Pop and GDP'!O$4/'Pop and GDP'!$C$4</f>
        <v>1.1403504436151546</v>
      </c>
      <c r="O7" s="4">
        <f>'Pop and GDP'!P$4/'Pop and GDP'!$C$4</f>
        <v>1.1513728591552777</v>
      </c>
      <c r="P7" s="4">
        <f>'Pop and GDP'!Q$4/'Pop and GDP'!$C$4</f>
        <v>1.1622964189506462</v>
      </c>
      <c r="Q7" s="4">
        <f>'Pop and GDP'!R$4/'Pop and GDP'!$C$4</f>
        <v>1.173145836937449</v>
      </c>
      <c r="R7" s="4">
        <f>'Pop and GDP'!S$4/'Pop and GDP'!$C$4</f>
        <v>1.1839458270518746</v>
      </c>
      <c r="S7" s="4">
        <f>'Pop and GDP'!T$4/'Pop and GDP'!$C$4</f>
        <v>1.1946716753577342</v>
      </c>
      <c r="T7" s="4">
        <f>'Pop and GDP'!U$4/'Pop and GDP'!$C$4</f>
        <v>1.2053728097274052</v>
      </c>
      <c r="U7" s="4">
        <f>'Pop and GDP'!V$4/'Pop and GDP'!$C$4</f>
        <v>1.2160492301608876</v>
      </c>
      <c r="V7" s="4">
        <f>'Pop and GDP'!W$4/'Pop and GDP'!$C$4</f>
        <v>1.2288346131797887</v>
      </c>
      <c r="W7" s="4">
        <f>'Pop and GDP'!X$4/'Pop and GDP'!$C$4</f>
        <v>1.2404450440867221</v>
      </c>
      <c r="X7" s="4">
        <f>'Pop and GDP'!Y$4/'Pop and GDP'!$C$4</f>
        <v>1.2521651741381932</v>
      </c>
      <c r="Y7" s="4">
        <f>'Pop and GDP'!Z$4/'Pop and GDP'!$C$4</f>
        <v>1.2639960398075567</v>
      </c>
      <c r="Z7" s="4">
        <f>'Pop and GDP'!AA$4/'Pop and GDP'!$C$4</f>
        <v>1.2759386873611178</v>
      </c>
      <c r="AA7" s="4">
        <f>'Pop and GDP'!AB$4/'Pop and GDP'!$C$4</f>
        <v>1.287994172950635</v>
      </c>
      <c r="AB7" s="4">
        <f>'Pop and GDP'!AC$4/'Pop and GDP'!$C$4</f>
        <v>1.3001635627067347</v>
      </c>
      <c r="AC7" s="4">
        <f>'Pop and GDP'!AD$4/'Pop and GDP'!$C$4</f>
        <v>1.3124479328332053</v>
      </c>
      <c r="AD7" s="4">
        <f>'Pop and GDP'!AE$4/'Pop and GDP'!$C$4</f>
        <v>1.3248483697021429</v>
      </c>
      <c r="AE7" s="4">
        <f>'Pop and GDP'!AF$4/'Pop and GDP'!$C$4</f>
        <v>1.3373659699500611</v>
      </c>
      <c r="AF7" s="4">
        <f>'Pop and GDP'!AG$4/'Pop and GDP'!$C$4</f>
        <v>1.3500018405748391</v>
      </c>
      <c r="AG7" s="4">
        <f>'Pop and GDP'!AH$4/'Pop and GDP'!$C$4</f>
        <v>1.3627570990336337</v>
      </c>
      <c r="AH7" s="4">
        <f>'Pop and GDP'!AI$4/'Pop and GDP'!$C$4</f>
        <v>1.375632873341716</v>
      </c>
      <c r="AI7" s="4">
        <f>'Pop and GDP'!AJ$4/'Pop and GDP'!$C$4</f>
        <v>1.3886303021722004</v>
      </c>
      <c r="AJ7" s="4">
        <f>'Pop and GDP'!AK$4/'Pop and GDP'!$C$4</f>
        <v>1.4017505349567561</v>
      </c>
    </row>
    <row r="8" spans="1:3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46" spans="11:11">
      <c r="K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9"/>
  <sheetViews>
    <sheetView workbookViewId="0"/>
  </sheetViews>
  <sheetFormatPr defaultColWidth="10.88671875" defaultRowHeight="14.4"/>
  <sheetData>
    <row r="1" spans="1:36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4</v>
      </c>
      <c r="B2" s="4">
        <f>'Pop and GDP'!C$10/'Pop and GDP'!$C$10</f>
        <v>1</v>
      </c>
      <c r="C2" s="4">
        <f>'Pop and GDP'!D$10/'Pop and GDP'!$C$10</f>
        <v>1.0279777519181081</v>
      </c>
      <c r="D2" s="4">
        <f>'Pop and GDP'!E$10/'Pop and GDP'!$C$10</f>
        <v>1.0487432857997541</v>
      </c>
      <c r="E2" s="4">
        <f>'Pop and GDP'!F$10/'Pop and GDP'!$C$10</f>
        <v>1.0713529647672959</v>
      </c>
      <c r="F2" s="4">
        <f>'Pop and GDP'!G$10/'Pop and GDP'!$C$10</f>
        <v>1.1002149858977142</v>
      </c>
      <c r="G2" s="4">
        <f>'Pop and GDP'!H$10/'Pop and GDP'!$C$10</f>
        <v>1.128136854631401</v>
      </c>
      <c r="H2" s="4">
        <f>'Pop and GDP'!I$10/'Pop and GDP'!$C$10</f>
        <v>1.1545170049242948</v>
      </c>
      <c r="I2" s="4">
        <f>'Pop and GDP'!J$10/'Pop and GDP'!$C$10</f>
        <v>1.1829746947791957</v>
      </c>
      <c r="J2" s="4">
        <f>'Pop and GDP'!K$10/'Pop and GDP'!$C$10</f>
        <v>1.2102292525459721</v>
      </c>
      <c r="K2" s="4">
        <f>'Pop and GDP'!L$10/'Pop and GDP'!$C$10</f>
        <v>1.2340453508477809</v>
      </c>
      <c r="L2" s="4">
        <f>'Pop and GDP'!M$10/'Pop and GDP'!$C$10</f>
        <v>1.2580356731951374</v>
      </c>
      <c r="M2" s="4">
        <f>'Pop and GDP'!N$10/'Pop and GDP'!$C$10</f>
        <v>1.2830516163389283</v>
      </c>
      <c r="N2" s="4">
        <f>'Pop and GDP'!O$10/'Pop and GDP'!$C$10</f>
        <v>1.3059867326745691</v>
      </c>
      <c r="O2" s="4">
        <f>'Pop and GDP'!P$10/'Pop and GDP'!$C$10</f>
        <v>1.3303518010821613</v>
      </c>
      <c r="P2" s="4">
        <f>'Pop and GDP'!Q$10/'Pop and GDP'!$C$10</f>
        <v>1.3551376369959829</v>
      </c>
      <c r="Q2" s="4">
        <f>'Pop and GDP'!R$10/'Pop and GDP'!$C$10</f>
        <v>1.3774448893184223</v>
      </c>
      <c r="R2" s="4">
        <f>'Pop and GDP'!S$10/'Pop and GDP'!$C$10</f>
        <v>1.3979638797393872</v>
      </c>
      <c r="S2" s="4">
        <f>'Pop and GDP'!T$10/'Pop and GDP'!$C$10</f>
        <v>1.4228812054989053</v>
      </c>
      <c r="T2" s="4">
        <f>'Pop and GDP'!U$10/'Pop and GDP'!$C$10</f>
        <v>1.4482225860107953</v>
      </c>
      <c r="U2" s="4">
        <f>'Pop and GDP'!V$10/'Pop and GDP'!$C$10</f>
        <v>1.4751056849634787</v>
      </c>
      <c r="V2" s="4">
        <f>'Pop and GDP'!W$10/'Pop and GDP'!$C$10</f>
        <v>1.5029420852974629</v>
      </c>
      <c r="W2" s="4">
        <f>'Pop and GDP'!X$10/'Pop and GDP'!$C$10</f>
        <v>1.5289803619915452</v>
      </c>
      <c r="X2" s="4">
        <f>'Pop and GDP'!Y$10/'Pop and GDP'!$C$10</f>
        <v>1.5544926793028409</v>
      </c>
      <c r="Y2" s="4">
        <f>'Pop and GDP'!Z$10/'Pop and GDP'!$C$10</f>
        <v>1.5818294182231778</v>
      </c>
      <c r="Z2" s="4">
        <f>'Pop and GDP'!AA$10/'Pop and GDP'!$C$10</f>
        <v>1.6092812107584993</v>
      </c>
      <c r="AA2" s="4">
        <f>'Pop and GDP'!AB$10/'Pop and GDP'!$C$10</f>
        <v>1.6317397959397093</v>
      </c>
      <c r="AB2" s="4">
        <f>'Pop and GDP'!AC$10/'Pop and GDP'!$C$10</f>
        <v>1.6574194340796551</v>
      </c>
      <c r="AC2" s="4">
        <f>'Pop and GDP'!AD$10/'Pop and GDP'!$C$10</f>
        <v>1.6830990722196011</v>
      </c>
      <c r="AD2" s="4">
        <f>'Pop and GDP'!AE$10/'Pop and GDP'!$C$10</f>
        <v>1.7087787103595469</v>
      </c>
      <c r="AE2" s="4">
        <f>'Pop and GDP'!AF$10/'Pop and GDP'!$C$10</f>
        <v>1.7344583484994929</v>
      </c>
      <c r="AF2" s="4">
        <f>'Pop and GDP'!AG$10/'Pop and GDP'!$C$10</f>
        <v>1.7601379866394324</v>
      </c>
      <c r="AG2" s="4">
        <f>'Pop and GDP'!AH$10/'Pop and GDP'!$C$10</f>
        <v>1.7858176247793784</v>
      </c>
      <c r="AH2" s="4">
        <f>'Pop and GDP'!AI$10/'Pop and GDP'!$C$10</f>
        <v>1.8114972629193242</v>
      </c>
      <c r="AI2" s="4">
        <f>'Pop and GDP'!AJ$10/'Pop and GDP'!$C$10</f>
        <v>1.8371769010592702</v>
      </c>
      <c r="AJ2" s="4">
        <f>'Pop and GDP'!AK$10/'Pop and GDP'!$C$10</f>
        <v>1.862856539199216</v>
      </c>
    </row>
    <row r="3" spans="1:36">
      <c r="A3" s="1" t="s">
        <v>3</v>
      </c>
      <c r="B3" s="4">
        <f>'Pop and GDP'!C$10/'Pop and GDP'!$C$10</f>
        <v>1</v>
      </c>
      <c r="C3" s="4">
        <f>'Pop and GDP'!D$10/'Pop and GDP'!$C$10</f>
        <v>1.0279777519181081</v>
      </c>
      <c r="D3" s="4">
        <f>'Pop and GDP'!E$10/'Pop and GDP'!$C$10</f>
        <v>1.0487432857997541</v>
      </c>
      <c r="E3" s="4">
        <f>'Pop and GDP'!F$10/'Pop and GDP'!$C$10</f>
        <v>1.0713529647672959</v>
      </c>
      <c r="F3" s="4">
        <f>'Pop and GDP'!G$10/'Pop and GDP'!$C$10</f>
        <v>1.1002149858977142</v>
      </c>
      <c r="G3" s="4">
        <f>'Pop and GDP'!H$10/'Pop and GDP'!$C$10</f>
        <v>1.128136854631401</v>
      </c>
      <c r="H3" s="4">
        <f>'Pop and GDP'!I$10/'Pop and GDP'!$C$10</f>
        <v>1.1545170049242948</v>
      </c>
      <c r="I3" s="4">
        <f>'Pop and GDP'!J$10/'Pop and GDP'!$C$10</f>
        <v>1.1829746947791957</v>
      </c>
      <c r="J3" s="4">
        <f>'Pop and GDP'!K$10/'Pop and GDP'!$C$10</f>
        <v>1.2102292525459721</v>
      </c>
      <c r="K3" s="4">
        <f>'Pop and GDP'!L$10/'Pop and GDP'!$C$10</f>
        <v>1.2340453508477809</v>
      </c>
      <c r="L3" s="4">
        <f>'Pop and GDP'!M$10/'Pop and GDP'!$C$10</f>
        <v>1.2580356731951374</v>
      </c>
      <c r="M3" s="4">
        <f>'Pop and GDP'!N$10/'Pop and GDP'!$C$10</f>
        <v>1.2830516163389283</v>
      </c>
      <c r="N3" s="4">
        <f>'Pop and GDP'!O$10/'Pop and GDP'!$C$10</f>
        <v>1.3059867326745691</v>
      </c>
      <c r="O3" s="4">
        <f>'Pop and GDP'!P$10/'Pop and GDP'!$C$10</f>
        <v>1.3303518010821613</v>
      </c>
      <c r="P3" s="4">
        <f>'Pop and GDP'!Q$10/'Pop and GDP'!$C$10</f>
        <v>1.3551376369959829</v>
      </c>
      <c r="Q3" s="4">
        <f>'Pop and GDP'!R$10/'Pop and GDP'!$C$10</f>
        <v>1.3774448893184223</v>
      </c>
      <c r="R3" s="4">
        <f>'Pop and GDP'!S$10/'Pop and GDP'!$C$10</f>
        <v>1.3979638797393872</v>
      </c>
      <c r="S3" s="4">
        <f>'Pop and GDP'!T$10/'Pop and GDP'!$C$10</f>
        <v>1.4228812054989053</v>
      </c>
      <c r="T3" s="4">
        <f>'Pop and GDP'!U$10/'Pop and GDP'!$C$10</f>
        <v>1.4482225860107953</v>
      </c>
      <c r="U3" s="4">
        <f>'Pop and GDP'!V$10/'Pop and GDP'!$C$10</f>
        <v>1.4751056849634787</v>
      </c>
      <c r="V3" s="4">
        <f>'Pop and GDP'!W$10/'Pop and GDP'!$C$10</f>
        <v>1.5029420852974629</v>
      </c>
      <c r="W3" s="4">
        <f>'Pop and GDP'!X$10/'Pop and GDP'!$C$10</f>
        <v>1.5289803619915452</v>
      </c>
      <c r="X3" s="4">
        <f>'Pop and GDP'!Y$10/'Pop and GDP'!$C$10</f>
        <v>1.5544926793028409</v>
      </c>
      <c r="Y3" s="4">
        <f>'Pop and GDP'!Z$10/'Pop and GDP'!$C$10</f>
        <v>1.5818294182231778</v>
      </c>
      <c r="Z3" s="4">
        <f>'Pop and GDP'!AA$10/'Pop and GDP'!$C$10</f>
        <v>1.6092812107584993</v>
      </c>
      <c r="AA3" s="4">
        <f>'Pop and GDP'!AB$10/'Pop and GDP'!$C$10</f>
        <v>1.6317397959397093</v>
      </c>
      <c r="AB3" s="4">
        <f>'Pop and GDP'!AC$10/'Pop and GDP'!$C$10</f>
        <v>1.6574194340796551</v>
      </c>
      <c r="AC3" s="4">
        <f>'Pop and GDP'!AD$10/'Pop and GDP'!$C$10</f>
        <v>1.6830990722196011</v>
      </c>
      <c r="AD3" s="4">
        <f>'Pop and GDP'!AE$10/'Pop and GDP'!$C$10</f>
        <v>1.7087787103595469</v>
      </c>
      <c r="AE3" s="4">
        <f>'Pop and GDP'!AF$10/'Pop and GDP'!$C$10</f>
        <v>1.7344583484994929</v>
      </c>
      <c r="AF3" s="4">
        <f>'Pop and GDP'!AG$10/'Pop and GDP'!$C$10</f>
        <v>1.7601379866394324</v>
      </c>
      <c r="AG3" s="4">
        <f>'Pop and GDP'!AH$10/'Pop and GDP'!$C$10</f>
        <v>1.7858176247793784</v>
      </c>
      <c r="AH3" s="4">
        <f>'Pop and GDP'!AI$10/'Pop and GDP'!$C$10</f>
        <v>1.8114972629193242</v>
      </c>
      <c r="AI3" s="4">
        <f>'Pop and GDP'!AJ$10/'Pop and GDP'!$C$10</f>
        <v>1.8371769010592702</v>
      </c>
      <c r="AJ3" s="4">
        <f>'Pop and GDP'!AK$10/'Pop and GDP'!$C$10</f>
        <v>1.862856539199216</v>
      </c>
    </row>
    <row r="4" spans="1:36">
      <c r="A4" s="1" t="s">
        <v>2</v>
      </c>
      <c r="B4" s="4">
        <f>'Pop and GDP'!C$10/'Pop and GDP'!$C$10</f>
        <v>1</v>
      </c>
      <c r="C4" s="4">
        <f>'Pop and GDP'!D$10/'Pop and GDP'!$C$10</f>
        <v>1.0279777519181081</v>
      </c>
      <c r="D4" s="4">
        <f>'Pop and GDP'!E$10/'Pop and GDP'!$C$10</f>
        <v>1.0487432857997541</v>
      </c>
      <c r="E4" s="4">
        <f>'Pop and GDP'!F$10/'Pop and GDP'!$C$10</f>
        <v>1.0713529647672959</v>
      </c>
      <c r="F4" s="4">
        <f>'Pop and GDP'!G$10/'Pop and GDP'!$C$10</f>
        <v>1.1002149858977142</v>
      </c>
      <c r="G4" s="4">
        <f>'Pop and GDP'!H$10/'Pop and GDP'!$C$10</f>
        <v>1.128136854631401</v>
      </c>
      <c r="H4" s="4">
        <f>'Pop and GDP'!I$10/'Pop and GDP'!$C$10</f>
        <v>1.1545170049242948</v>
      </c>
      <c r="I4" s="4">
        <f>'Pop and GDP'!J$10/'Pop and GDP'!$C$10</f>
        <v>1.1829746947791957</v>
      </c>
      <c r="J4" s="4">
        <f>'Pop and GDP'!K$10/'Pop and GDP'!$C$10</f>
        <v>1.2102292525459721</v>
      </c>
      <c r="K4" s="4">
        <f>'Pop and GDP'!L$10/'Pop and GDP'!$C$10</f>
        <v>1.2340453508477809</v>
      </c>
      <c r="L4" s="4">
        <f>'Pop and GDP'!M$10/'Pop and GDP'!$C$10</f>
        <v>1.2580356731951374</v>
      </c>
      <c r="M4" s="4">
        <f>'Pop and GDP'!N$10/'Pop and GDP'!$C$10</f>
        <v>1.2830516163389283</v>
      </c>
      <c r="N4" s="4">
        <f>'Pop and GDP'!O$10/'Pop and GDP'!$C$10</f>
        <v>1.3059867326745691</v>
      </c>
      <c r="O4" s="4">
        <f>'Pop and GDP'!P$10/'Pop and GDP'!$C$10</f>
        <v>1.3303518010821613</v>
      </c>
      <c r="P4" s="4">
        <f>'Pop and GDP'!Q$10/'Pop and GDP'!$C$10</f>
        <v>1.3551376369959829</v>
      </c>
      <c r="Q4" s="4">
        <f>'Pop and GDP'!R$10/'Pop and GDP'!$C$10</f>
        <v>1.3774448893184223</v>
      </c>
      <c r="R4" s="4">
        <f>'Pop and GDP'!S$10/'Pop and GDP'!$C$10</f>
        <v>1.3979638797393872</v>
      </c>
      <c r="S4" s="4">
        <f>'Pop and GDP'!T$10/'Pop and GDP'!$C$10</f>
        <v>1.4228812054989053</v>
      </c>
      <c r="T4" s="4">
        <f>'Pop and GDP'!U$10/'Pop and GDP'!$C$10</f>
        <v>1.4482225860107953</v>
      </c>
      <c r="U4" s="4">
        <f>'Pop and GDP'!V$10/'Pop and GDP'!$C$10</f>
        <v>1.4751056849634787</v>
      </c>
      <c r="V4" s="4">
        <f>'Pop and GDP'!W$10/'Pop and GDP'!$C$10</f>
        <v>1.5029420852974629</v>
      </c>
      <c r="W4" s="4">
        <f>'Pop and GDP'!X$10/'Pop and GDP'!$C$10</f>
        <v>1.5289803619915452</v>
      </c>
      <c r="X4" s="4">
        <f>'Pop and GDP'!Y$10/'Pop and GDP'!$C$10</f>
        <v>1.5544926793028409</v>
      </c>
      <c r="Y4" s="4">
        <f>'Pop and GDP'!Z$10/'Pop and GDP'!$C$10</f>
        <v>1.5818294182231778</v>
      </c>
      <c r="Z4" s="4">
        <f>'Pop and GDP'!AA$10/'Pop and GDP'!$C$10</f>
        <v>1.6092812107584993</v>
      </c>
      <c r="AA4" s="4">
        <f>'Pop and GDP'!AB$10/'Pop and GDP'!$C$10</f>
        <v>1.6317397959397093</v>
      </c>
      <c r="AB4" s="4">
        <f>'Pop and GDP'!AC$10/'Pop and GDP'!$C$10</f>
        <v>1.6574194340796551</v>
      </c>
      <c r="AC4" s="4">
        <f>'Pop and GDP'!AD$10/'Pop and GDP'!$C$10</f>
        <v>1.6830990722196011</v>
      </c>
      <c r="AD4" s="4">
        <f>'Pop and GDP'!AE$10/'Pop and GDP'!$C$10</f>
        <v>1.7087787103595469</v>
      </c>
      <c r="AE4" s="4">
        <f>'Pop and GDP'!AF$10/'Pop and GDP'!$C$10</f>
        <v>1.7344583484994929</v>
      </c>
      <c r="AF4" s="4">
        <f>'Pop and GDP'!AG$10/'Pop and GDP'!$C$10</f>
        <v>1.7601379866394324</v>
      </c>
      <c r="AG4" s="4">
        <f>'Pop and GDP'!AH$10/'Pop and GDP'!$C$10</f>
        <v>1.7858176247793784</v>
      </c>
      <c r="AH4" s="4">
        <f>'Pop and GDP'!AI$10/'Pop and GDP'!$C$10</f>
        <v>1.8114972629193242</v>
      </c>
      <c r="AI4" s="4">
        <f>'Pop and GDP'!AJ$10/'Pop and GDP'!$C$10</f>
        <v>1.8371769010592702</v>
      </c>
      <c r="AJ4" s="4">
        <f>'Pop and GDP'!AK$10/'Pop and GDP'!$C$10</f>
        <v>1.862856539199216</v>
      </c>
    </row>
    <row r="5" spans="1:36">
      <c r="A5" s="1" t="s">
        <v>5</v>
      </c>
      <c r="B5" s="4">
        <f>'Pop and GDP'!C$10/'Pop and GDP'!$C$10</f>
        <v>1</v>
      </c>
      <c r="C5" s="4">
        <f>'Pop and GDP'!D$10/'Pop and GDP'!$C$10</f>
        <v>1.0279777519181081</v>
      </c>
      <c r="D5" s="4">
        <f>'Pop and GDP'!E$10/'Pop and GDP'!$C$10</f>
        <v>1.0487432857997541</v>
      </c>
      <c r="E5" s="4">
        <f>'Pop and GDP'!F$10/'Pop and GDP'!$C$10</f>
        <v>1.0713529647672959</v>
      </c>
      <c r="F5" s="4">
        <f>'Pop and GDP'!G$10/'Pop and GDP'!$C$10</f>
        <v>1.1002149858977142</v>
      </c>
      <c r="G5" s="4">
        <f>'Pop and GDP'!H$10/'Pop and GDP'!$C$10</f>
        <v>1.128136854631401</v>
      </c>
      <c r="H5" s="4">
        <f>'Pop and GDP'!I$10/'Pop and GDP'!$C$10</f>
        <v>1.1545170049242948</v>
      </c>
      <c r="I5" s="4">
        <f>'Pop and GDP'!J$10/'Pop and GDP'!$C$10</f>
        <v>1.1829746947791957</v>
      </c>
      <c r="J5" s="4">
        <f>'Pop and GDP'!K$10/'Pop and GDP'!$C$10</f>
        <v>1.2102292525459721</v>
      </c>
      <c r="K5" s="4">
        <f>'Pop and GDP'!L$10/'Pop and GDP'!$C$10</f>
        <v>1.2340453508477809</v>
      </c>
      <c r="L5" s="4">
        <f>'Pop and GDP'!M$10/'Pop and GDP'!$C$10</f>
        <v>1.2580356731951374</v>
      </c>
      <c r="M5" s="4">
        <f>'Pop and GDP'!N$10/'Pop and GDP'!$C$10</f>
        <v>1.2830516163389283</v>
      </c>
      <c r="N5" s="4">
        <f>'Pop and GDP'!O$10/'Pop and GDP'!$C$10</f>
        <v>1.3059867326745691</v>
      </c>
      <c r="O5" s="4">
        <f>'Pop and GDP'!P$10/'Pop and GDP'!$C$10</f>
        <v>1.3303518010821613</v>
      </c>
      <c r="P5" s="4">
        <f>'Pop and GDP'!Q$10/'Pop and GDP'!$C$10</f>
        <v>1.3551376369959829</v>
      </c>
      <c r="Q5" s="4">
        <f>'Pop and GDP'!R$10/'Pop and GDP'!$C$10</f>
        <v>1.3774448893184223</v>
      </c>
      <c r="R5" s="4">
        <f>'Pop and GDP'!S$10/'Pop and GDP'!$C$10</f>
        <v>1.3979638797393872</v>
      </c>
      <c r="S5" s="4">
        <f>'Pop and GDP'!T$10/'Pop and GDP'!$C$10</f>
        <v>1.4228812054989053</v>
      </c>
      <c r="T5" s="4">
        <f>'Pop and GDP'!U$10/'Pop and GDP'!$C$10</f>
        <v>1.4482225860107953</v>
      </c>
      <c r="U5" s="4">
        <f>'Pop and GDP'!V$10/'Pop and GDP'!$C$10</f>
        <v>1.4751056849634787</v>
      </c>
      <c r="V5" s="4">
        <f>'Pop and GDP'!W$10/'Pop and GDP'!$C$10</f>
        <v>1.5029420852974629</v>
      </c>
      <c r="W5" s="4">
        <f>'Pop and GDP'!X$10/'Pop and GDP'!$C$10</f>
        <v>1.5289803619915452</v>
      </c>
      <c r="X5" s="4">
        <f>'Pop and GDP'!Y$10/'Pop and GDP'!$C$10</f>
        <v>1.5544926793028409</v>
      </c>
      <c r="Y5" s="4">
        <f>'Pop and GDP'!Z$10/'Pop and GDP'!$C$10</f>
        <v>1.5818294182231778</v>
      </c>
      <c r="Z5" s="4">
        <f>'Pop and GDP'!AA$10/'Pop and GDP'!$C$10</f>
        <v>1.6092812107584993</v>
      </c>
      <c r="AA5" s="4">
        <f>'Pop and GDP'!AB$10/'Pop and GDP'!$C$10</f>
        <v>1.6317397959397093</v>
      </c>
      <c r="AB5" s="4">
        <f>'Pop and GDP'!AC$10/'Pop and GDP'!$C$10</f>
        <v>1.6574194340796551</v>
      </c>
      <c r="AC5" s="4">
        <f>'Pop and GDP'!AD$10/'Pop and GDP'!$C$10</f>
        <v>1.6830990722196011</v>
      </c>
      <c r="AD5" s="4">
        <f>'Pop and GDP'!AE$10/'Pop and GDP'!$C$10</f>
        <v>1.7087787103595469</v>
      </c>
      <c r="AE5" s="4">
        <f>'Pop and GDP'!AF$10/'Pop and GDP'!$C$10</f>
        <v>1.7344583484994929</v>
      </c>
      <c r="AF5" s="4">
        <f>'Pop and GDP'!AG$10/'Pop and GDP'!$C$10</f>
        <v>1.7601379866394324</v>
      </c>
      <c r="AG5" s="4">
        <f>'Pop and GDP'!AH$10/'Pop and GDP'!$C$10</f>
        <v>1.7858176247793784</v>
      </c>
      <c r="AH5" s="4">
        <f>'Pop and GDP'!AI$10/'Pop and GDP'!$C$10</f>
        <v>1.8114972629193242</v>
      </c>
      <c r="AI5" s="4">
        <f>'Pop and GDP'!AJ$10/'Pop and GDP'!$C$10</f>
        <v>1.8371769010592702</v>
      </c>
      <c r="AJ5" s="4">
        <f>'Pop and GDP'!AK$10/'Pop and GDP'!$C$10</f>
        <v>1.862856539199216</v>
      </c>
    </row>
    <row r="6" spans="1:36">
      <c r="A6" s="1" t="s">
        <v>6</v>
      </c>
      <c r="B6" s="4">
        <f>'Pop and GDP'!C$10/'Pop and GDP'!$C$10</f>
        <v>1</v>
      </c>
      <c r="C6" s="4">
        <f>'Pop and GDP'!D$10/'Pop and GDP'!$C$10</f>
        <v>1.0279777519181081</v>
      </c>
      <c r="D6" s="4">
        <f>'Pop and GDP'!E$10/'Pop and GDP'!$C$10</f>
        <v>1.0487432857997541</v>
      </c>
      <c r="E6" s="4">
        <f>'Pop and GDP'!F$10/'Pop and GDP'!$C$10</f>
        <v>1.0713529647672959</v>
      </c>
      <c r="F6" s="4">
        <f>'Pop and GDP'!G$10/'Pop and GDP'!$C$10</f>
        <v>1.1002149858977142</v>
      </c>
      <c r="G6" s="4">
        <f>'Pop and GDP'!H$10/'Pop and GDP'!$C$10</f>
        <v>1.128136854631401</v>
      </c>
      <c r="H6" s="4">
        <f>'Pop and GDP'!I$10/'Pop and GDP'!$C$10</f>
        <v>1.1545170049242948</v>
      </c>
      <c r="I6" s="4">
        <f>'Pop and GDP'!J$10/'Pop and GDP'!$C$10</f>
        <v>1.1829746947791957</v>
      </c>
      <c r="J6" s="4">
        <f>'Pop and GDP'!K$10/'Pop and GDP'!$C$10</f>
        <v>1.2102292525459721</v>
      </c>
      <c r="K6" s="4">
        <f>'Pop and GDP'!L$10/'Pop and GDP'!$C$10</f>
        <v>1.2340453508477809</v>
      </c>
      <c r="L6" s="4">
        <f>'Pop and GDP'!M$10/'Pop and GDP'!$C$10</f>
        <v>1.2580356731951374</v>
      </c>
      <c r="M6" s="4">
        <f>'Pop and GDP'!N$10/'Pop and GDP'!$C$10</f>
        <v>1.2830516163389283</v>
      </c>
      <c r="N6" s="4">
        <f>'Pop and GDP'!O$10/'Pop and GDP'!$C$10</f>
        <v>1.3059867326745691</v>
      </c>
      <c r="O6" s="4">
        <f>'Pop and GDP'!P$10/'Pop and GDP'!$C$10</f>
        <v>1.3303518010821613</v>
      </c>
      <c r="P6" s="4">
        <f>'Pop and GDP'!Q$10/'Pop and GDP'!$C$10</f>
        <v>1.3551376369959829</v>
      </c>
      <c r="Q6" s="4">
        <f>'Pop and GDP'!R$10/'Pop and GDP'!$C$10</f>
        <v>1.3774448893184223</v>
      </c>
      <c r="R6" s="4">
        <f>'Pop and GDP'!S$10/'Pop and GDP'!$C$10</f>
        <v>1.3979638797393872</v>
      </c>
      <c r="S6" s="4">
        <f>'Pop and GDP'!T$10/'Pop and GDP'!$C$10</f>
        <v>1.4228812054989053</v>
      </c>
      <c r="T6" s="4">
        <f>'Pop and GDP'!U$10/'Pop and GDP'!$C$10</f>
        <v>1.4482225860107953</v>
      </c>
      <c r="U6" s="4">
        <f>'Pop and GDP'!V$10/'Pop and GDP'!$C$10</f>
        <v>1.4751056849634787</v>
      </c>
      <c r="V6" s="4">
        <f>'Pop and GDP'!W$10/'Pop and GDP'!$C$10</f>
        <v>1.5029420852974629</v>
      </c>
      <c r="W6" s="4">
        <f>'Pop and GDP'!X$10/'Pop and GDP'!$C$10</f>
        <v>1.5289803619915452</v>
      </c>
      <c r="X6" s="4">
        <f>'Pop and GDP'!Y$10/'Pop and GDP'!$C$10</f>
        <v>1.5544926793028409</v>
      </c>
      <c r="Y6" s="4">
        <f>'Pop and GDP'!Z$10/'Pop and GDP'!$C$10</f>
        <v>1.5818294182231778</v>
      </c>
      <c r="Z6" s="4">
        <f>'Pop and GDP'!AA$10/'Pop and GDP'!$C$10</f>
        <v>1.6092812107584993</v>
      </c>
      <c r="AA6" s="4">
        <f>'Pop and GDP'!AB$10/'Pop and GDP'!$C$10</f>
        <v>1.6317397959397093</v>
      </c>
      <c r="AB6" s="4">
        <f>'Pop and GDP'!AC$10/'Pop and GDP'!$C$10</f>
        <v>1.6574194340796551</v>
      </c>
      <c r="AC6" s="4">
        <f>'Pop and GDP'!AD$10/'Pop and GDP'!$C$10</f>
        <v>1.6830990722196011</v>
      </c>
      <c r="AD6" s="4">
        <f>'Pop and GDP'!AE$10/'Pop and GDP'!$C$10</f>
        <v>1.7087787103595469</v>
      </c>
      <c r="AE6" s="4">
        <f>'Pop and GDP'!AF$10/'Pop and GDP'!$C$10</f>
        <v>1.7344583484994929</v>
      </c>
      <c r="AF6" s="4">
        <f>'Pop and GDP'!AG$10/'Pop and GDP'!$C$10</f>
        <v>1.7601379866394324</v>
      </c>
      <c r="AG6" s="4">
        <f>'Pop and GDP'!AH$10/'Pop and GDP'!$C$10</f>
        <v>1.7858176247793784</v>
      </c>
      <c r="AH6" s="4">
        <f>'Pop and GDP'!AI$10/'Pop and GDP'!$C$10</f>
        <v>1.8114972629193242</v>
      </c>
      <c r="AI6" s="4">
        <f>'Pop and GDP'!AJ$10/'Pop and GDP'!$C$10</f>
        <v>1.8371769010592702</v>
      </c>
      <c r="AJ6" s="4">
        <f>'Pop and GDP'!AK$10/'Pop and GDP'!$C$10</f>
        <v>1.862856539199216</v>
      </c>
    </row>
    <row r="7" spans="1:36">
      <c r="A7" s="1" t="s">
        <v>7</v>
      </c>
      <c r="B7" s="4">
        <f>'Pop and GDP'!C$10/'Pop and GDP'!$C$10</f>
        <v>1</v>
      </c>
      <c r="C7" s="4">
        <f>'Pop and GDP'!D$10/'Pop and GDP'!$C$10</f>
        <v>1.0279777519181081</v>
      </c>
      <c r="D7" s="4">
        <f>'Pop and GDP'!E$10/'Pop and GDP'!$C$10</f>
        <v>1.0487432857997541</v>
      </c>
      <c r="E7" s="4">
        <f>'Pop and GDP'!F$10/'Pop and GDP'!$C$10</f>
        <v>1.0713529647672959</v>
      </c>
      <c r="F7" s="4">
        <f>'Pop and GDP'!G$10/'Pop and GDP'!$C$10</f>
        <v>1.1002149858977142</v>
      </c>
      <c r="G7" s="4">
        <f>'Pop and GDP'!H$10/'Pop and GDP'!$C$10</f>
        <v>1.128136854631401</v>
      </c>
      <c r="H7" s="4">
        <f>'Pop and GDP'!I$10/'Pop and GDP'!$C$10</f>
        <v>1.1545170049242948</v>
      </c>
      <c r="I7" s="4">
        <f>'Pop and GDP'!J$10/'Pop and GDP'!$C$10</f>
        <v>1.1829746947791957</v>
      </c>
      <c r="J7" s="4">
        <f>'Pop and GDP'!K$10/'Pop and GDP'!$C$10</f>
        <v>1.2102292525459721</v>
      </c>
      <c r="K7" s="4">
        <f>'Pop and GDP'!L$10/'Pop and GDP'!$C$10</f>
        <v>1.2340453508477809</v>
      </c>
      <c r="L7" s="4">
        <f>'Pop and GDP'!M$10/'Pop and GDP'!$C$10</f>
        <v>1.2580356731951374</v>
      </c>
      <c r="M7" s="4">
        <f>'Pop and GDP'!N$10/'Pop and GDP'!$C$10</f>
        <v>1.2830516163389283</v>
      </c>
      <c r="N7" s="4">
        <f>'Pop and GDP'!O$10/'Pop and GDP'!$C$10</f>
        <v>1.3059867326745691</v>
      </c>
      <c r="O7" s="4">
        <f>'Pop and GDP'!P$10/'Pop and GDP'!$C$10</f>
        <v>1.3303518010821613</v>
      </c>
      <c r="P7" s="4">
        <f>'Pop and GDP'!Q$10/'Pop and GDP'!$C$10</f>
        <v>1.3551376369959829</v>
      </c>
      <c r="Q7" s="4">
        <f>'Pop and GDP'!R$10/'Pop and GDP'!$C$10</f>
        <v>1.3774448893184223</v>
      </c>
      <c r="R7" s="4">
        <f>'Pop and GDP'!S$10/'Pop and GDP'!$C$10</f>
        <v>1.3979638797393872</v>
      </c>
      <c r="S7" s="4">
        <f>'Pop and GDP'!T$10/'Pop and GDP'!$C$10</f>
        <v>1.4228812054989053</v>
      </c>
      <c r="T7" s="4">
        <f>'Pop and GDP'!U$10/'Pop and GDP'!$C$10</f>
        <v>1.4482225860107953</v>
      </c>
      <c r="U7" s="4">
        <f>'Pop and GDP'!V$10/'Pop and GDP'!$C$10</f>
        <v>1.4751056849634787</v>
      </c>
      <c r="V7" s="4">
        <f>'Pop and GDP'!W$10/'Pop and GDP'!$C$10</f>
        <v>1.5029420852974629</v>
      </c>
      <c r="W7" s="4">
        <f>'Pop and GDP'!X$10/'Pop and GDP'!$C$10</f>
        <v>1.5289803619915452</v>
      </c>
      <c r="X7" s="4">
        <f>'Pop and GDP'!Y$10/'Pop and GDP'!$C$10</f>
        <v>1.5544926793028409</v>
      </c>
      <c r="Y7" s="4">
        <f>'Pop and GDP'!Z$10/'Pop and GDP'!$C$10</f>
        <v>1.5818294182231778</v>
      </c>
      <c r="Z7" s="4">
        <f>'Pop and GDP'!AA$10/'Pop and GDP'!$C$10</f>
        <v>1.6092812107584993</v>
      </c>
      <c r="AA7" s="4">
        <f>'Pop and GDP'!AB$10/'Pop and GDP'!$C$10</f>
        <v>1.6317397959397093</v>
      </c>
      <c r="AB7" s="4">
        <f>'Pop and GDP'!AC$10/'Pop and GDP'!$C$10</f>
        <v>1.6574194340796551</v>
      </c>
      <c r="AC7" s="4">
        <f>'Pop and GDP'!AD$10/'Pop and GDP'!$C$10</f>
        <v>1.6830990722196011</v>
      </c>
      <c r="AD7" s="4">
        <f>'Pop and GDP'!AE$10/'Pop and GDP'!$C$10</f>
        <v>1.7087787103595469</v>
      </c>
      <c r="AE7" s="4">
        <f>'Pop and GDP'!AF$10/'Pop and GDP'!$C$10</f>
        <v>1.7344583484994929</v>
      </c>
      <c r="AF7" s="4">
        <f>'Pop and GDP'!AG$10/'Pop and GDP'!$C$10</f>
        <v>1.7601379866394324</v>
      </c>
      <c r="AG7" s="4">
        <f>'Pop and GDP'!AH$10/'Pop and GDP'!$C$10</f>
        <v>1.7858176247793784</v>
      </c>
      <c r="AH7" s="4">
        <f>'Pop and GDP'!AI$10/'Pop and GDP'!$C$10</f>
        <v>1.8114972629193242</v>
      </c>
      <c r="AI7" s="4">
        <f>'Pop and GDP'!AJ$10/'Pop and GDP'!$C$10</f>
        <v>1.8371769010592702</v>
      </c>
      <c r="AJ7" s="4">
        <f>'Pop and GDP'!AK$10/'Pop and GDP'!$C$10</f>
        <v>1.862856539199216</v>
      </c>
    </row>
    <row r="9" spans="1:36">
      <c r="B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AB Population Forecast</vt:lpstr>
      <vt:lpstr>Pop and GDP</vt:lpstr>
      <vt:lpstr>BCDTRtSY-psgr</vt:lpstr>
      <vt:lpstr>BCDTRtSY-frgt</vt:lpstr>
      <vt:lpstr>'AB Population Forecast'!Print_Titles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2017-06-26T22:04:22Z</dcterms:created>
  <dcterms:modified xsi:type="dcterms:W3CDTF">2018-06-21T16:18:44Z</dcterms:modified>
</cp:coreProperties>
</file>