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trans\SDoVPbT\"/>
    </mc:Choice>
  </mc:AlternateContent>
  <xr:revisionPtr revIDLastSave="0" documentId="13_ncr:1_{A45CEB97-0824-43C0-A2E4-5F499BEC8155}" xr6:coauthVersionLast="33" xr6:coauthVersionMax="33" xr10:uidLastSave="{00000000-0000-0000-0000-000000000000}"/>
  <bookViews>
    <workbookView xWindow="480" yWindow="96" windowWidth="19416" windowHeight="11016" firstSheet="3" activeTab="5" xr2:uid="{00000000-000D-0000-FFFF-FFFF00000000}"/>
  </bookViews>
  <sheets>
    <sheet name="About" sheetId="1" r:id="rId1"/>
    <sheet name="LDVs" sheetId="10" r:id="rId2"/>
    <sheet name="Conventional Daycab Trucks" sheetId="5" r:id="rId3"/>
    <sheet name="Conventional Sleeper Trucks" sheetId="6" r:id="rId4"/>
    <sheet name="Motorbikes" sheetId="8" r:id="rId5"/>
    <sheet name="Calculations" sheetId="7" r:id="rId6"/>
    <sheet name="Data from BNVP" sheetId="9" r:id="rId7"/>
    <sheet name="SDoVPbT-psgr" sheetId="2" r:id="rId8"/>
    <sheet name="SDoVPbT-frgt" sheetId="4" r:id="rId9"/>
  </sheets>
  <externalReferences>
    <externalReference r:id="rId10"/>
  </externalReferences>
  <definedNames>
    <definedName name="cpi_2010to2012">[1]About!#REF!</definedName>
    <definedName name="cpi_2013to2012">[1]About!$A$104</definedName>
    <definedName name="cpi_2014to2012">[1]About!$A$103</definedName>
    <definedName name="cpi_2016to2012">[1]About!$A$105</definedName>
  </definedNames>
  <calcPr calcId="179017" calcOnSave="0" concurrentCalc="0"/>
</workbook>
</file>

<file path=xl/calcChain.xml><?xml version="1.0" encoding="utf-8"?>
<calcChain xmlns="http://schemas.openxmlformats.org/spreadsheetml/2006/main">
  <c r="B3" i="7" l="1"/>
  <c r="E3" i="4"/>
  <c r="B2" i="7"/>
  <c r="D2" i="2"/>
  <c r="B4" i="7"/>
  <c r="D7" i="2"/>
  <c r="B7" i="2"/>
  <c r="D3" i="2"/>
  <c r="F2" i="2"/>
  <c r="E2" i="2"/>
  <c r="B2" i="2"/>
  <c r="C2" i="2"/>
  <c r="F3" i="2"/>
  <c r="B2" i="4"/>
  <c r="D3" i="4"/>
  <c r="C3" i="2"/>
  <c r="F3" i="4"/>
  <c r="E3" i="2"/>
  <c r="B3" i="2"/>
  <c r="B3" i="4"/>
  <c r="C3" i="4"/>
  <c r="E2" i="4"/>
  <c r="D2" i="4"/>
  <c r="F2" i="4"/>
  <c r="C2" i="4"/>
</calcChain>
</file>

<file path=xl/sharedStrings.xml><?xml version="1.0" encoding="utf-8"?>
<sst xmlns="http://schemas.openxmlformats.org/spreadsheetml/2006/main" count="1167" uniqueCount="639">
  <si>
    <t>SDoVPbT Standard Dev of Vehicle Prices by Technology</t>
  </si>
  <si>
    <t>Sources:</t>
  </si>
  <si>
    <t>About</t>
  </si>
  <si>
    <t>This variable is used to help allocate on-road vehicles by technology.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</si>
  <si>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</si>
  <si>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</si>
  <si>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</si>
  <si>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</si>
  <si>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</si>
  <si>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</si>
  <si>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LDVs</t>
  </si>
  <si>
    <t>HDVs</t>
  </si>
  <si>
    <t>aircraft</t>
  </si>
  <si>
    <t>rail</t>
  </si>
  <si>
    <t>ships</t>
  </si>
  <si>
    <t>motorbikes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</si>
  <si>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</si>
  <si>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</si>
  <si>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</si>
  <si>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</si>
  <si>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</si>
  <si>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</si>
  <si>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</si>
  <si>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</si>
  <si>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</si>
  <si>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</si>
  <si>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</si>
  <si>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</si>
  <si>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</si>
  <si>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</si>
  <si>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</si>
  <si>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</si>
  <si>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</si>
  <si>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</si>
  <si>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</si>
  <si>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</si>
  <si>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</si>
  <si>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</si>
  <si>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</si>
  <si>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</si>
  <si>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</si>
  <si>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</si>
  <si>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</si>
  <si>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</si>
  <si>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</si>
  <si>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</si>
  <si>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</si>
  <si>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</si>
  <si>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</si>
  <si>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</si>
  <si>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</si>
  <si>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</si>
  <si>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</si>
  <si>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</si>
  <si>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</si>
  <si>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</si>
  <si>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</si>
  <si>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</si>
  <si>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</si>
  <si>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</si>
  <si>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</si>
  <si>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</si>
  <si>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</si>
  <si>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</si>
  <si>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</si>
  <si>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</si>
  <si>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</si>
  <si>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</si>
  <si>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</si>
  <si>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</si>
  <si>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</si>
  <si>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</si>
  <si>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</si>
  <si>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</si>
  <si>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</si>
  <si>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</si>
  <si>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</si>
  <si>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</si>
  <si>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</si>
  <si>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</si>
  <si>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</si>
  <si>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</si>
  <si>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</si>
  <si>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</si>
  <si>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</si>
  <si>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</si>
  <si>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</si>
  <si>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</si>
  <si>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</si>
  <si>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</si>
  <si>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</si>
  <si>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</si>
  <si>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</si>
  <si>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</si>
  <si>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</si>
  <si>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</si>
  <si>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</si>
  <si>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</si>
  <si>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</si>
  <si>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</si>
  <si>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</si>
  <si>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</si>
  <si>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</si>
  <si>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</si>
  <si>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</si>
  <si>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</si>
  <si>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</si>
  <si>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</si>
  <si>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</si>
  <si>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</si>
  <si>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</si>
  <si>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</si>
  <si>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</si>
  <si>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</si>
  <si>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</si>
  <si>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</si>
  <si>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</si>
  <si>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</si>
  <si>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</si>
  <si>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</si>
  <si>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</si>
  <si>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</si>
  <si>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</si>
  <si>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</si>
  <si>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</si>
  <si>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</si>
  <si>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</si>
  <si>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</si>
  <si>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</si>
  <si>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</si>
  <si>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</si>
  <si>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</si>
  <si>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</si>
  <si>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</si>
  <si>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</si>
  <si>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</si>
  <si>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</si>
  <si>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</si>
  <si>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</si>
  <si>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</si>
  <si>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</si>
  <si>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</si>
  <si>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</si>
  <si>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</si>
  <si>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</si>
  <si>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</si>
  <si>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</si>
  <si>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</si>
  <si>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</si>
  <si>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</si>
  <si>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</si>
  <si>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</si>
  <si>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</si>
  <si>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</si>
  <si>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</si>
  <si>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</si>
  <si>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</si>
  <si>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</si>
  <si>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</si>
  <si>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</si>
  <si>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</si>
  <si>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</si>
  <si>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</si>
  <si>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</si>
  <si>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</si>
  <si>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</si>
  <si>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</si>
  <si>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</si>
  <si>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</si>
  <si>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</si>
  <si>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</si>
  <si>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</si>
  <si>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</si>
  <si>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</si>
  <si>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</si>
  <si>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</si>
  <si>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</si>
  <si>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</si>
  <si>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</si>
  <si>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</si>
  <si>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</si>
  <si>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</si>
  <si>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</si>
  <si>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</si>
  <si>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</si>
  <si>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</si>
  <si>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</si>
  <si>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</si>
  <si>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</si>
  <si>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</si>
  <si>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</si>
  <si>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</si>
  <si>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</si>
  <si>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</si>
  <si>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</si>
  <si>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</si>
  <si>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</si>
  <si>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</si>
  <si>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</si>
  <si>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</si>
  <si>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</si>
  <si>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</si>
  <si>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</si>
  <si>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</si>
  <si>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</si>
  <si>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</si>
  <si>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</si>
  <si>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</si>
  <si>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</si>
  <si>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</si>
  <si>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</si>
  <si>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</si>
  <si>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</si>
  <si>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</si>
  <si>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</si>
  <si>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</si>
  <si>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</si>
  <si>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</si>
  <si>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</si>
  <si>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</si>
  <si>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</si>
  <si>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</si>
  <si>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</si>
  <si>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</si>
  <si>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</si>
  <si>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</si>
  <si>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</si>
  <si>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</si>
  <si>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</si>
  <si>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</si>
  <si>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</si>
  <si>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</si>
  <si>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</si>
  <si>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</si>
  <si>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</si>
  <si>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</si>
  <si>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</si>
  <si>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</si>
  <si>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</si>
  <si>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</si>
  <si>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</si>
  <si>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</si>
  <si>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</si>
  <si>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</si>
  <si>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</si>
  <si>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</si>
  <si>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</si>
  <si>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</si>
  <si>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</si>
  <si>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</si>
  <si>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</si>
  <si>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</si>
  <si>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</si>
  <si>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</si>
  <si>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</si>
  <si>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</si>
  <si>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</si>
  <si>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</si>
  <si>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</si>
  <si>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</si>
  <si>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</si>
  <si>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</si>
  <si>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</si>
  <si>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</si>
  <si>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</si>
  <si>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</si>
  <si>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</si>
  <si>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</si>
  <si>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</si>
  <si>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</si>
  <si>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</si>
  <si>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</si>
  <si>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</si>
  <si>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</si>
  <si>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</si>
  <si>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</si>
  <si>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</si>
  <si>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</si>
  <si>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</si>
  <si>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</si>
  <si>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</si>
  <si>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</si>
  <si>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</si>
  <si>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</si>
  <si>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</si>
  <si>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</si>
  <si>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</si>
  <si>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</si>
  <si>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</si>
  <si>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</si>
  <si>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</si>
  <si>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</si>
  <si>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</si>
  <si>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</si>
  <si>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</si>
  <si>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</si>
  <si>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</si>
  <si>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</si>
  <si>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</si>
  <si>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</si>
  <si>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</si>
  <si>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</si>
  <si>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</si>
  <si>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</si>
  <si>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</si>
  <si>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</si>
  <si>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</si>
  <si>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</si>
  <si>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</si>
  <si>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</si>
  <si>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</si>
  <si>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</si>
  <si>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</si>
  <si>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</si>
  <si>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</si>
  <si>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</si>
  <si>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</si>
  <si>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</si>
  <si>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</si>
  <si>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</si>
  <si>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</si>
  <si>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</si>
  <si>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</si>
  <si>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</si>
  <si>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</si>
  <si>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</si>
  <si>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</si>
  <si>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</si>
  <si>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</si>
  <si>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</si>
  <si>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</si>
  <si>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</si>
  <si>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</si>
  <si>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</si>
  <si>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</si>
  <si>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</si>
  <si>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</si>
  <si>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</si>
  <si>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</si>
  <si>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</si>
  <si>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</si>
  <si>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</si>
  <si>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</si>
  <si>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</si>
  <si>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</si>
  <si>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</si>
  <si>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</si>
  <si>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</si>
  <si>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</si>
  <si>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</si>
  <si>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</si>
  <si>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</si>
  <si>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</si>
  <si>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</si>
  <si>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</si>
  <si>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</si>
  <si>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</si>
  <si>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</si>
  <si>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</si>
  <si>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</si>
  <si>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</si>
  <si>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</si>
  <si>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</si>
  <si>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</si>
  <si>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</si>
  <si>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</si>
  <si>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</si>
  <si>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</si>
  <si>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</si>
  <si>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</si>
  <si>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</si>
  <si>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</si>
  <si>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</si>
  <si>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</si>
  <si>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</si>
  <si>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</si>
  <si>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</si>
  <si>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</si>
  <si>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</si>
  <si>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</si>
  <si>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</si>
  <si>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</si>
  <si>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</si>
  <si>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</si>
  <si>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</si>
  <si>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</si>
  <si>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</si>
  <si>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</si>
  <si>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</si>
  <si>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</si>
  <si>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</si>
  <si>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</si>
  <si>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</si>
  <si>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</si>
  <si>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</si>
  <si>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</si>
  <si>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</si>
  <si>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</si>
  <si>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</si>
  <si>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</si>
  <si>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</si>
  <si>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</si>
  <si>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</si>
  <si>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</si>
  <si>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</si>
  <si>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</si>
  <si>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</si>
  <si>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</si>
  <si>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</si>
  <si>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</si>
  <si>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</si>
  <si>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</si>
  <si>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</si>
  <si>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</si>
  <si>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</si>
  <si>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</si>
  <si>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</si>
  <si>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</si>
  <si>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</si>
  <si>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</si>
  <si>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</si>
  <si>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</si>
  <si>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</si>
  <si>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</si>
  <si>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</si>
  <si>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</si>
  <si>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</si>
  <si>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</si>
  <si>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</si>
  <si>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</si>
  <si>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</si>
  <si>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</si>
  <si>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</si>
  <si>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</si>
  <si>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</si>
  <si>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</si>
  <si>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</si>
  <si>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</si>
  <si>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</si>
  <si>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</si>
  <si>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</si>
  <si>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</si>
  <si>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</si>
  <si>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</si>
  <si>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</si>
  <si>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</si>
  <si>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</si>
  <si>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</si>
  <si>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</si>
  <si>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</si>
  <si>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</si>
  <si>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</si>
  <si>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</si>
  <si>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</si>
  <si>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</si>
  <si>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</si>
  <si>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</si>
  <si>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</si>
  <si>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</si>
  <si>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</si>
  <si>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</si>
  <si>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</si>
  <si>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</si>
  <si>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</si>
  <si>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</si>
  <si>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</si>
  <si>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</si>
  <si>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</si>
  <si>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</si>
  <si>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</si>
  <si>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</si>
  <si>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Vehicle Type</t>
  </si>
  <si>
    <t>Standard Deviation</t>
  </si>
  <si>
    <t>Units</t>
  </si>
  <si>
    <t>freight HDVs</t>
  </si>
  <si>
    <t>Example New 2017 Motorcycles Selected by Popular Mechanics Magazine (U.S. market)</t>
  </si>
  <si>
    <t>Make</t>
  </si>
  <si>
    <t>Model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</si>
  <si>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</si>
  <si>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</si>
  <si>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</si>
  <si>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</si>
  <si>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</si>
  <si>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</si>
  <si>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</si>
  <si>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</si>
  <si>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</si>
  <si>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</si>
  <si>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</si>
  <si>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</si>
  <si>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</si>
  <si>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</si>
  <si>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</si>
  <si>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</si>
  <si>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</si>
  <si>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</si>
  <si>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</si>
  <si>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</si>
  <si>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</si>
  <si>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passenger motorbikes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</si>
  <si>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</si>
  <si>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</si>
  <si>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</si>
  <si>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</si>
  <si>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</si>
  <si>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Freight HDVs</t>
  </si>
  <si>
    <t>We use a sample of freight truck cabs (the same sample used in variable BNVP)</t>
  </si>
  <si>
    <t>to estimate the standard deviation for the primary technology type (diesel</t>
  </si>
  <si>
    <t>vehicle).  We use ratios of the start year purchase price to adjust this value</t>
  </si>
  <si>
    <t>for other technologies and for passenger HDVs (buses).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</si>
  <si>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</si>
  <si>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</si>
  <si>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</si>
  <si>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</si>
  <si>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</si>
  <si>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</si>
  <si>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</si>
  <si>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</si>
  <si>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</si>
  <si>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</si>
  <si>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</si>
  <si>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</si>
  <si>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Ben Steward, Popular Mechanics Magazine</t>
  </si>
  <si>
    <t>The 10 Best Buys in Motorcycles for 2017</t>
  </si>
  <si>
    <t>http://www.popularmechanics.com/cars/motorcycles/g2309/best-motorcycle-buys/</t>
  </si>
  <si>
    <t>to estimate the standard deviation for the primary technology type (gasoline</t>
  </si>
  <si>
    <t>We use a sample of motorbikes (the same sample used in variable BNVP)</t>
  </si>
  <si>
    <t>for other technologies.</t>
  </si>
  <si>
    <t>Edmunds.com</t>
  </si>
  <si>
    <t>The 50 most researched new vehicles on Edmunds.com during May 2017</t>
  </si>
  <si>
    <t>https://www.edmunds.com/car-reviews/consumers-most-popular.html</t>
  </si>
  <si>
    <t>Starting MSRP</t>
  </si>
  <si>
    <t>CR-V</t>
  </si>
  <si>
    <t>Civic</t>
  </si>
  <si>
    <t>Accord</t>
  </si>
  <si>
    <t>Highlander</t>
  </si>
  <si>
    <t>Toyota</t>
  </si>
  <si>
    <t>Pilot</t>
  </si>
  <si>
    <t>RAV4</t>
  </si>
  <si>
    <t>Ford</t>
  </si>
  <si>
    <t>F-150</t>
  </si>
  <si>
    <t>Mazda</t>
  </si>
  <si>
    <t>CX-5</t>
  </si>
  <si>
    <t>Jeep</t>
  </si>
  <si>
    <t>Grand Cherokee</t>
  </si>
  <si>
    <t>Subaru</t>
  </si>
  <si>
    <t>Forester</t>
  </si>
  <si>
    <t>Chevrolet</t>
  </si>
  <si>
    <t>Equinox</t>
  </si>
  <si>
    <t>Tacoma</t>
  </si>
  <si>
    <t>Wrangler</t>
  </si>
  <si>
    <t>Outback</t>
  </si>
  <si>
    <t>Explorer</t>
  </si>
  <si>
    <t>Camry</t>
  </si>
  <si>
    <t>Escape</t>
  </si>
  <si>
    <t>Nissan</t>
  </si>
  <si>
    <t>Rogue</t>
  </si>
  <si>
    <t>Mustang</t>
  </si>
  <si>
    <t>Cherokee</t>
  </si>
  <si>
    <t>Dodge</t>
  </si>
  <si>
    <t>Challenger</t>
  </si>
  <si>
    <t>Camaro</t>
  </si>
  <si>
    <t>Audi</t>
  </si>
  <si>
    <t>Q5</t>
  </si>
  <si>
    <t>Lexus</t>
  </si>
  <si>
    <t>RX 350</t>
  </si>
  <si>
    <t>Chrysler</t>
  </si>
  <si>
    <t>Pacifica</t>
  </si>
  <si>
    <t>Kia</t>
  </si>
  <si>
    <t>Sorento</t>
  </si>
  <si>
    <t>Hyundai</t>
  </si>
  <si>
    <t>Sonata</t>
  </si>
  <si>
    <t>HR-V</t>
  </si>
  <si>
    <t>Corolla</t>
  </si>
  <si>
    <t>4Runner</t>
  </si>
  <si>
    <t>Ridgeline</t>
  </si>
  <si>
    <t>Acura</t>
  </si>
  <si>
    <t>MDX</t>
  </si>
  <si>
    <t>Edge</t>
  </si>
  <si>
    <t>Ram</t>
  </si>
  <si>
    <t>Silverado 1500</t>
  </si>
  <si>
    <t>Tucson</t>
  </si>
  <si>
    <t>May 2017 Popularity Rank</t>
  </si>
  <si>
    <t>Colorado</t>
  </si>
  <si>
    <t>X5</t>
  </si>
  <si>
    <t>Elantra</t>
  </si>
  <si>
    <t>Charger</t>
  </si>
  <si>
    <t>Q7</t>
  </si>
  <si>
    <t>Malibu</t>
  </si>
  <si>
    <t>RDX</t>
  </si>
  <si>
    <t>Cruze</t>
  </si>
  <si>
    <t>Murano</t>
  </si>
  <si>
    <t>Jaguar</t>
  </si>
  <si>
    <t>F-Pace</t>
  </si>
  <si>
    <t>3 Series</t>
  </si>
  <si>
    <t>Santa Fe Sport</t>
  </si>
  <si>
    <t>Fusion</t>
  </si>
  <si>
    <t>most popular LDVs</t>
  </si>
  <si>
    <t>LDV MSRPs</t>
  </si>
  <si>
    <t>http://automobiles.honda.com</t>
  </si>
  <si>
    <t>https://www.toyota.com/</t>
  </si>
  <si>
    <t>http://www.ford.com/</t>
  </si>
  <si>
    <t>https://www.mazdausa.com/</t>
  </si>
  <si>
    <t>https://www.jeep.com/</t>
  </si>
  <si>
    <t>https://www.subaru.com/</t>
  </si>
  <si>
    <t>http://www.chevrolet.com/</t>
  </si>
  <si>
    <t>https://www.nissanusa.com</t>
  </si>
  <si>
    <t>https://www.dodge.com/</t>
  </si>
  <si>
    <t>https://www.audiusa.com</t>
  </si>
  <si>
    <t>http://www.lexus.com/</t>
  </si>
  <si>
    <t>https://www.chrysler.com/</t>
  </si>
  <si>
    <t>http://www.kia.com/us/en</t>
  </si>
  <si>
    <t>https://www.hyundaiusa.com/</t>
  </si>
  <si>
    <t>http://www.acura.com/</t>
  </si>
  <si>
    <t>https://www.ramtrucks.com/</t>
  </si>
  <si>
    <t>https://www.jaguarusa.com/</t>
  </si>
  <si>
    <t>passenger LDVs</t>
  </si>
  <si>
    <t>We use the MSRPs of the 50 most popular LDV models as measured</t>
  </si>
  <si>
    <t>We use ratios of the start year purchase price to adjust this value</t>
  </si>
  <si>
    <t>for other technologies and for freight LDVs.</t>
  </si>
  <si>
    <t>by Edmunds.com to obtain a standard deviation.  All of them are gasoline vehicles.</t>
  </si>
  <si>
    <t>nonroad vehicles</t>
  </si>
  <si>
    <t>Since non-road vehicles only have one available technology</t>
  </si>
  <si>
    <t>(the "nonroad vehicle" technology), the values in this variable</t>
  </si>
  <si>
    <t>do not matter for non-road vehicles, so long as the values are</t>
  </si>
  <si>
    <t>positive.  We arbitrarily assign a value of $1 to the nonroad</t>
  </si>
  <si>
    <t>vehicle types.</t>
  </si>
  <si>
    <t>Canada currency adjustment</t>
  </si>
  <si>
    <t>2012 USD to 2015 CAD</t>
  </si>
  <si>
    <t>CAD $2015</t>
  </si>
  <si>
    <t>We need an adjustment because much of the variation observed related to</t>
  </si>
  <si>
    <t>branding, as well as to features that have no relationship to the vehicle's</t>
  </si>
  <si>
    <t>technology type or efficiency (such as cloth vs. leather seats).</t>
  </si>
  <si>
    <t>Std Dev Adjustment Factor</t>
  </si>
  <si>
    <t>Accordingly, we multiply the standard deviations by the followint factor:</t>
  </si>
  <si>
    <t>Adjustment factor</t>
  </si>
  <si>
    <t>An adjustment factor is included on the "Calculations" tab to account for the</t>
  </si>
  <si>
    <t>fact that some of the observed variance relates to aspects of vehicles we do</t>
  </si>
  <si>
    <t>not wish to capture for purposes of technology allocation in the EPS.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</si>
</sst>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0" fontId="3" fillId="0" borderId="1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0"/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0" borderId="0" xfId="9"/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wrapText="1"/>
    </xf>
    <xf numFmtId="0" fontId="0" fillId="0" borderId="0" xfId="0" applyFont="1" applyFill="1"/>
    <xf numFmtId="1" fontId="0" fillId="3" borderId="0" xfId="0" applyNumberFormat="1" applyFill="1"/>
    <xf numFmtId="0" fontId="0" fillId="0" borderId="0" xfId="0" applyNumberFormat="1"/>
    <xf numFmtId="1" fontId="0" fillId="3" borderId="0" xfId="0" applyNumberFormat="1" applyFont="1" applyFill="1" applyAlignment="1">
      <alignment horizontal="right"/>
    </xf>
    <xf numFmtId="0" fontId="0" fillId="4" borderId="0" xfId="0" applyFill="1"/>
  </cellXfs>
  <cellStyles count="10">
    <cellStyle name="Body: normal cell" xfId="2" xr:uid="{00000000-0005-0000-0000-000000000000}"/>
    <cellStyle name="Currency" xfId="1" builtinId="4"/>
    <cellStyle name="Font: Calibri, 9pt regular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6" xr:uid="{00000000-0005-0000-0000-000007000000}"/>
    <cellStyle name="Parent row" xfId="7" xr:uid="{00000000-0005-0000-0000-000008000000}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3.0-us/InputData/trans/BNVP/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53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03">
          <cell r="A103">
            <v>0.97099999999999997</v>
          </cell>
        </row>
        <row r="104">
          <cell r="A104">
            <v>0.98699999999999999</v>
          </cell>
        </row>
        <row r="105">
          <cell r="A105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5"/>
  <sheetViews>
    <sheetView topLeftCell="A46" workbookViewId="0"/>
  </sheetViews>
  <sheetFormatPr defaultRowHeight="14.4" x14ac:dyDescent="0.3"/>
  <cols>
    <col min="2" max="2" width="64.7773437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s="6" t="s">
        <v>597</v>
      </c>
    </row>
    <row r="4" spans="1:2" x14ac:dyDescent="0.3">
      <c r="B4" t="s">
        <v>528</v>
      </c>
    </row>
    <row r="5" spans="1:2" x14ac:dyDescent="0.3">
      <c r="B5" s="13">
        <v>2017</v>
      </c>
    </row>
    <row r="6" spans="1:2" x14ac:dyDescent="0.3">
      <c r="B6" t="s">
        <v>529</v>
      </c>
    </row>
    <row r="7" spans="1:2" x14ac:dyDescent="0.3">
      <c r="B7" t="s">
        <v>530</v>
      </c>
    </row>
    <row r="9" spans="1:2" x14ac:dyDescent="0.3">
      <c r="B9" s="6" t="s">
        <v>598</v>
      </c>
    </row>
    <row r="10" spans="1:2" x14ac:dyDescent="0.3">
      <c r="B10" t="s">
        <v>599</v>
      </c>
    </row>
    <row r="11" spans="1:2" x14ac:dyDescent="0.3">
      <c r="B11" t="s">
        <v>600</v>
      </c>
    </row>
    <row r="12" spans="1:2" x14ac:dyDescent="0.3">
      <c r="B12" t="s">
        <v>601</v>
      </c>
    </row>
    <row r="13" spans="1:2" x14ac:dyDescent="0.3">
      <c r="B13" t="s">
        <v>602</v>
      </c>
    </row>
    <row r="14" spans="1:2" x14ac:dyDescent="0.3">
      <c r="B14" t="s">
        <v>603</v>
      </c>
    </row>
    <row r="15" spans="1:2" x14ac:dyDescent="0.3">
      <c r="B15" t="s">
        <v>604</v>
      </c>
    </row>
    <row r="16" spans="1:2" x14ac:dyDescent="0.3">
      <c r="B16" t="s">
        <v>605</v>
      </c>
    </row>
    <row r="17" spans="2:2" x14ac:dyDescent="0.3">
      <c r="B17" t="s">
        <v>606</v>
      </c>
    </row>
    <row r="18" spans="2:2" x14ac:dyDescent="0.3">
      <c r="B18" t="s">
        <v>607</v>
      </c>
    </row>
    <row r="19" spans="2:2" x14ac:dyDescent="0.3">
      <c r="B19" t="s">
        <v>608</v>
      </c>
    </row>
    <row r="20" spans="2:2" x14ac:dyDescent="0.3">
      <c r="B20" t="s">
        <v>609</v>
      </c>
    </row>
    <row r="21" spans="2:2" x14ac:dyDescent="0.3">
      <c r="B21" t="s">
        <v>610</v>
      </c>
    </row>
    <row r="22" spans="2:2" x14ac:dyDescent="0.3">
      <c r="B22" t="s">
        <v>611</v>
      </c>
    </row>
    <row r="23" spans="2:2" x14ac:dyDescent="0.3">
      <c r="B23" t="s">
        <v>612</v>
      </c>
    </row>
    <row r="24" spans="2:2" x14ac:dyDescent="0.3">
      <c r="B24" t="s">
        <v>613</v>
      </c>
    </row>
    <row r="25" spans="2:2" x14ac:dyDescent="0.3">
      <c r="B25" t="s">
        <v>614</v>
      </c>
    </row>
    <row r="26" spans="2:2" x14ac:dyDescent="0.3">
      <c r="B26" t="s">
        <v>615</v>
      </c>
    </row>
    <row r="28" spans="2:2" x14ac:dyDescent="0.3">
      <c r="B28" s="6" t="s">
        <v>505</v>
      </c>
    </row>
    <row r="29" spans="2:2" x14ac:dyDescent="0.3">
      <c r="B29" t="s">
        <v>500</v>
      </c>
    </row>
    <row r="30" spans="2:2" x14ac:dyDescent="0.3">
      <c r="B30" t="s">
        <v>501</v>
      </c>
    </row>
    <row r="31" spans="2:2" x14ac:dyDescent="0.3">
      <c r="B31" t="s">
        <v>502</v>
      </c>
    </row>
    <row r="32" spans="2:2" x14ac:dyDescent="0.3">
      <c r="B32" s="8" t="s">
        <v>503</v>
      </c>
    </row>
    <row r="33" spans="1:2" x14ac:dyDescent="0.3">
      <c r="B33" s="8" t="s">
        <v>504</v>
      </c>
    </row>
    <row r="34" spans="1:2" x14ac:dyDescent="0.3">
      <c r="B34" s="10"/>
    </row>
    <row r="35" spans="1:2" x14ac:dyDescent="0.3">
      <c r="B35" s="11" t="s">
        <v>15</v>
      </c>
    </row>
    <row r="36" spans="1:2" x14ac:dyDescent="0.3">
      <c r="B36" s="9" t="s">
        <v>522</v>
      </c>
    </row>
    <row r="37" spans="1:2" x14ac:dyDescent="0.3">
      <c r="B37" s="12">
        <v>2016</v>
      </c>
    </row>
    <row r="38" spans="1:2" x14ac:dyDescent="0.3">
      <c r="B38" s="9" t="s">
        <v>523</v>
      </c>
    </row>
    <row r="39" spans="1:2" x14ac:dyDescent="0.3">
      <c r="B39" s="10" t="s">
        <v>524</v>
      </c>
    </row>
    <row r="41" spans="1:2" x14ac:dyDescent="0.3">
      <c r="A41" s="1" t="s">
        <v>2</v>
      </c>
    </row>
    <row r="42" spans="1:2" x14ac:dyDescent="0.3">
      <c r="A42" s="1"/>
    </row>
    <row r="43" spans="1:2" x14ac:dyDescent="0.3">
      <c r="A43" s="1" t="s">
        <v>621</v>
      </c>
    </row>
    <row r="44" spans="1:2" x14ac:dyDescent="0.3">
      <c r="A44" t="s">
        <v>3</v>
      </c>
    </row>
    <row r="45" spans="1:2" x14ac:dyDescent="0.3">
      <c r="A45" t="s">
        <v>622</v>
      </c>
    </row>
    <row r="46" spans="1:2" x14ac:dyDescent="0.3">
      <c r="A46" t="s">
        <v>623</v>
      </c>
    </row>
    <row r="47" spans="1:2" x14ac:dyDescent="0.3">
      <c r="A47" t="s">
        <v>624</v>
      </c>
    </row>
    <row r="48" spans="1:2" x14ac:dyDescent="0.3">
      <c r="A48" t="s">
        <v>625</v>
      </c>
    </row>
    <row r="49" spans="1:1" x14ac:dyDescent="0.3">
      <c r="A49" t="s">
        <v>626</v>
      </c>
    </row>
    <row r="51" spans="1:1" x14ac:dyDescent="0.3">
      <c r="A51" s="1" t="s">
        <v>10</v>
      </c>
    </row>
    <row r="52" spans="1:1" x14ac:dyDescent="0.3">
      <c r="A52" t="s">
        <v>617</v>
      </c>
    </row>
    <row r="53" spans="1:1" x14ac:dyDescent="0.3">
      <c r="A53" t="s">
        <v>620</v>
      </c>
    </row>
    <row r="54" spans="1:1" x14ac:dyDescent="0.3">
      <c r="A54" t="s">
        <v>618</v>
      </c>
    </row>
    <row r="55" spans="1:1" x14ac:dyDescent="0.3">
      <c r="A55" t="s">
        <v>619</v>
      </c>
    </row>
    <row r="57" spans="1:1" x14ac:dyDescent="0.3">
      <c r="A57" s="1" t="s">
        <v>11</v>
      </c>
    </row>
    <row r="58" spans="1:1" x14ac:dyDescent="0.3">
      <c r="A58" t="s">
        <v>506</v>
      </c>
    </row>
    <row r="59" spans="1:1" x14ac:dyDescent="0.3">
      <c r="A59" t="s">
        <v>507</v>
      </c>
    </row>
    <row r="60" spans="1:1" x14ac:dyDescent="0.3">
      <c r="A60" t="s">
        <v>508</v>
      </c>
    </row>
    <row r="61" spans="1:1" x14ac:dyDescent="0.3">
      <c r="A61" t="s">
        <v>509</v>
      </c>
    </row>
    <row r="63" spans="1:1" x14ac:dyDescent="0.3">
      <c r="A63" s="1" t="s">
        <v>15</v>
      </c>
    </row>
    <row r="64" spans="1:1" x14ac:dyDescent="0.3">
      <c r="A64" t="s">
        <v>526</v>
      </c>
    </row>
    <row r="65" spans="1:2" x14ac:dyDescent="0.3">
      <c r="A65" t="s">
        <v>525</v>
      </c>
    </row>
    <row r="66" spans="1:2" x14ac:dyDescent="0.3">
      <c r="A66" t="s">
        <v>508</v>
      </c>
    </row>
    <row r="67" spans="1:2" x14ac:dyDescent="0.3">
      <c r="A67" t="s">
        <v>527</v>
      </c>
    </row>
    <row r="69" spans="1:2" x14ac:dyDescent="0.3">
      <c r="A69" s="1" t="s">
        <v>635</v>
      </c>
    </row>
    <row r="70" spans="1:2" x14ac:dyDescent="0.3">
      <c r="A70" t="s">
        <v>636</v>
      </c>
    </row>
    <row r="71" spans="1:2" x14ac:dyDescent="0.3">
      <c r="A71" t="s">
        <v>637</v>
      </c>
    </row>
    <row r="72" spans="1:2" x14ac:dyDescent="0.3">
      <c r="A72" t="s">
        <v>638</v>
      </c>
    </row>
    <row r="74" spans="1:2" x14ac:dyDescent="0.3">
      <c r="A74" s="1" t="s">
        <v>627</v>
      </c>
    </row>
    <row r="75" spans="1:2" x14ac:dyDescent="0.3">
      <c r="A75">
        <v>1.0307117464753821</v>
      </c>
      <c r="B75" t="s">
        <v>628</v>
      </c>
    </row>
  </sheetData>
  <hyperlinks>
    <hyperlink ref="B33" r:id="rId1" xr:uid="{00000000-0004-0000-0000-000000000000}"/>
    <hyperlink ref="B3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workbookViewId="0">
      <selection activeCell="F1" sqref="F1:G51"/>
    </sheetView>
  </sheetViews>
  <sheetFormatPr defaultRowHeight="14.4" x14ac:dyDescent="0.3"/>
  <cols>
    <col min="1" max="2" width="19.44140625" customWidth="1"/>
    <col min="3" max="3" width="17.5546875" customWidth="1"/>
    <col min="4" max="4" width="18.21875" customWidth="1"/>
  </cols>
  <sheetData>
    <row r="1" spans="1:4" ht="28.8" x14ac:dyDescent="0.3">
      <c r="A1" s="14" t="s">
        <v>476</v>
      </c>
      <c r="B1" s="14" t="s">
        <v>477</v>
      </c>
      <c r="C1" s="15" t="s">
        <v>582</v>
      </c>
      <c r="D1" s="7" t="s">
        <v>531</v>
      </c>
    </row>
    <row r="2" spans="1:4" x14ac:dyDescent="0.3">
      <c r="A2" t="s">
        <v>485</v>
      </c>
      <c r="B2" t="s">
        <v>532</v>
      </c>
      <c r="C2">
        <v>1</v>
      </c>
      <c r="D2">
        <v>24045</v>
      </c>
    </row>
    <row r="3" spans="1:4" x14ac:dyDescent="0.3">
      <c r="A3" t="s">
        <v>485</v>
      </c>
      <c r="B3" t="s">
        <v>533</v>
      </c>
      <c r="C3">
        <v>2</v>
      </c>
      <c r="D3">
        <v>18740</v>
      </c>
    </row>
    <row r="4" spans="1:4" x14ac:dyDescent="0.3">
      <c r="A4" t="s">
        <v>485</v>
      </c>
      <c r="B4" t="s">
        <v>534</v>
      </c>
      <c r="C4">
        <v>3</v>
      </c>
      <c r="D4">
        <v>22455</v>
      </c>
    </row>
    <row r="5" spans="1:4" x14ac:dyDescent="0.3">
      <c r="A5" t="s">
        <v>536</v>
      </c>
      <c r="B5" t="s">
        <v>535</v>
      </c>
      <c r="C5">
        <v>4</v>
      </c>
      <c r="D5">
        <v>30630</v>
      </c>
    </row>
    <row r="6" spans="1:4" x14ac:dyDescent="0.3">
      <c r="A6" t="s">
        <v>485</v>
      </c>
      <c r="B6" t="s">
        <v>537</v>
      </c>
      <c r="C6">
        <v>5</v>
      </c>
      <c r="D6">
        <v>30745</v>
      </c>
    </row>
    <row r="7" spans="1:4" x14ac:dyDescent="0.3">
      <c r="A7" t="s">
        <v>536</v>
      </c>
      <c r="B7" t="s">
        <v>538</v>
      </c>
      <c r="C7">
        <v>6</v>
      </c>
      <c r="D7">
        <v>24410</v>
      </c>
    </row>
    <row r="8" spans="1:4" x14ac:dyDescent="0.3">
      <c r="A8" t="s">
        <v>539</v>
      </c>
      <c r="B8" t="s">
        <v>540</v>
      </c>
      <c r="C8">
        <v>7</v>
      </c>
      <c r="D8">
        <v>27110</v>
      </c>
    </row>
    <row r="9" spans="1:4" x14ac:dyDescent="0.3">
      <c r="A9" t="s">
        <v>541</v>
      </c>
      <c r="B9" t="s">
        <v>542</v>
      </c>
      <c r="C9">
        <v>8</v>
      </c>
      <c r="D9">
        <v>24045</v>
      </c>
    </row>
    <row r="10" spans="1:4" x14ac:dyDescent="0.3">
      <c r="A10" t="s">
        <v>543</v>
      </c>
      <c r="B10" t="s">
        <v>544</v>
      </c>
      <c r="C10">
        <v>9</v>
      </c>
      <c r="D10">
        <v>30395</v>
      </c>
    </row>
    <row r="11" spans="1:4" x14ac:dyDescent="0.3">
      <c r="A11" t="s">
        <v>545</v>
      </c>
      <c r="B11" t="s">
        <v>546</v>
      </c>
      <c r="C11">
        <v>10</v>
      </c>
      <c r="D11">
        <v>22795</v>
      </c>
    </row>
    <row r="12" spans="1:4" x14ac:dyDescent="0.3">
      <c r="A12" t="s">
        <v>547</v>
      </c>
      <c r="B12" t="s">
        <v>548</v>
      </c>
      <c r="C12">
        <v>11</v>
      </c>
      <c r="D12">
        <v>23580</v>
      </c>
    </row>
    <row r="13" spans="1:4" x14ac:dyDescent="0.3">
      <c r="A13" t="s">
        <v>536</v>
      </c>
      <c r="B13" t="s">
        <v>549</v>
      </c>
      <c r="C13">
        <v>12</v>
      </c>
      <c r="D13">
        <v>24320</v>
      </c>
    </row>
    <row r="14" spans="1:4" x14ac:dyDescent="0.3">
      <c r="A14" t="s">
        <v>543</v>
      </c>
      <c r="B14" t="s">
        <v>550</v>
      </c>
      <c r="C14">
        <v>13</v>
      </c>
      <c r="D14">
        <v>23995</v>
      </c>
    </row>
    <row r="15" spans="1:4" x14ac:dyDescent="0.3">
      <c r="A15" t="s">
        <v>545</v>
      </c>
      <c r="B15" t="s">
        <v>551</v>
      </c>
      <c r="C15">
        <v>14</v>
      </c>
      <c r="D15">
        <v>25645</v>
      </c>
    </row>
    <row r="16" spans="1:4" x14ac:dyDescent="0.3">
      <c r="A16" t="s">
        <v>539</v>
      </c>
      <c r="B16" t="s">
        <v>552</v>
      </c>
      <c r="C16">
        <v>15</v>
      </c>
      <c r="D16">
        <v>31660</v>
      </c>
    </row>
    <row r="17" spans="1:4" x14ac:dyDescent="0.3">
      <c r="A17" t="s">
        <v>536</v>
      </c>
      <c r="B17" t="s">
        <v>553</v>
      </c>
      <c r="C17">
        <v>16</v>
      </c>
      <c r="D17">
        <v>23070</v>
      </c>
    </row>
    <row r="18" spans="1:4" x14ac:dyDescent="0.3">
      <c r="A18" t="s">
        <v>539</v>
      </c>
      <c r="B18" t="s">
        <v>554</v>
      </c>
      <c r="C18">
        <v>17</v>
      </c>
      <c r="D18">
        <v>23750</v>
      </c>
    </row>
    <row r="19" spans="1:4" x14ac:dyDescent="0.3">
      <c r="A19" t="s">
        <v>555</v>
      </c>
      <c r="B19" t="s">
        <v>556</v>
      </c>
      <c r="C19">
        <v>18</v>
      </c>
      <c r="D19">
        <v>24420</v>
      </c>
    </row>
    <row r="20" spans="1:4" x14ac:dyDescent="0.3">
      <c r="A20" t="s">
        <v>539</v>
      </c>
      <c r="B20" t="s">
        <v>557</v>
      </c>
      <c r="C20">
        <v>19</v>
      </c>
      <c r="D20">
        <v>25185</v>
      </c>
    </row>
    <row r="21" spans="1:4" x14ac:dyDescent="0.3">
      <c r="A21" t="s">
        <v>543</v>
      </c>
      <c r="B21" t="s">
        <v>558</v>
      </c>
      <c r="C21">
        <v>20</v>
      </c>
      <c r="D21">
        <v>23695</v>
      </c>
    </row>
    <row r="22" spans="1:4" x14ac:dyDescent="0.3">
      <c r="A22" t="s">
        <v>559</v>
      </c>
      <c r="B22" t="s">
        <v>560</v>
      </c>
      <c r="C22">
        <v>21</v>
      </c>
      <c r="D22">
        <v>26995</v>
      </c>
    </row>
    <row r="23" spans="1:4" x14ac:dyDescent="0.3">
      <c r="A23" t="s">
        <v>547</v>
      </c>
      <c r="B23" t="s">
        <v>561</v>
      </c>
      <c r="C23">
        <v>22</v>
      </c>
      <c r="D23">
        <v>25905</v>
      </c>
    </row>
    <row r="24" spans="1:4" x14ac:dyDescent="0.3">
      <c r="A24" t="s">
        <v>562</v>
      </c>
      <c r="B24" t="s">
        <v>563</v>
      </c>
      <c r="C24">
        <v>23</v>
      </c>
      <c r="D24">
        <v>41500</v>
      </c>
    </row>
    <row r="25" spans="1:4" x14ac:dyDescent="0.3">
      <c r="A25" t="s">
        <v>564</v>
      </c>
      <c r="B25" t="s">
        <v>565</v>
      </c>
      <c r="C25">
        <v>24</v>
      </c>
      <c r="D25">
        <v>43120</v>
      </c>
    </row>
    <row r="26" spans="1:4" x14ac:dyDescent="0.3">
      <c r="A26" t="s">
        <v>566</v>
      </c>
      <c r="B26" t="s">
        <v>567</v>
      </c>
      <c r="C26">
        <v>25</v>
      </c>
      <c r="D26">
        <v>28995</v>
      </c>
    </row>
    <row r="27" spans="1:4" x14ac:dyDescent="0.3">
      <c r="A27" t="s">
        <v>568</v>
      </c>
      <c r="B27" t="s">
        <v>569</v>
      </c>
      <c r="C27">
        <v>26</v>
      </c>
      <c r="D27">
        <v>25800</v>
      </c>
    </row>
    <row r="28" spans="1:4" x14ac:dyDescent="0.3">
      <c r="A28" t="s">
        <v>570</v>
      </c>
      <c r="B28" t="s">
        <v>571</v>
      </c>
      <c r="C28">
        <v>27</v>
      </c>
      <c r="D28">
        <v>21950</v>
      </c>
    </row>
    <row r="29" spans="1:4" x14ac:dyDescent="0.3">
      <c r="A29" t="s">
        <v>485</v>
      </c>
      <c r="B29" t="s">
        <v>572</v>
      </c>
      <c r="C29">
        <v>28</v>
      </c>
      <c r="D29">
        <v>19465</v>
      </c>
    </row>
    <row r="30" spans="1:4" x14ac:dyDescent="0.3">
      <c r="A30" t="s">
        <v>536</v>
      </c>
      <c r="B30" t="s">
        <v>573</v>
      </c>
      <c r="C30">
        <v>29</v>
      </c>
      <c r="D30">
        <v>18500</v>
      </c>
    </row>
    <row r="31" spans="1:4" x14ac:dyDescent="0.3">
      <c r="A31" t="s">
        <v>536</v>
      </c>
      <c r="B31" t="s">
        <v>574</v>
      </c>
      <c r="C31">
        <v>30</v>
      </c>
      <c r="D31">
        <v>34210</v>
      </c>
    </row>
    <row r="32" spans="1:4" x14ac:dyDescent="0.3">
      <c r="A32" t="s">
        <v>485</v>
      </c>
      <c r="B32" t="s">
        <v>575</v>
      </c>
      <c r="C32">
        <v>31</v>
      </c>
      <c r="D32">
        <v>29475</v>
      </c>
    </row>
    <row r="33" spans="1:4" x14ac:dyDescent="0.3">
      <c r="A33" t="s">
        <v>576</v>
      </c>
      <c r="B33" t="s">
        <v>577</v>
      </c>
      <c r="C33">
        <v>32</v>
      </c>
      <c r="D33">
        <v>44050</v>
      </c>
    </row>
    <row r="34" spans="1:4" x14ac:dyDescent="0.3">
      <c r="A34" t="s">
        <v>539</v>
      </c>
      <c r="B34" t="s">
        <v>578</v>
      </c>
      <c r="C34">
        <v>33</v>
      </c>
      <c r="D34">
        <v>28950</v>
      </c>
    </row>
    <row r="35" spans="1:4" x14ac:dyDescent="0.3">
      <c r="A35" t="s">
        <v>579</v>
      </c>
      <c r="B35" s="13">
        <v>1500</v>
      </c>
      <c r="C35">
        <v>34</v>
      </c>
      <c r="D35">
        <v>26495</v>
      </c>
    </row>
    <row r="36" spans="1:4" x14ac:dyDescent="0.3">
      <c r="A36" t="s">
        <v>547</v>
      </c>
      <c r="B36" t="s">
        <v>580</v>
      </c>
      <c r="C36">
        <v>35</v>
      </c>
      <c r="D36">
        <v>27785</v>
      </c>
    </row>
    <row r="37" spans="1:4" x14ac:dyDescent="0.3">
      <c r="A37" t="s">
        <v>570</v>
      </c>
      <c r="B37" t="s">
        <v>581</v>
      </c>
      <c r="C37">
        <v>36</v>
      </c>
      <c r="D37">
        <v>22700</v>
      </c>
    </row>
    <row r="38" spans="1:4" x14ac:dyDescent="0.3">
      <c r="A38" t="s">
        <v>541</v>
      </c>
      <c r="B38" s="13">
        <v>3</v>
      </c>
      <c r="C38">
        <v>37</v>
      </c>
      <c r="D38">
        <v>17845</v>
      </c>
    </row>
    <row r="39" spans="1:4" x14ac:dyDescent="0.3">
      <c r="A39" t="s">
        <v>547</v>
      </c>
      <c r="B39" t="s">
        <v>583</v>
      </c>
      <c r="C39">
        <v>38</v>
      </c>
      <c r="D39">
        <v>20000</v>
      </c>
    </row>
    <row r="40" spans="1:4" x14ac:dyDescent="0.3">
      <c r="A40" t="s">
        <v>497</v>
      </c>
      <c r="B40" t="s">
        <v>584</v>
      </c>
      <c r="C40">
        <v>39</v>
      </c>
      <c r="D40">
        <v>56600</v>
      </c>
    </row>
    <row r="41" spans="1:4" x14ac:dyDescent="0.3">
      <c r="A41" t="s">
        <v>570</v>
      </c>
      <c r="B41" t="s">
        <v>585</v>
      </c>
      <c r="C41">
        <v>40</v>
      </c>
      <c r="D41">
        <v>17150</v>
      </c>
    </row>
    <row r="42" spans="1:4" x14ac:dyDescent="0.3">
      <c r="A42" t="s">
        <v>559</v>
      </c>
      <c r="B42" t="s">
        <v>586</v>
      </c>
      <c r="C42">
        <v>41</v>
      </c>
      <c r="D42">
        <v>27995</v>
      </c>
    </row>
    <row r="43" spans="1:4" x14ac:dyDescent="0.3">
      <c r="A43" t="s">
        <v>562</v>
      </c>
      <c r="B43" t="s">
        <v>587</v>
      </c>
      <c r="C43">
        <v>42</v>
      </c>
      <c r="D43">
        <v>49900</v>
      </c>
    </row>
    <row r="44" spans="1:4" x14ac:dyDescent="0.3">
      <c r="A44" t="s">
        <v>547</v>
      </c>
      <c r="B44" t="s">
        <v>588</v>
      </c>
      <c r="C44">
        <v>43</v>
      </c>
      <c r="D44">
        <v>21680</v>
      </c>
    </row>
    <row r="45" spans="1:4" x14ac:dyDescent="0.3">
      <c r="A45" t="s">
        <v>576</v>
      </c>
      <c r="B45" t="s">
        <v>589</v>
      </c>
      <c r="C45">
        <v>44</v>
      </c>
      <c r="D45">
        <v>35800</v>
      </c>
    </row>
    <row r="46" spans="1:4" x14ac:dyDescent="0.3">
      <c r="A46" t="s">
        <v>547</v>
      </c>
      <c r="B46" t="s">
        <v>590</v>
      </c>
      <c r="C46">
        <v>45</v>
      </c>
      <c r="D46">
        <v>16975</v>
      </c>
    </row>
    <row r="47" spans="1:4" x14ac:dyDescent="0.3">
      <c r="A47" t="s">
        <v>555</v>
      </c>
      <c r="B47" t="s">
        <v>591</v>
      </c>
      <c r="C47">
        <v>46</v>
      </c>
      <c r="D47">
        <v>29770</v>
      </c>
    </row>
    <row r="48" spans="1:4" x14ac:dyDescent="0.3">
      <c r="A48" t="s">
        <v>592</v>
      </c>
      <c r="B48" t="s">
        <v>593</v>
      </c>
      <c r="C48">
        <v>47</v>
      </c>
      <c r="D48">
        <v>42065</v>
      </c>
    </row>
    <row r="49" spans="1:4" x14ac:dyDescent="0.3">
      <c r="A49" t="s">
        <v>497</v>
      </c>
      <c r="B49" t="s">
        <v>594</v>
      </c>
      <c r="C49">
        <v>48</v>
      </c>
      <c r="D49">
        <v>33450</v>
      </c>
    </row>
    <row r="50" spans="1:4" x14ac:dyDescent="0.3">
      <c r="A50" t="s">
        <v>570</v>
      </c>
      <c r="B50" t="s">
        <v>595</v>
      </c>
      <c r="C50">
        <v>49</v>
      </c>
      <c r="D50">
        <v>25350</v>
      </c>
    </row>
    <row r="51" spans="1:4" x14ac:dyDescent="0.3">
      <c r="A51" t="s">
        <v>539</v>
      </c>
      <c r="B51" t="s">
        <v>596</v>
      </c>
      <c r="C51">
        <v>50</v>
      </c>
      <c r="D51">
        <v>22120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7"/>
  <sheetViews>
    <sheetView workbookViewId="0">
      <selection activeCell="B1" sqref="B1"/>
    </sheetView>
  </sheetViews>
  <sheetFormatPr defaultRowHeight="14.4" x14ac:dyDescent="0.3"/>
  <cols>
    <col min="1" max="1" width="38.21875" customWidth="1"/>
    <col min="2" max="2" width="24.44140625" customWidth="1"/>
    <col min="3" max="3" width="11.21875" style="4" bestFit="1" customWidth="1"/>
  </cols>
  <sheetData>
    <row r="1" spans="1:3" x14ac:dyDescent="0.3">
      <c r="A1" t="s">
        <v>16</v>
      </c>
      <c r="B1" t="s">
        <v>17</v>
      </c>
      <c r="C1" s="4">
        <v>119000</v>
      </c>
    </row>
    <row r="2" spans="1:3" x14ac:dyDescent="0.3">
      <c r="A2" t="s">
        <v>18</v>
      </c>
      <c r="B2" t="s">
        <v>19</v>
      </c>
      <c r="C2" s="4">
        <v>119800</v>
      </c>
    </row>
    <row r="3" spans="1:3" x14ac:dyDescent="0.3">
      <c r="A3" t="s">
        <v>20</v>
      </c>
      <c r="B3" t="s">
        <v>21</v>
      </c>
      <c r="C3" s="4">
        <v>119000</v>
      </c>
    </row>
    <row r="4" spans="1:3" x14ac:dyDescent="0.3">
      <c r="A4" t="s">
        <v>22</v>
      </c>
      <c r="B4" t="s">
        <v>23</v>
      </c>
      <c r="C4" s="4">
        <v>119800</v>
      </c>
    </row>
    <row r="5" spans="1:3" x14ac:dyDescent="0.3">
      <c r="A5" t="s">
        <v>24</v>
      </c>
      <c r="B5" t="s">
        <v>17</v>
      </c>
      <c r="C5" s="4">
        <v>122900</v>
      </c>
    </row>
    <row r="6" spans="1:3" x14ac:dyDescent="0.3">
      <c r="A6" t="s">
        <v>25</v>
      </c>
      <c r="B6" t="s">
        <v>19</v>
      </c>
      <c r="C6" s="4">
        <v>154900</v>
      </c>
    </row>
    <row r="7" spans="1:3" x14ac:dyDescent="0.3">
      <c r="A7" t="s">
        <v>26</v>
      </c>
      <c r="B7" t="s">
        <v>27</v>
      </c>
      <c r="C7" s="4">
        <v>129330</v>
      </c>
    </row>
    <row r="8" spans="1:3" x14ac:dyDescent="0.3">
      <c r="A8" t="s">
        <v>28</v>
      </c>
      <c r="B8" t="s">
        <v>27</v>
      </c>
      <c r="C8" s="4">
        <v>123000</v>
      </c>
    </row>
    <row r="9" spans="1:3" x14ac:dyDescent="0.3">
      <c r="A9" t="s">
        <v>29</v>
      </c>
      <c r="B9" t="s">
        <v>19</v>
      </c>
      <c r="C9" s="4">
        <v>135900</v>
      </c>
    </row>
    <row r="10" spans="1:3" x14ac:dyDescent="0.3">
      <c r="A10" t="s">
        <v>30</v>
      </c>
      <c r="B10" t="s">
        <v>31</v>
      </c>
      <c r="C10" s="4">
        <v>131175</v>
      </c>
    </row>
    <row r="11" spans="1:3" x14ac:dyDescent="0.3">
      <c r="A11" t="s">
        <v>32</v>
      </c>
      <c r="B11" t="s">
        <v>33</v>
      </c>
      <c r="C11" s="4">
        <v>128200</v>
      </c>
    </row>
    <row r="12" spans="1:3" x14ac:dyDescent="0.3">
      <c r="A12" t="s">
        <v>34</v>
      </c>
      <c r="B12" t="s">
        <v>35</v>
      </c>
      <c r="C12" s="4">
        <v>129190</v>
      </c>
    </row>
    <row r="13" spans="1:3" x14ac:dyDescent="0.3">
      <c r="A13" t="s">
        <v>36</v>
      </c>
      <c r="B13" t="s">
        <v>37</v>
      </c>
      <c r="C13" s="4">
        <v>127516</v>
      </c>
    </row>
    <row r="14" spans="1:3" x14ac:dyDescent="0.3">
      <c r="A14" t="s">
        <v>38</v>
      </c>
      <c r="B14" t="s">
        <v>35</v>
      </c>
      <c r="C14" s="4">
        <v>130257</v>
      </c>
    </row>
    <row r="15" spans="1:3" x14ac:dyDescent="0.3">
      <c r="A15" t="s">
        <v>39</v>
      </c>
      <c r="B15" t="s">
        <v>35</v>
      </c>
      <c r="C15" s="4">
        <v>127450</v>
      </c>
    </row>
    <row r="16" spans="1:3" x14ac:dyDescent="0.3">
      <c r="A16" t="s">
        <v>40</v>
      </c>
      <c r="B16" t="s">
        <v>41</v>
      </c>
      <c r="C16" s="4">
        <v>132250</v>
      </c>
    </row>
    <row r="17" spans="1:3" x14ac:dyDescent="0.3">
      <c r="A17" t="s">
        <v>42</v>
      </c>
      <c r="B17" t="s">
        <v>35</v>
      </c>
      <c r="C17" s="4">
        <v>128530</v>
      </c>
    </row>
    <row r="18" spans="1:3" x14ac:dyDescent="0.3">
      <c r="A18" t="s">
        <v>43</v>
      </c>
      <c r="B18" t="s">
        <v>33</v>
      </c>
      <c r="C18" s="4">
        <v>132698</v>
      </c>
    </row>
    <row r="19" spans="1:3" x14ac:dyDescent="0.3">
      <c r="A19" t="s">
        <v>44</v>
      </c>
      <c r="B19" t="s">
        <v>45</v>
      </c>
      <c r="C19" s="4">
        <v>139900</v>
      </c>
    </row>
    <row r="20" spans="1:3" x14ac:dyDescent="0.3">
      <c r="A20" t="s">
        <v>46</v>
      </c>
      <c r="B20" t="s">
        <v>37</v>
      </c>
      <c r="C20" s="4">
        <v>135523</v>
      </c>
    </row>
    <row r="21" spans="1:3" x14ac:dyDescent="0.3">
      <c r="A21" t="s">
        <v>47</v>
      </c>
      <c r="B21" t="s">
        <v>33</v>
      </c>
      <c r="C21" s="4">
        <v>128200</v>
      </c>
    </row>
    <row r="22" spans="1:3" x14ac:dyDescent="0.3">
      <c r="A22" t="s">
        <v>48</v>
      </c>
      <c r="B22" t="s">
        <v>35</v>
      </c>
      <c r="C22" s="4">
        <v>187500</v>
      </c>
    </row>
    <row r="23" spans="1:3" x14ac:dyDescent="0.3">
      <c r="A23" t="s">
        <v>49</v>
      </c>
      <c r="B23" t="s">
        <v>35</v>
      </c>
      <c r="C23" s="4">
        <v>133744</v>
      </c>
    </row>
    <row r="24" spans="1:3" x14ac:dyDescent="0.3">
      <c r="A24" t="s">
        <v>50</v>
      </c>
      <c r="B24" t="s">
        <v>35</v>
      </c>
      <c r="C24" s="4">
        <v>129462</v>
      </c>
    </row>
    <row r="25" spans="1:3" x14ac:dyDescent="0.3">
      <c r="A25" t="s">
        <v>51</v>
      </c>
      <c r="B25" t="s">
        <v>35</v>
      </c>
      <c r="C25" s="4">
        <v>129462</v>
      </c>
    </row>
    <row r="26" spans="1:3" x14ac:dyDescent="0.3">
      <c r="A26" t="s">
        <v>52</v>
      </c>
      <c r="B26" t="s">
        <v>35</v>
      </c>
      <c r="C26" s="4">
        <v>129190</v>
      </c>
    </row>
    <row r="27" spans="1:3" x14ac:dyDescent="0.3">
      <c r="A27" t="s">
        <v>53</v>
      </c>
      <c r="B27" t="s">
        <v>54</v>
      </c>
      <c r="C27" s="4">
        <v>128149</v>
      </c>
    </row>
    <row r="28" spans="1:3" x14ac:dyDescent="0.3">
      <c r="A28" t="s">
        <v>55</v>
      </c>
      <c r="B28" t="s">
        <v>35</v>
      </c>
      <c r="C28" s="4">
        <v>131215</v>
      </c>
    </row>
    <row r="29" spans="1:3" x14ac:dyDescent="0.3">
      <c r="A29" t="s">
        <v>56</v>
      </c>
      <c r="B29" t="s">
        <v>33</v>
      </c>
      <c r="C29" s="4">
        <v>137085</v>
      </c>
    </row>
    <row r="30" spans="1:3" x14ac:dyDescent="0.3">
      <c r="A30" t="s">
        <v>57</v>
      </c>
      <c r="B30" t="s">
        <v>41</v>
      </c>
      <c r="C30" s="4">
        <v>138800</v>
      </c>
    </row>
    <row r="31" spans="1:3" x14ac:dyDescent="0.3">
      <c r="A31" t="s">
        <v>58</v>
      </c>
      <c r="B31" t="s">
        <v>59</v>
      </c>
      <c r="C31" s="4">
        <v>124167</v>
      </c>
    </row>
    <row r="32" spans="1:3" x14ac:dyDescent="0.3">
      <c r="A32" t="s">
        <v>60</v>
      </c>
      <c r="B32" t="s">
        <v>45</v>
      </c>
      <c r="C32" s="4">
        <v>124500</v>
      </c>
    </row>
    <row r="33" spans="1:3" x14ac:dyDescent="0.3">
      <c r="A33" t="s">
        <v>61</v>
      </c>
      <c r="B33" t="s">
        <v>62</v>
      </c>
      <c r="C33" s="4">
        <v>173500</v>
      </c>
    </row>
    <row r="34" spans="1:3" x14ac:dyDescent="0.3">
      <c r="A34" t="s">
        <v>63</v>
      </c>
      <c r="B34" t="s">
        <v>37</v>
      </c>
      <c r="C34" s="4">
        <v>135523</v>
      </c>
    </row>
    <row r="35" spans="1:3" x14ac:dyDescent="0.3">
      <c r="A35" t="s">
        <v>64</v>
      </c>
      <c r="B35" t="s">
        <v>65</v>
      </c>
      <c r="C35" s="4">
        <v>124791</v>
      </c>
    </row>
    <row r="36" spans="1:3" x14ac:dyDescent="0.3">
      <c r="A36" t="s">
        <v>66</v>
      </c>
      <c r="B36" t="s">
        <v>67</v>
      </c>
      <c r="C36" s="4">
        <v>129330</v>
      </c>
    </row>
    <row r="37" spans="1:3" x14ac:dyDescent="0.3">
      <c r="A37" t="s">
        <v>68</v>
      </c>
      <c r="B37" t="s">
        <v>27</v>
      </c>
      <c r="C37" s="4">
        <v>129330</v>
      </c>
    </row>
    <row r="38" spans="1:3" x14ac:dyDescent="0.3">
      <c r="A38" t="s">
        <v>69</v>
      </c>
      <c r="B38" t="s">
        <v>31</v>
      </c>
      <c r="C38" s="4">
        <v>126994</v>
      </c>
    </row>
    <row r="39" spans="1:3" x14ac:dyDescent="0.3">
      <c r="A39" t="s">
        <v>70</v>
      </c>
      <c r="B39" t="s">
        <v>35</v>
      </c>
      <c r="C39" s="4">
        <v>125046</v>
      </c>
    </row>
    <row r="40" spans="1:3" x14ac:dyDescent="0.3">
      <c r="A40" t="s">
        <v>71</v>
      </c>
      <c r="B40" t="s">
        <v>37</v>
      </c>
      <c r="C40" s="4">
        <v>136900</v>
      </c>
    </row>
    <row r="41" spans="1:3" x14ac:dyDescent="0.3">
      <c r="A41" t="s">
        <v>72</v>
      </c>
      <c r="B41" t="s">
        <v>31</v>
      </c>
      <c r="C41" s="4">
        <v>130436</v>
      </c>
    </row>
    <row r="42" spans="1:3" x14ac:dyDescent="0.3">
      <c r="A42" t="s">
        <v>73</v>
      </c>
      <c r="B42" t="s">
        <v>67</v>
      </c>
      <c r="C42" s="4">
        <v>129330</v>
      </c>
    </row>
    <row r="43" spans="1:3" x14ac:dyDescent="0.3">
      <c r="A43" t="s">
        <v>74</v>
      </c>
      <c r="B43" t="s">
        <v>27</v>
      </c>
      <c r="C43" s="4">
        <v>129330</v>
      </c>
    </row>
    <row r="44" spans="1:3" x14ac:dyDescent="0.3">
      <c r="A44" t="s">
        <v>75</v>
      </c>
      <c r="B44" t="s">
        <v>27</v>
      </c>
      <c r="C44" s="4">
        <v>123000</v>
      </c>
    </row>
    <row r="45" spans="1:3" x14ac:dyDescent="0.3">
      <c r="A45" t="s">
        <v>76</v>
      </c>
      <c r="B45" t="s">
        <v>67</v>
      </c>
      <c r="C45" s="4">
        <v>134672</v>
      </c>
    </row>
    <row r="46" spans="1:3" x14ac:dyDescent="0.3">
      <c r="A46" t="s">
        <v>77</v>
      </c>
      <c r="B46" t="s">
        <v>78</v>
      </c>
      <c r="C46" s="4">
        <v>144900</v>
      </c>
    </row>
    <row r="47" spans="1:3" x14ac:dyDescent="0.3">
      <c r="A47" t="s">
        <v>79</v>
      </c>
      <c r="B47" t="s">
        <v>27</v>
      </c>
      <c r="C47" s="4">
        <v>123000</v>
      </c>
    </row>
    <row r="48" spans="1:3" x14ac:dyDescent="0.3">
      <c r="A48" t="s">
        <v>80</v>
      </c>
      <c r="B48" t="s">
        <v>33</v>
      </c>
      <c r="C48" s="4">
        <v>137085</v>
      </c>
    </row>
    <row r="49" spans="1:3" x14ac:dyDescent="0.3">
      <c r="A49" t="s">
        <v>81</v>
      </c>
      <c r="B49" t="s">
        <v>31</v>
      </c>
      <c r="C49" s="4">
        <v>128400</v>
      </c>
    </row>
    <row r="50" spans="1:3" x14ac:dyDescent="0.3">
      <c r="A50" t="s">
        <v>82</v>
      </c>
      <c r="B50" t="s">
        <v>41</v>
      </c>
      <c r="C50" s="4">
        <v>144750</v>
      </c>
    </row>
    <row r="51" spans="1:3" x14ac:dyDescent="0.3">
      <c r="A51" t="s">
        <v>83</v>
      </c>
      <c r="B51" t="s">
        <v>67</v>
      </c>
      <c r="C51" s="4">
        <v>129330</v>
      </c>
    </row>
    <row r="52" spans="1:3" x14ac:dyDescent="0.3">
      <c r="A52" t="s">
        <v>84</v>
      </c>
      <c r="B52" t="s">
        <v>37</v>
      </c>
      <c r="C52" s="4">
        <v>127450</v>
      </c>
    </row>
    <row r="53" spans="1:3" x14ac:dyDescent="0.3">
      <c r="A53" t="s">
        <v>85</v>
      </c>
      <c r="B53" t="s">
        <v>86</v>
      </c>
      <c r="C53" s="4">
        <v>132900</v>
      </c>
    </row>
    <row r="54" spans="1:3" x14ac:dyDescent="0.3">
      <c r="A54" t="s">
        <v>87</v>
      </c>
      <c r="B54" t="s">
        <v>27</v>
      </c>
      <c r="C54" s="4">
        <v>134675</v>
      </c>
    </row>
    <row r="55" spans="1:3" x14ac:dyDescent="0.3">
      <c r="A55" t="s">
        <v>88</v>
      </c>
      <c r="B55" t="s">
        <v>27</v>
      </c>
      <c r="C55" s="4">
        <v>134672</v>
      </c>
    </row>
    <row r="56" spans="1:3" x14ac:dyDescent="0.3">
      <c r="A56" t="s">
        <v>89</v>
      </c>
      <c r="B56" t="s">
        <v>27</v>
      </c>
      <c r="C56" s="4">
        <v>129330</v>
      </c>
    </row>
    <row r="57" spans="1:3" x14ac:dyDescent="0.3">
      <c r="A57" t="s">
        <v>90</v>
      </c>
      <c r="B57" t="s">
        <v>31</v>
      </c>
      <c r="C57" s="4">
        <v>112520</v>
      </c>
    </row>
    <row r="58" spans="1:3" x14ac:dyDescent="0.3">
      <c r="A58" t="s">
        <v>91</v>
      </c>
      <c r="B58" t="s">
        <v>41</v>
      </c>
      <c r="C58" s="4">
        <v>129950</v>
      </c>
    </row>
    <row r="59" spans="1:3" x14ac:dyDescent="0.3">
      <c r="A59" t="s">
        <v>92</v>
      </c>
      <c r="B59" t="s">
        <v>31</v>
      </c>
      <c r="C59" s="4">
        <v>128400</v>
      </c>
    </row>
    <row r="60" spans="1:3" x14ac:dyDescent="0.3">
      <c r="A60" t="s">
        <v>93</v>
      </c>
      <c r="B60" t="s">
        <v>94</v>
      </c>
      <c r="C60" s="4">
        <v>126576</v>
      </c>
    </row>
    <row r="61" spans="1:3" x14ac:dyDescent="0.3">
      <c r="A61" t="s">
        <v>95</v>
      </c>
      <c r="B61" t="s">
        <v>33</v>
      </c>
      <c r="C61" s="4">
        <v>128200</v>
      </c>
    </row>
    <row r="62" spans="1:3" x14ac:dyDescent="0.3">
      <c r="A62" t="s">
        <v>96</v>
      </c>
      <c r="B62" t="s">
        <v>31</v>
      </c>
      <c r="C62" s="4">
        <v>132700</v>
      </c>
    </row>
    <row r="63" spans="1:3" x14ac:dyDescent="0.3">
      <c r="A63" t="s">
        <v>97</v>
      </c>
      <c r="B63" t="s">
        <v>41</v>
      </c>
      <c r="C63" s="4">
        <v>121850</v>
      </c>
    </row>
    <row r="64" spans="1:3" x14ac:dyDescent="0.3">
      <c r="A64" t="s">
        <v>98</v>
      </c>
      <c r="B64" t="s">
        <v>33</v>
      </c>
      <c r="C64" s="4">
        <v>137085</v>
      </c>
    </row>
    <row r="65" spans="1:3" x14ac:dyDescent="0.3">
      <c r="A65" t="s">
        <v>99</v>
      </c>
      <c r="B65" t="s">
        <v>31</v>
      </c>
      <c r="C65" s="4">
        <v>126994</v>
      </c>
    </row>
    <row r="66" spans="1:3" x14ac:dyDescent="0.3">
      <c r="A66" t="s">
        <v>100</v>
      </c>
      <c r="B66" t="s">
        <v>59</v>
      </c>
      <c r="C66" s="4">
        <v>118900</v>
      </c>
    </row>
    <row r="67" spans="1:3" x14ac:dyDescent="0.3">
      <c r="A67" t="s">
        <v>101</v>
      </c>
      <c r="B67" t="s">
        <v>31</v>
      </c>
      <c r="C67" s="4">
        <v>130436</v>
      </c>
    </row>
    <row r="68" spans="1:3" x14ac:dyDescent="0.3">
      <c r="A68" t="s">
        <v>102</v>
      </c>
      <c r="B68" t="s">
        <v>31</v>
      </c>
      <c r="C68" s="4">
        <v>126994</v>
      </c>
    </row>
    <row r="69" spans="1:3" x14ac:dyDescent="0.3">
      <c r="A69" t="s">
        <v>103</v>
      </c>
      <c r="B69" t="s">
        <v>31</v>
      </c>
      <c r="C69" s="4">
        <v>120874</v>
      </c>
    </row>
    <row r="70" spans="1:3" x14ac:dyDescent="0.3">
      <c r="A70" t="s">
        <v>104</v>
      </c>
      <c r="B70" t="s">
        <v>31</v>
      </c>
      <c r="C70" s="4">
        <v>126994</v>
      </c>
    </row>
    <row r="71" spans="1:3" x14ac:dyDescent="0.3">
      <c r="A71" t="s">
        <v>105</v>
      </c>
      <c r="B71" t="s">
        <v>106</v>
      </c>
      <c r="C71" s="4">
        <v>135900</v>
      </c>
    </row>
    <row r="72" spans="1:3" x14ac:dyDescent="0.3">
      <c r="A72" t="s">
        <v>107</v>
      </c>
      <c r="B72" t="s">
        <v>33</v>
      </c>
      <c r="C72" s="4">
        <v>140759</v>
      </c>
    </row>
    <row r="73" spans="1:3" x14ac:dyDescent="0.3">
      <c r="A73" t="s">
        <v>108</v>
      </c>
      <c r="B73" t="s">
        <v>109</v>
      </c>
      <c r="C73" s="4">
        <v>105000</v>
      </c>
    </row>
    <row r="74" spans="1:3" x14ac:dyDescent="0.3">
      <c r="A74" t="s">
        <v>110</v>
      </c>
      <c r="B74" t="s">
        <v>35</v>
      </c>
      <c r="C74" s="4">
        <v>128733</v>
      </c>
    </row>
    <row r="75" spans="1:3" x14ac:dyDescent="0.3">
      <c r="A75" t="s">
        <v>111</v>
      </c>
      <c r="B75" t="s">
        <v>35</v>
      </c>
      <c r="C75" s="4">
        <v>129526</v>
      </c>
    </row>
    <row r="76" spans="1:3" x14ac:dyDescent="0.3">
      <c r="A76" t="s">
        <v>112</v>
      </c>
      <c r="B76" t="s">
        <v>35</v>
      </c>
      <c r="C76" s="4">
        <v>120566</v>
      </c>
    </row>
    <row r="77" spans="1:3" x14ac:dyDescent="0.3">
      <c r="A77" t="s">
        <v>113</v>
      </c>
      <c r="B77" t="s">
        <v>114</v>
      </c>
      <c r="C77" s="4">
        <v>137281</v>
      </c>
    </row>
    <row r="78" spans="1:3" x14ac:dyDescent="0.3">
      <c r="A78" t="s">
        <v>115</v>
      </c>
      <c r="B78" t="s">
        <v>35</v>
      </c>
      <c r="C78" s="4">
        <v>129190</v>
      </c>
    </row>
    <row r="79" spans="1:3" x14ac:dyDescent="0.3">
      <c r="A79" t="s">
        <v>116</v>
      </c>
      <c r="B79" t="s">
        <v>41</v>
      </c>
      <c r="C79" s="4">
        <v>133450</v>
      </c>
    </row>
    <row r="80" spans="1:3" x14ac:dyDescent="0.3">
      <c r="A80" t="s">
        <v>117</v>
      </c>
      <c r="B80" t="s">
        <v>33</v>
      </c>
      <c r="C80" s="4">
        <v>132180</v>
      </c>
    </row>
    <row r="81" spans="1:3" x14ac:dyDescent="0.3">
      <c r="A81" t="s">
        <v>118</v>
      </c>
      <c r="B81" t="s">
        <v>35</v>
      </c>
      <c r="C81" s="4">
        <v>126539</v>
      </c>
    </row>
    <row r="82" spans="1:3" x14ac:dyDescent="0.3">
      <c r="A82" t="s">
        <v>119</v>
      </c>
      <c r="B82" t="s">
        <v>37</v>
      </c>
      <c r="C82" s="4">
        <v>123785</v>
      </c>
    </row>
    <row r="83" spans="1:3" x14ac:dyDescent="0.3">
      <c r="A83" t="s">
        <v>120</v>
      </c>
      <c r="B83" t="s">
        <v>31</v>
      </c>
      <c r="C83" s="4">
        <v>136005</v>
      </c>
    </row>
    <row r="84" spans="1:3" x14ac:dyDescent="0.3">
      <c r="A84" t="s">
        <v>121</v>
      </c>
      <c r="B84" t="s">
        <v>35</v>
      </c>
      <c r="C84" s="4">
        <v>128570</v>
      </c>
    </row>
    <row r="85" spans="1:3" x14ac:dyDescent="0.3">
      <c r="A85" t="s">
        <v>122</v>
      </c>
      <c r="B85" t="s">
        <v>31</v>
      </c>
      <c r="C85" s="4">
        <v>133680</v>
      </c>
    </row>
    <row r="86" spans="1:3" x14ac:dyDescent="0.3">
      <c r="A86" t="s">
        <v>123</v>
      </c>
      <c r="B86" t="s">
        <v>94</v>
      </c>
      <c r="C86" s="4">
        <v>126948</v>
      </c>
    </row>
    <row r="87" spans="1:3" x14ac:dyDescent="0.3">
      <c r="A87" t="s">
        <v>124</v>
      </c>
      <c r="B87" t="s">
        <v>86</v>
      </c>
      <c r="C87" s="4">
        <v>128950</v>
      </c>
    </row>
    <row r="88" spans="1:3" x14ac:dyDescent="0.3">
      <c r="A88" t="s">
        <v>125</v>
      </c>
      <c r="B88" t="s">
        <v>35</v>
      </c>
      <c r="C88" s="4">
        <v>129190</v>
      </c>
    </row>
    <row r="89" spans="1:3" x14ac:dyDescent="0.3">
      <c r="A89" t="s">
        <v>126</v>
      </c>
      <c r="B89" t="s">
        <v>35</v>
      </c>
      <c r="C89" s="4">
        <v>129190</v>
      </c>
    </row>
    <row r="90" spans="1:3" x14ac:dyDescent="0.3">
      <c r="A90" t="s">
        <v>127</v>
      </c>
      <c r="B90" t="s">
        <v>35</v>
      </c>
      <c r="C90" s="4">
        <v>129190</v>
      </c>
    </row>
    <row r="91" spans="1:3" x14ac:dyDescent="0.3">
      <c r="A91" t="s">
        <v>128</v>
      </c>
      <c r="B91" t="s">
        <v>31</v>
      </c>
      <c r="C91" s="4">
        <v>124693</v>
      </c>
    </row>
    <row r="92" spans="1:3" x14ac:dyDescent="0.3">
      <c r="A92" t="s">
        <v>129</v>
      </c>
      <c r="B92" t="s">
        <v>35</v>
      </c>
      <c r="C92" s="4">
        <v>123648</v>
      </c>
    </row>
    <row r="93" spans="1:3" x14ac:dyDescent="0.3">
      <c r="A93" t="s">
        <v>130</v>
      </c>
      <c r="B93" t="s">
        <v>35</v>
      </c>
      <c r="C93" s="4">
        <v>123648</v>
      </c>
    </row>
    <row r="94" spans="1:3" x14ac:dyDescent="0.3">
      <c r="A94" t="s">
        <v>131</v>
      </c>
      <c r="B94" t="s">
        <v>35</v>
      </c>
      <c r="C94" s="4">
        <v>126539</v>
      </c>
    </row>
    <row r="95" spans="1:3" x14ac:dyDescent="0.3">
      <c r="A95" t="s">
        <v>132</v>
      </c>
      <c r="B95" t="s">
        <v>133</v>
      </c>
      <c r="C95" s="4">
        <v>111900</v>
      </c>
    </row>
    <row r="96" spans="1:3" x14ac:dyDescent="0.3">
      <c r="A96" t="s">
        <v>134</v>
      </c>
      <c r="B96" t="s">
        <v>35</v>
      </c>
      <c r="C96" s="4">
        <v>123648</v>
      </c>
    </row>
    <row r="97" spans="1:3" x14ac:dyDescent="0.3">
      <c r="A97" t="s">
        <v>135</v>
      </c>
      <c r="B97" t="s">
        <v>35</v>
      </c>
      <c r="C97" s="4">
        <v>126539</v>
      </c>
    </row>
    <row r="98" spans="1:3" x14ac:dyDescent="0.3">
      <c r="A98" t="s">
        <v>136</v>
      </c>
      <c r="B98" t="s">
        <v>35</v>
      </c>
      <c r="C98" s="4">
        <v>123648</v>
      </c>
    </row>
    <row r="99" spans="1:3" x14ac:dyDescent="0.3">
      <c r="A99" t="s">
        <v>137</v>
      </c>
      <c r="B99" t="s">
        <v>86</v>
      </c>
      <c r="C99" s="4">
        <v>142008</v>
      </c>
    </row>
    <row r="100" spans="1:3" x14ac:dyDescent="0.3">
      <c r="A100" t="s">
        <v>138</v>
      </c>
      <c r="B100" t="s">
        <v>35</v>
      </c>
      <c r="C100" s="4">
        <v>129190</v>
      </c>
    </row>
    <row r="101" spans="1:3" x14ac:dyDescent="0.3">
      <c r="A101" t="s">
        <v>139</v>
      </c>
      <c r="B101" t="s">
        <v>35</v>
      </c>
      <c r="C101" s="4">
        <v>129190</v>
      </c>
    </row>
    <row r="102" spans="1:3" x14ac:dyDescent="0.3">
      <c r="A102" t="s">
        <v>140</v>
      </c>
      <c r="B102" t="s">
        <v>35</v>
      </c>
      <c r="C102" s="4">
        <v>123648</v>
      </c>
    </row>
    <row r="103" spans="1:3" x14ac:dyDescent="0.3">
      <c r="A103" t="s">
        <v>141</v>
      </c>
      <c r="B103" t="s">
        <v>35</v>
      </c>
      <c r="C103" s="4">
        <v>123648</v>
      </c>
    </row>
    <row r="104" spans="1:3" x14ac:dyDescent="0.3">
      <c r="A104" t="s">
        <v>142</v>
      </c>
      <c r="B104" t="s">
        <v>35</v>
      </c>
      <c r="C104" s="4">
        <v>131215</v>
      </c>
    </row>
    <row r="105" spans="1:3" x14ac:dyDescent="0.3">
      <c r="A105" t="s">
        <v>143</v>
      </c>
      <c r="B105" t="s">
        <v>35</v>
      </c>
      <c r="C105" s="4">
        <v>140060</v>
      </c>
    </row>
    <row r="106" spans="1:3" x14ac:dyDescent="0.3">
      <c r="A106" t="s">
        <v>144</v>
      </c>
      <c r="B106" t="s">
        <v>35</v>
      </c>
      <c r="C106" s="4">
        <v>123648</v>
      </c>
    </row>
    <row r="107" spans="1:3" x14ac:dyDescent="0.3">
      <c r="A107" t="s">
        <v>145</v>
      </c>
      <c r="B107" t="s">
        <v>35</v>
      </c>
      <c r="C107" s="4">
        <v>123648</v>
      </c>
    </row>
    <row r="108" spans="1:3" x14ac:dyDescent="0.3">
      <c r="A108" t="s">
        <v>132</v>
      </c>
      <c r="B108" t="s">
        <v>146</v>
      </c>
      <c r="C108" s="4">
        <v>111900</v>
      </c>
    </row>
    <row r="109" spans="1:3" x14ac:dyDescent="0.3">
      <c r="A109" t="s">
        <v>147</v>
      </c>
      <c r="B109" t="s">
        <v>35</v>
      </c>
      <c r="C109" s="4">
        <v>123648</v>
      </c>
    </row>
    <row r="110" spans="1:3" x14ac:dyDescent="0.3">
      <c r="A110" t="s">
        <v>148</v>
      </c>
      <c r="B110" t="s">
        <v>94</v>
      </c>
      <c r="C110" s="4">
        <v>139932</v>
      </c>
    </row>
    <row r="111" spans="1:3" x14ac:dyDescent="0.3">
      <c r="A111" t="s">
        <v>149</v>
      </c>
      <c r="B111" t="s">
        <v>41</v>
      </c>
      <c r="C111" s="4">
        <v>128500</v>
      </c>
    </row>
    <row r="112" spans="1:3" x14ac:dyDescent="0.3">
      <c r="A112" t="s">
        <v>150</v>
      </c>
      <c r="B112" t="s">
        <v>31</v>
      </c>
      <c r="C112" s="4">
        <v>133680</v>
      </c>
    </row>
    <row r="113" spans="1:3" x14ac:dyDescent="0.3">
      <c r="A113" t="s">
        <v>151</v>
      </c>
      <c r="B113" t="s">
        <v>27</v>
      </c>
      <c r="C113" s="4">
        <v>133744</v>
      </c>
    </row>
    <row r="114" spans="1:3" x14ac:dyDescent="0.3">
      <c r="A114" t="s">
        <v>152</v>
      </c>
      <c r="B114" t="s">
        <v>35</v>
      </c>
      <c r="C114" s="4">
        <v>132444</v>
      </c>
    </row>
    <row r="115" spans="1:3" x14ac:dyDescent="0.3">
      <c r="A115" t="s">
        <v>153</v>
      </c>
      <c r="B115" t="s">
        <v>94</v>
      </c>
      <c r="C115" s="4">
        <v>143314</v>
      </c>
    </row>
    <row r="116" spans="1:3" x14ac:dyDescent="0.3">
      <c r="A116" t="s">
        <v>154</v>
      </c>
      <c r="B116" t="s">
        <v>33</v>
      </c>
      <c r="C116" s="4">
        <v>132180</v>
      </c>
    </row>
    <row r="117" spans="1:3" x14ac:dyDescent="0.3">
      <c r="A117" t="s">
        <v>155</v>
      </c>
      <c r="B117" t="s">
        <v>78</v>
      </c>
      <c r="C117" s="4">
        <v>144500</v>
      </c>
    </row>
    <row r="118" spans="1:3" x14ac:dyDescent="0.3">
      <c r="A118" t="s">
        <v>156</v>
      </c>
      <c r="B118" t="s">
        <v>35</v>
      </c>
      <c r="C118" s="4">
        <v>129190</v>
      </c>
    </row>
    <row r="119" spans="1:3" x14ac:dyDescent="0.3">
      <c r="A119" t="s">
        <v>157</v>
      </c>
      <c r="B119" t="s">
        <v>78</v>
      </c>
      <c r="C119" s="4">
        <v>144214</v>
      </c>
    </row>
    <row r="120" spans="1:3" x14ac:dyDescent="0.3">
      <c r="A120" t="s">
        <v>158</v>
      </c>
      <c r="B120" t="s">
        <v>35</v>
      </c>
      <c r="C120" s="4">
        <v>143500</v>
      </c>
    </row>
    <row r="121" spans="1:3" x14ac:dyDescent="0.3">
      <c r="A121" t="s">
        <v>159</v>
      </c>
      <c r="B121" t="s">
        <v>35</v>
      </c>
      <c r="C121" s="4">
        <v>133745</v>
      </c>
    </row>
    <row r="122" spans="1:3" x14ac:dyDescent="0.3">
      <c r="A122" t="s">
        <v>160</v>
      </c>
      <c r="B122" t="s">
        <v>35</v>
      </c>
      <c r="C122" s="4">
        <v>133744</v>
      </c>
    </row>
    <row r="123" spans="1:3" x14ac:dyDescent="0.3">
      <c r="A123" t="s">
        <v>161</v>
      </c>
      <c r="B123" t="s">
        <v>35</v>
      </c>
      <c r="C123" s="4">
        <v>133744</v>
      </c>
    </row>
    <row r="124" spans="1:3" x14ac:dyDescent="0.3">
      <c r="A124" t="s">
        <v>162</v>
      </c>
      <c r="B124" t="s">
        <v>35</v>
      </c>
      <c r="C124" s="4">
        <v>133744</v>
      </c>
    </row>
    <row r="125" spans="1:3" x14ac:dyDescent="0.3">
      <c r="A125" t="s">
        <v>163</v>
      </c>
      <c r="B125" t="s">
        <v>164</v>
      </c>
      <c r="C125" s="4">
        <v>152980</v>
      </c>
    </row>
    <row r="126" spans="1:3" x14ac:dyDescent="0.3">
      <c r="A126" t="s">
        <v>165</v>
      </c>
      <c r="B126" t="s">
        <v>35</v>
      </c>
      <c r="C126" s="4">
        <v>128570</v>
      </c>
    </row>
    <row r="127" spans="1:3" x14ac:dyDescent="0.3">
      <c r="A127" t="s">
        <v>166</v>
      </c>
      <c r="B127" t="s">
        <v>35</v>
      </c>
      <c r="C127" s="4">
        <v>123648</v>
      </c>
    </row>
    <row r="128" spans="1:3" x14ac:dyDescent="0.3">
      <c r="A128" t="s">
        <v>167</v>
      </c>
      <c r="B128" t="s">
        <v>35</v>
      </c>
      <c r="C128" s="4">
        <v>130257</v>
      </c>
    </row>
    <row r="129" spans="1:3" x14ac:dyDescent="0.3">
      <c r="A129" t="s">
        <v>168</v>
      </c>
      <c r="B129" t="s">
        <v>169</v>
      </c>
      <c r="C129" s="4">
        <v>130086</v>
      </c>
    </row>
    <row r="130" spans="1:3" x14ac:dyDescent="0.3">
      <c r="A130" t="s">
        <v>170</v>
      </c>
      <c r="B130" t="s">
        <v>35</v>
      </c>
      <c r="C130" s="4">
        <v>128295</v>
      </c>
    </row>
    <row r="131" spans="1:3" x14ac:dyDescent="0.3">
      <c r="A131" t="s">
        <v>171</v>
      </c>
      <c r="B131" t="s">
        <v>35</v>
      </c>
      <c r="C131" s="4">
        <v>128397</v>
      </c>
    </row>
    <row r="132" spans="1:3" x14ac:dyDescent="0.3">
      <c r="A132" t="s">
        <v>172</v>
      </c>
      <c r="B132" t="s">
        <v>114</v>
      </c>
      <c r="C132" s="4">
        <v>130746</v>
      </c>
    </row>
    <row r="133" spans="1:3" x14ac:dyDescent="0.3">
      <c r="A133" t="s">
        <v>173</v>
      </c>
      <c r="B133" t="s">
        <v>41</v>
      </c>
      <c r="C133" s="4">
        <v>132250</v>
      </c>
    </row>
    <row r="134" spans="1:3" x14ac:dyDescent="0.3">
      <c r="A134" t="s">
        <v>174</v>
      </c>
      <c r="B134" t="s">
        <v>35</v>
      </c>
      <c r="C134" s="4">
        <v>128030</v>
      </c>
    </row>
    <row r="135" spans="1:3" x14ac:dyDescent="0.3">
      <c r="A135" t="s">
        <v>175</v>
      </c>
      <c r="B135" t="s">
        <v>31</v>
      </c>
      <c r="C135" s="4">
        <v>133680</v>
      </c>
    </row>
    <row r="136" spans="1:3" x14ac:dyDescent="0.3">
      <c r="A136" t="s">
        <v>176</v>
      </c>
      <c r="B136" t="s">
        <v>177</v>
      </c>
      <c r="C136" s="4">
        <v>134920</v>
      </c>
    </row>
    <row r="137" spans="1:3" x14ac:dyDescent="0.3">
      <c r="A137" t="s">
        <v>178</v>
      </c>
      <c r="B137" t="s">
        <v>41</v>
      </c>
      <c r="C137" s="4">
        <v>132250</v>
      </c>
    </row>
    <row r="138" spans="1:3" x14ac:dyDescent="0.3">
      <c r="A138" t="s">
        <v>132</v>
      </c>
      <c r="B138" t="s">
        <v>146</v>
      </c>
      <c r="C138" s="4">
        <v>111900</v>
      </c>
    </row>
    <row r="139" spans="1:3" x14ac:dyDescent="0.3">
      <c r="A139" t="s">
        <v>179</v>
      </c>
      <c r="B139" t="s">
        <v>31</v>
      </c>
      <c r="C139" s="4">
        <v>130436</v>
      </c>
    </row>
    <row r="140" spans="1:3" x14ac:dyDescent="0.3">
      <c r="A140" t="s">
        <v>180</v>
      </c>
      <c r="B140" t="s">
        <v>37</v>
      </c>
      <c r="C140" s="4">
        <v>135523</v>
      </c>
    </row>
    <row r="141" spans="1:3" x14ac:dyDescent="0.3">
      <c r="A141" t="s">
        <v>181</v>
      </c>
      <c r="B141" t="s">
        <v>37</v>
      </c>
      <c r="C141" s="4">
        <v>123785</v>
      </c>
    </row>
    <row r="142" spans="1:3" x14ac:dyDescent="0.3">
      <c r="A142" t="s">
        <v>182</v>
      </c>
      <c r="B142" t="s">
        <v>41</v>
      </c>
      <c r="C142" s="4">
        <v>136500</v>
      </c>
    </row>
    <row r="143" spans="1:3" x14ac:dyDescent="0.3">
      <c r="A143" t="s">
        <v>183</v>
      </c>
      <c r="B143" t="s">
        <v>27</v>
      </c>
      <c r="C143" s="4">
        <v>129330</v>
      </c>
    </row>
    <row r="144" spans="1:3" x14ac:dyDescent="0.3">
      <c r="A144" t="s">
        <v>184</v>
      </c>
      <c r="B144" t="s">
        <v>41</v>
      </c>
      <c r="C144" s="4">
        <v>133744</v>
      </c>
    </row>
    <row r="145" spans="1:3" x14ac:dyDescent="0.3">
      <c r="A145" t="s">
        <v>185</v>
      </c>
      <c r="B145" t="s">
        <v>35</v>
      </c>
      <c r="C145" s="4">
        <v>132180</v>
      </c>
    </row>
    <row r="146" spans="1:3" x14ac:dyDescent="0.3">
      <c r="A146" t="s">
        <v>186</v>
      </c>
      <c r="B146" t="s">
        <v>31</v>
      </c>
      <c r="C146" s="4">
        <v>136005</v>
      </c>
    </row>
    <row r="147" spans="1:3" x14ac:dyDescent="0.3">
      <c r="A147" t="s">
        <v>187</v>
      </c>
      <c r="B147" t="s">
        <v>86</v>
      </c>
      <c r="C147" s="4">
        <v>127078</v>
      </c>
    </row>
    <row r="148" spans="1:3" x14ac:dyDescent="0.3">
      <c r="A148" t="s">
        <v>188</v>
      </c>
      <c r="B148" t="s">
        <v>33</v>
      </c>
      <c r="C148" s="4">
        <v>124693</v>
      </c>
    </row>
    <row r="149" spans="1:3" x14ac:dyDescent="0.3">
      <c r="A149" t="s">
        <v>189</v>
      </c>
      <c r="B149" t="s">
        <v>114</v>
      </c>
      <c r="C149" s="4">
        <v>117149</v>
      </c>
    </row>
    <row r="150" spans="1:3" x14ac:dyDescent="0.3">
      <c r="A150" t="s">
        <v>190</v>
      </c>
      <c r="B150" t="s">
        <v>35</v>
      </c>
      <c r="C150" s="4">
        <v>128676</v>
      </c>
    </row>
    <row r="151" spans="1:3" x14ac:dyDescent="0.3">
      <c r="A151" t="s">
        <v>191</v>
      </c>
      <c r="B151" t="s">
        <v>94</v>
      </c>
      <c r="C151" s="4">
        <v>136219</v>
      </c>
    </row>
    <row r="152" spans="1:3" x14ac:dyDescent="0.3">
      <c r="A152" t="s">
        <v>192</v>
      </c>
      <c r="B152" t="s">
        <v>35</v>
      </c>
      <c r="C152" s="4">
        <v>128676</v>
      </c>
    </row>
    <row r="153" spans="1:3" x14ac:dyDescent="0.3">
      <c r="A153" t="s">
        <v>193</v>
      </c>
      <c r="B153" t="s">
        <v>37</v>
      </c>
      <c r="C153" s="4">
        <v>123785</v>
      </c>
    </row>
    <row r="154" spans="1:3" x14ac:dyDescent="0.3">
      <c r="A154" t="s">
        <v>194</v>
      </c>
      <c r="B154" t="s">
        <v>35</v>
      </c>
      <c r="C154" s="4">
        <v>131215</v>
      </c>
    </row>
    <row r="155" spans="1:3" x14ac:dyDescent="0.3">
      <c r="A155" t="s">
        <v>195</v>
      </c>
      <c r="B155" t="s">
        <v>37</v>
      </c>
      <c r="C155" s="4">
        <v>135523</v>
      </c>
    </row>
    <row r="156" spans="1:3" x14ac:dyDescent="0.3">
      <c r="A156" t="s">
        <v>196</v>
      </c>
      <c r="B156" t="s">
        <v>35</v>
      </c>
      <c r="C156" s="4">
        <v>175000</v>
      </c>
    </row>
    <row r="157" spans="1:3" x14ac:dyDescent="0.3">
      <c r="A157" t="s">
        <v>197</v>
      </c>
      <c r="B157" t="s">
        <v>35</v>
      </c>
      <c r="C157" s="4">
        <v>148677</v>
      </c>
    </row>
    <row r="158" spans="1:3" x14ac:dyDescent="0.3">
      <c r="A158" t="s">
        <v>198</v>
      </c>
      <c r="B158" t="s">
        <v>199</v>
      </c>
      <c r="C158" s="4">
        <v>137900</v>
      </c>
    </row>
    <row r="159" spans="1:3" x14ac:dyDescent="0.3">
      <c r="A159" t="s">
        <v>200</v>
      </c>
      <c r="B159" t="s">
        <v>35</v>
      </c>
      <c r="C159" s="4">
        <v>126539</v>
      </c>
    </row>
    <row r="160" spans="1:3" x14ac:dyDescent="0.3">
      <c r="A160" t="s">
        <v>201</v>
      </c>
      <c r="B160" t="s">
        <v>35</v>
      </c>
      <c r="C160" s="4">
        <v>131683</v>
      </c>
    </row>
    <row r="161" spans="1:3" x14ac:dyDescent="0.3">
      <c r="A161" t="s">
        <v>202</v>
      </c>
      <c r="B161" t="s">
        <v>35</v>
      </c>
      <c r="C161" s="4">
        <v>128030</v>
      </c>
    </row>
    <row r="162" spans="1:3" x14ac:dyDescent="0.3">
      <c r="A162" t="s">
        <v>203</v>
      </c>
      <c r="B162" t="s">
        <v>33</v>
      </c>
      <c r="C162" s="4">
        <v>132180</v>
      </c>
    </row>
    <row r="163" spans="1:3" x14ac:dyDescent="0.3">
      <c r="A163" t="s">
        <v>204</v>
      </c>
      <c r="B163" t="s">
        <v>31</v>
      </c>
      <c r="C163" s="4">
        <v>132018</v>
      </c>
    </row>
    <row r="164" spans="1:3" x14ac:dyDescent="0.3">
      <c r="A164" t="s">
        <v>205</v>
      </c>
      <c r="B164" t="s">
        <v>114</v>
      </c>
      <c r="C164" s="4">
        <v>130881</v>
      </c>
    </row>
    <row r="165" spans="1:3" x14ac:dyDescent="0.3">
      <c r="A165" t="s">
        <v>206</v>
      </c>
      <c r="B165" t="s">
        <v>35</v>
      </c>
      <c r="C165" s="4">
        <v>129462</v>
      </c>
    </row>
    <row r="166" spans="1:3" x14ac:dyDescent="0.3">
      <c r="A166" t="s">
        <v>207</v>
      </c>
      <c r="B166" t="s">
        <v>106</v>
      </c>
      <c r="C166" s="4">
        <v>156800</v>
      </c>
    </row>
    <row r="167" spans="1:3" x14ac:dyDescent="0.3">
      <c r="A167" t="s">
        <v>208</v>
      </c>
      <c r="B167" t="s">
        <v>78</v>
      </c>
      <c r="C167" s="4">
        <v>144500</v>
      </c>
    </row>
    <row r="168" spans="1:3" x14ac:dyDescent="0.3">
      <c r="A168" t="s">
        <v>209</v>
      </c>
      <c r="B168" t="s">
        <v>35</v>
      </c>
      <c r="C168" s="4">
        <v>132180</v>
      </c>
    </row>
    <row r="169" spans="1:3" x14ac:dyDescent="0.3">
      <c r="A169" t="s">
        <v>210</v>
      </c>
      <c r="B169" t="s">
        <v>37</v>
      </c>
      <c r="C169" s="4">
        <v>129712</v>
      </c>
    </row>
    <row r="170" spans="1:3" x14ac:dyDescent="0.3">
      <c r="A170" t="s">
        <v>211</v>
      </c>
      <c r="B170" t="s">
        <v>37</v>
      </c>
      <c r="C170" s="4">
        <v>136345</v>
      </c>
    </row>
    <row r="171" spans="1:3" x14ac:dyDescent="0.3">
      <c r="A171" t="s">
        <v>212</v>
      </c>
      <c r="B171" t="s">
        <v>35</v>
      </c>
      <c r="C171" s="4">
        <v>120617</v>
      </c>
    </row>
    <row r="172" spans="1:3" x14ac:dyDescent="0.3">
      <c r="A172" t="s">
        <v>213</v>
      </c>
      <c r="B172" t="s">
        <v>59</v>
      </c>
      <c r="C172" s="4">
        <v>127111</v>
      </c>
    </row>
    <row r="173" spans="1:3" x14ac:dyDescent="0.3">
      <c r="A173" t="s">
        <v>214</v>
      </c>
      <c r="B173" t="s">
        <v>94</v>
      </c>
      <c r="C173" s="4">
        <v>137454</v>
      </c>
    </row>
    <row r="174" spans="1:3" x14ac:dyDescent="0.3">
      <c r="A174" t="s">
        <v>215</v>
      </c>
      <c r="B174" t="s">
        <v>35</v>
      </c>
      <c r="C174" s="4">
        <v>128856</v>
      </c>
    </row>
    <row r="175" spans="1:3" x14ac:dyDescent="0.3">
      <c r="A175" t="s">
        <v>216</v>
      </c>
      <c r="B175" t="s">
        <v>31</v>
      </c>
      <c r="C175" s="4">
        <v>132018</v>
      </c>
    </row>
    <row r="176" spans="1:3" x14ac:dyDescent="0.3">
      <c r="A176" t="s">
        <v>132</v>
      </c>
      <c r="B176" t="s">
        <v>217</v>
      </c>
      <c r="C176" s="4">
        <v>111900</v>
      </c>
    </row>
    <row r="177" spans="1:3" x14ac:dyDescent="0.3">
      <c r="A177" t="s">
        <v>218</v>
      </c>
      <c r="B177" t="s">
        <v>19</v>
      </c>
      <c r="C177" s="4">
        <v>130256</v>
      </c>
    </row>
    <row r="178" spans="1:3" x14ac:dyDescent="0.3">
      <c r="A178" t="s">
        <v>219</v>
      </c>
      <c r="B178" t="s">
        <v>177</v>
      </c>
      <c r="C178" s="4">
        <v>131500</v>
      </c>
    </row>
    <row r="179" spans="1:3" x14ac:dyDescent="0.3">
      <c r="A179" t="s">
        <v>220</v>
      </c>
      <c r="B179" t="s">
        <v>94</v>
      </c>
      <c r="C179" s="4">
        <v>133409</v>
      </c>
    </row>
    <row r="180" spans="1:3" x14ac:dyDescent="0.3">
      <c r="A180" t="s">
        <v>221</v>
      </c>
      <c r="B180" t="s">
        <v>94</v>
      </c>
      <c r="C180" s="4">
        <v>138957</v>
      </c>
    </row>
    <row r="181" spans="1:3" x14ac:dyDescent="0.3">
      <c r="A181" t="s">
        <v>222</v>
      </c>
      <c r="B181" t="s">
        <v>35</v>
      </c>
      <c r="C181" s="4">
        <v>128733</v>
      </c>
    </row>
    <row r="182" spans="1:3" x14ac:dyDescent="0.3">
      <c r="A182" t="s">
        <v>223</v>
      </c>
      <c r="B182" t="s">
        <v>35</v>
      </c>
      <c r="C182" s="4">
        <v>129526</v>
      </c>
    </row>
    <row r="183" spans="1:3" x14ac:dyDescent="0.3">
      <c r="A183" t="s">
        <v>224</v>
      </c>
      <c r="B183" t="s">
        <v>177</v>
      </c>
      <c r="C183" s="4">
        <v>131500</v>
      </c>
    </row>
    <row r="184" spans="1:3" x14ac:dyDescent="0.3">
      <c r="A184" t="s">
        <v>225</v>
      </c>
      <c r="B184" t="s">
        <v>226</v>
      </c>
      <c r="C184" s="4">
        <v>129462</v>
      </c>
    </row>
    <row r="185" spans="1:3" x14ac:dyDescent="0.3">
      <c r="A185" t="s">
        <v>227</v>
      </c>
      <c r="B185" t="s">
        <v>94</v>
      </c>
      <c r="C185" s="4">
        <v>133801</v>
      </c>
    </row>
    <row r="186" spans="1:3" x14ac:dyDescent="0.3">
      <c r="A186" t="s">
        <v>228</v>
      </c>
      <c r="B186" t="s">
        <v>37</v>
      </c>
      <c r="C186" s="4">
        <v>135523</v>
      </c>
    </row>
    <row r="187" spans="1:3" x14ac:dyDescent="0.3">
      <c r="A187" t="s">
        <v>229</v>
      </c>
      <c r="B187" t="s">
        <v>35</v>
      </c>
      <c r="C187" s="4">
        <v>132180</v>
      </c>
    </row>
    <row r="188" spans="1:3" x14ac:dyDescent="0.3">
      <c r="A188" t="s">
        <v>230</v>
      </c>
      <c r="B188" t="s">
        <v>35</v>
      </c>
      <c r="C188" s="4">
        <v>128676</v>
      </c>
    </row>
    <row r="189" spans="1:3" x14ac:dyDescent="0.3">
      <c r="A189" t="s">
        <v>231</v>
      </c>
      <c r="B189" t="s">
        <v>41</v>
      </c>
      <c r="C189" s="4">
        <v>132250</v>
      </c>
    </row>
    <row r="190" spans="1:3" x14ac:dyDescent="0.3">
      <c r="A190" t="s">
        <v>232</v>
      </c>
      <c r="B190" t="s">
        <v>35</v>
      </c>
      <c r="C190" s="4">
        <v>132180</v>
      </c>
    </row>
    <row r="191" spans="1:3" x14ac:dyDescent="0.3">
      <c r="A191" t="s">
        <v>233</v>
      </c>
      <c r="B191" t="s">
        <v>35</v>
      </c>
      <c r="C191" s="4">
        <v>185000</v>
      </c>
    </row>
    <row r="192" spans="1:3" x14ac:dyDescent="0.3">
      <c r="A192" t="s">
        <v>234</v>
      </c>
      <c r="B192" t="s">
        <v>35</v>
      </c>
      <c r="C192" s="4">
        <v>120617</v>
      </c>
    </row>
    <row r="193" spans="1:3" x14ac:dyDescent="0.3">
      <c r="A193" t="s">
        <v>235</v>
      </c>
      <c r="B193" t="s">
        <v>31</v>
      </c>
      <c r="C193" s="4">
        <v>132018</v>
      </c>
    </row>
    <row r="194" spans="1:3" x14ac:dyDescent="0.3">
      <c r="A194" t="s">
        <v>236</v>
      </c>
      <c r="B194" t="s">
        <v>177</v>
      </c>
      <c r="C194" s="4">
        <v>289000</v>
      </c>
    </row>
    <row r="195" spans="1:3" x14ac:dyDescent="0.3">
      <c r="A195" t="s">
        <v>237</v>
      </c>
      <c r="B195" t="s">
        <v>41</v>
      </c>
      <c r="C195" s="4">
        <v>135500</v>
      </c>
    </row>
    <row r="196" spans="1:3" x14ac:dyDescent="0.3">
      <c r="A196" t="s">
        <v>238</v>
      </c>
      <c r="B196" t="s">
        <v>94</v>
      </c>
      <c r="C196" s="4">
        <v>149592</v>
      </c>
    </row>
    <row r="197" spans="1:3" x14ac:dyDescent="0.3">
      <c r="A197" t="s">
        <v>239</v>
      </c>
      <c r="B197" t="s">
        <v>35</v>
      </c>
      <c r="C197" s="4">
        <v>128856</v>
      </c>
    </row>
    <row r="198" spans="1:3" x14ac:dyDescent="0.3">
      <c r="A198" t="s">
        <v>240</v>
      </c>
      <c r="B198" t="s">
        <v>35</v>
      </c>
      <c r="C198" s="4">
        <v>129462</v>
      </c>
    </row>
    <row r="199" spans="1:3" x14ac:dyDescent="0.3">
      <c r="A199" t="s">
        <v>241</v>
      </c>
      <c r="B199" t="s">
        <v>41</v>
      </c>
      <c r="C199" s="4">
        <v>131450</v>
      </c>
    </row>
    <row r="200" spans="1:3" x14ac:dyDescent="0.3">
      <c r="A200" t="s">
        <v>242</v>
      </c>
      <c r="B200" t="s">
        <v>35</v>
      </c>
      <c r="C200" s="4">
        <v>138775</v>
      </c>
    </row>
    <row r="201" spans="1:3" x14ac:dyDescent="0.3">
      <c r="A201" t="s">
        <v>243</v>
      </c>
      <c r="B201" t="s">
        <v>35</v>
      </c>
      <c r="C201" s="4">
        <v>138775</v>
      </c>
    </row>
    <row r="202" spans="1:3" x14ac:dyDescent="0.3">
      <c r="A202" t="s">
        <v>244</v>
      </c>
      <c r="B202" t="s">
        <v>35</v>
      </c>
      <c r="C202" s="4">
        <v>131369</v>
      </c>
    </row>
    <row r="203" spans="1:3" x14ac:dyDescent="0.3">
      <c r="A203" t="s">
        <v>245</v>
      </c>
      <c r="B203" t="s">
        <v>31</v>
      </c>
      <c r="C203" s="4">
        <v>133680</v>
      </c>
    </row>
    <row r="204" spans="1:3" x14ac:dyDescent="0.3">
      <c r="A204" t="s">
        <v>246</v>
      </c>
      <c r="B204" t="s">
        <v>35</v>
      </c>
      <c r="C204" s="4">
        <v>126539</v>
      </c>
    </row>
    <row r="205" spans="1:3" x14ac:dyDescent="0.3">
      <c r="A205" t="s">
        <v>247</v>
      </c>
      <c r="B205" t="s">
        <v>31</v>
      </c>
      <c r="C205" s="4">
        <v>124693</v>
      </c>
    </row>
    <row r="206" spans="1:3" x14ac:dyDescent="0.3">
      <c r="A206" t="s">
        <v>248</v>
      </c>
      <c r="B206" t="s">
        <v>35</v>
      </c>
      <c r="C206" s="4">
        <v>126539</v>
      </c>
    </row>
    <row r="207" spans="1:3" x14ac:dyDescent="0.3">
      <c r="A207" t="s">
        <v>249</v>
      </c>
      <c r="B207" t="s">
        <v>35</v>
      </c>
      <c r="C207" s="4">
        <v>126539</v>
      </c>
    </row>
    <row r="208" spans="1:3" x14ac:dyDescent="0.3">
      <c r="A208" t="s">
        <v>250</v>
      </c>
      <c r="B208" t="s">
        <v>35</v>
      </c>
      <c r="C208" s="4">
        <v>126539</v>
      </c>
    </row>
    <row r="209" spans="1:3" x14ac:dyDescent="0.3">
      <c r="A209" t="s">
        <v>251</v>
      </c>
      <c r="B209" t="s">
        <v>35</v>
      </c>
      <c r="C209" s="4">
        <v>126539</v>
      </c>
    </row>
    <row r="210" spans="1:3" x14ac:dyDescent="0.3">
      <c r="A210" t="s">
        <v>252</v>
      </c>
      <c r="B210" t="s">
        <v>45</v>
      </c>
      <c r="C210" s="4">
        <v>132900</v>
      </c>
    </row>
    <row r="211" spans="1:3" x14ac:dyDescent="0.3">
      <c r="A211" t="s">
        <v>253</v>
      </c>
      <c r="B211" t="s">
        <v>35</v>
      </c>
      <c r="C211" s="4">
        <v>130257</v>
      </c>
    </row>
    <row r="212" spans="1:3" x14ac:dyDescent="0.3">
      <c r="A212" t="s">
        <v>254</v>
      </c>
      <c r="B212" t="s">
        <v>35</v>
      </c>
      <c r="C212" s="4">
        <v>132551</v>
      </c>
    </row>
    <row r="213" spans="1:3" x14ac:dyDescent="0.3">
      <c r="A213" t="s">
        <v>255</v>
      </c>
      <c r="B213" t="s">
        <v>35</v>
      </c>
      <c r="C213" s="4">
        <v>130257</v>
      </c>
    </row>
    <row r="214" spans="1:3" x14ac:dyDescent="0.3">
      <c r="A214" t="s">
        <v>256</v>
      </c>
      <c r="B214" t="s">
        <v>37</v>
      </c>
      <c r="C214" s="4">
        <v>147838</v>
      </c>
    </row>
    <row r="215" spans="1:3" x14ac:dyDescent="0.3">
      <c r="A215" t="s">
        <v>257</v>
      </c>
      <c r="B215" t="s">
        <v>35</v>
      </c>
      <c r="C215" s="4">
        <v>129462</v>
      </c>
    </row>
    <row r="216" spans="1:3" x14ac:dyDescent="0.3">
      <c r="A216" t="s">
        <v>258</v>
      </c>
      <c r="B216" t="s">
        <v>35</v>
      </c>
      <c r="C216" s="4">
        <v>127513</v>
      </c>
    </row>
    <row r="217" spans="1:3" x14ac:dyDescent="0.3">
      <c r="A217" t="s">
        <v>259</v>
      </c>
      <c r="B217" t="s">
        <v>35</v>
      </c>
      <c r="C217" s="4">
        <v>131215</v>
      </c>
    </row>
    <row r="218" spans="1:3" x14ac:dyDescent="0.3">
      <c r="A218" t="s">
        <v>260</v>
      </c>
      <c r="B218" t="s">
        <v>86</v>
      </c>
      <c r="C218" s="4">
        <v>151734</v>
      </c>
    </row>
    <row r="219" spans="1:3" x14ac:dyDescent="0.3">
      <c r="A219" t="s">
        <v>261</v>
      </c>
      <c r="B219" t="s">
        <v>41</v>
      </c>
      <c r="C219" s="4">
        <v>132500</v>
      </c>
    </row>
    <row r="220" spans="1:3" x14ac:dyDescent="0.3">
      <c r="A220" t="s">
        <v>262</v>
      </c>
      <c r="B220" t="s">
        <v>78</v>
      </c>
      <c r="C220" s="4">
        <v>174105</v>
      </c>
    </row>
    <row r="221" spans="1:3" x14ac:dyDescent="0.3">
      <c r="A221" t="s">
        <v>263</v>
      </c>
      <c r="B221" t="s">
        <v>94</v>
      </c>
      <c r="C221" s="4">
        <v>140253</v>
      </c>
    </row>
    <row r="222" spans="1:3" x14ac:dyDescent="0.3">
      <c r="A222" t="s">
        <v>264</v>
      </c>
      <c r="B222" t="s">
        <v>41</v>
      </c>
      <c r="C222" s="4">
        <v>132250</v>
      </c>
    </row>
    <row r="223" spans="1:3" x14ac:dyDescent="0.3">
      <c r="A223" t="s">
        <v>265</v>
      </c>
      <c r="B223" t="s">
        <v>35</v>
      </c>
      <c r="C223" s="4">
        <v>132180</v>
      </c>
    </row>
    <row r="224" spans="1:3" x14ac:dyDescent="0.3">
      <c r="A224" t="s">
        <v>266</v>
      </c>
      <c r="B224" t="s">
        <v>35</v>
      </c>
      <c r="C224" s="4">
        <v>120566</v>
      </c>
    </row>
    <row r="225" spans="1:3" x14ac:dyDescent="0.3">
      <c r="A225" t="s">
        <v>267</v>
      </c>
      <c r="B225" t="s">
        <v>35</v>
      </c>
      <c r="C225" s="4">
        <v>120566</v>
      </c>
    </row>
    <row r="226" spans="1:3" x14ac:dyDescent="0.3">
      <c r="A226" t="s">
        <v>268</v>
      </c>
      <c r="B226" t="s">
        <v>37</v>
      </c>
      <c r="C226" s="4">
        <v>207200</v>
      </c>
    </row>
    <row r="227" spans="1:3" x14ac:dyDescent="0.3">
      <c r="A227" t="s">
        <v>269</v>
      </c>
      <c r="B227" t="s">
        <v>35</v>
      </c>
      <c r="C227" s="4">
        <v>132444</v>
      </c>
    </row>
    <row r="228" spans="1:3" x14ac:dyDescent="0.3">
      <c r="A228" t="s">
        <v>270</v>
      </c>
      <c r="B228" t="s">
        <v>35</v>
      </c>
      <c r="C228" s="4">
        <v>120566</v>
      </c>
    </row>
    <row r="229" spans="1:3" x14ac:dyDescent="0.3">
      <c r="A229" t="s">
        <v>271</v>
      </c>
      <c r="B229" t="s">
        <v>94</v>
      </c>
      <c r="C229" s="4">
        <v>124526</v>
      </c>
    </row>
    <row r="230" spans="1:3" x14ac:dyDescent="0.3">
      <c r="A230" t="s">
        <v>272</v>
      </c>
      <c r="B230" t="s">
        <v>35</v>
      </c>
      <c r="C230" s="4">
        <v>120566</v>
      </c>
    </row>
    <row r="231" spans="1:3" x14ac:dyDescent="0.3">
      <c r="A231" t="s">
        <v>132</v>
      </c>
      <c r="B231" t="s">
        <v>146</v>
      </c>
      <c r="C231" s="4">
        <v>111900</v>
      </c>
    </row>
    <row r="232" spans="1:3" x14ac:dyDescent="0.3">
      <c r="A232" t="s">
        <v>273</v>
      </c>
      <c r="B232" t="s">
        <v>35</v>
      </c>
      <c r="C232" s="4">
        <v>120566</v>
      </c>
    </row>
    <row r="233" spans="1:3" x14ac:dyDescent="0.3">
      <c r="A233" t="s">
        <v>274</v>
      </c>
      <c r="B233" t="s">
        <v>35</v>
      </c>
      <c r="C233" s="4">
        <v>120566</v>
      </c>
    </row>
    <row r="234" spans="1:3" x14ac:dyDescent="0.3">
      <c r="A234" t="s">
        <v>275</v>
      </c>
      <c r="B234" t="s">
        <v>35</v>
      </c>
      <c r="C234" s="4">
        <v>129462</v>
      </c>
    </row>
    <row r="235" spans="1:3" x14ac:dyDescent="0.3">
      <c r="A235" t="s">
        <v>276</v>
      </c>
      <c r="B235" t="s">
        <v>35</v>
      </c>
      <c r="C235" s="4">
        <v>128030</v>
      </c>
    </row>
    <row r="236" spans="1:3" x14ac:dyDescent="0.3">
      <c r="A236" t="s">
        <v>277</v>
      </c>
      <c r="B236" t="s">
        <v>35</v>
      </c>
      <c r="C236" s="4">
        <v>129190</v>
      </c>
    </row>
    <row r="237" spans="1:3" x14ac:dyDescent="0.3">
      <c r="A237" t="s">
        <v>132</v>
      </c>
      <c r="B237" t="s">
        <v>146</v>
      </c>
      <c r="C237" s="4">
        <v>111900</v>
      </c>
    </row>
    <row r="238" spans="1:3" x14ac:dyDescent="0.3">
      <c r="A238" t="s">
        <v>278</v>
      </c>
      <c r="B238" t="s">
        <v>31</v>
      </c>
      <c r="C238" s="4">
        <v>133680</v>
      </c>
    </row>
    <row r="239" spans="1:3" x14ac:dyDescent="0.3">
      <c r="A239" t="s">
        <v>279</v>
      </c>
      <c r="B239" t="s">
        <v>35</v>
      </c>
      <c r="C239" s="4">
        <v>130257</v>
      </c>
    </row>
    <row r="240" spans="1:3" x14ac:dyDescent="0.3">
      <c r="A240" t="s">
        <v>280</v>
      </c>
      <c r="B240" t="s">
        <v>35</v>
      </c>
      <c r="C240" s="4">
        <v>132180</v>
      </c>
    </row>
    <row r="241" spans="1:3" x14ac:dyDescent="0.3">
      <c r="A241" t="s">
        <v>281</v>
      </c>
      <c r="B241" t="s">
        <v>31</v>
      </c>
      <c r="C241" s="4">
        <v>133680</v>
      </c>
    </row>
    <row r="242" spans="1:3" x14ac:dyDescent="0.3">
      <c r="A242" t="s">
        <v>282</v>
      </c>
      <c r="B242" t="s">
        <v>35</v>
      </c>
      <c r="C242" s="4">
        <v>179120</v>
      </c>
    </row>
    <row r="243" spans="1:3" x14ac:dyDescent="0.3">
      <c r="A243" t="s">
        <v>283</v>
      </c>
      <c r="B243" t="s">
        <v>35</v>
      </c>
      <c r="C243" s="4">
        <v>179120</v>
      </c>
    </row>
    <row r="244" spans="1:3" x14ac:dyDescent="0.3">
      <c r="A244" t="s">
        <v>284</v>
      </c>
      <c r="B244" t="s">
        <v>35</v>
      </c>
      <c r="C244" s="4">
        <v>127740</v>
      </c>
    </row>
    <row r="245" spans="1:3" x14ac:dyDescent="0.3">
      <c r="A245" t="s">
        <v>285</v>
      </c>
      <c r="B245" t="s">
        <v>35</v>
      </c>
      <c r="C245" s="4">
        <v>120566</v>
      </c>
    </row>
    <row r="246" spans="1:3" x14ac:dyDescent="0.3">
      <c r="A246" t="s">
        <v>286</v>
      </c>
      <c r="B246" t="s">
        <v>35</v>
      </c>
      <c r="C246" s="4">
        <v>129190</v>
      </c>
    </row>
    <row r="247" spans="1:3" x14ac:dyDescent="0.3">
      <c r="A247" t="s">
        <v>287</v>
      </c>
      <c r="B247" t="s">
        <v>288</v>
      </c>
      <c r="C247" s="4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4"/>
  <sheetViews>
    <sheetView workbookViewId="0"/>
  </sheetViews>
  <sheetFormatPr defaultRowHeight="14.4" x14ac:dyDescent="0.3"/>
  <cols>
    <col min="1" max="1" width="69" customWidth="1"/>
    <col min="2" max="2" width="22.77734375" customWidth="1"/>
    <col min="3" max="3" width="12.5546875" style="5" bestFit="1" customWidth="1"/>
  </cols>
  <sheetData>
    <row r="1" spans="1:3" x14ac:dyDescent="0.3">
      <c r="A1" t="s">
        <v>289</v>
      </c>
      <c r="B1" t="s">
        <v>290</v>
      </c>
      <c r="C1" s="5">
        <v>142405</v>
      </c>
    </row>
    <row r="2" spans="1:3" x14ac:dyDescent="0.3">
      <c r="A2" t="s">
        <v>291</v>
      </c>
      <c r="B2" t="s">
        <v>292</v>
      </c>
      <c r="C2" s="5">
        <v>129900</v>
      </c>
    </row>
    <row r="3" spans="1:3" x14ac:dyDescent="0.3">
      <c r="A3" t="s">
        <v>293</v>
      </c>
      <c r="B3" t="s">
        <v>294</v>
      </c>
      <c r="C3" s="5">
        <v>125950</v>
      </c>
    </row>
    <row r="4" spans="1:3" x14ac:dyDescent="0.3">
      <c r="A4" t="s">
        <v>295</v>
      </c>
      <c r="B4" t="s">
        <v>290</v>
      </c>
      <c r="C4" s="5">
        <v>142988</v>
      </c>
    </row>
    <row r="5" spans="1:3" ht="15" customHeight="1" x14ac:dyDescent="0.3">
      <c r="A5" t="s">
        <v>296</v>
      </c>
      <c r="B5" t="s">
        <v>290</v>
      </c>
      <c r="C5" s="5">
        <v>136835</v>
      </c>
    </row>
    <row r="6" spans="1:3" x14ac:dyDescent="0.3">
      <c r="A6" t="s">
        <v>297</v>
      </c>
      <c r="B6" t="s">
        <v>19</v>
      </c>
      <c r="C6" s="5">
        <v>145650</v>
      </c>
    </row>
    <row r="7" spans="1:3" x14ac:dyDescent="0.3">
      <c r="A7" t="s">
        <v>298</v>
      </c>
      <c r="B7" t="s">
        <v>299</v>
      </c>
      <c r="C7" s="5">
        <v>146000</v>
      </c>
    </row>
    <row r="8" spans="1:3" x14ac:dyDescent="0.3">
      <c r="A8" t="s">
        <v>300</v>
      </c>
      <c r="B8" t="s">
        <v>288</v>
      </c>
      <c r="C8" s="5">
        <v>148600</v>
      </c>
    </row>
    <row r="9" spans="1:3" x14ac:dyDescent="0.3">
      <c r="A9" t="s">
        <v>301</v>
      </c>
      <c r="B9" t="s">
        <v>302</v>
      </c>
      <c r="C9" s="5">
        <v>136900</v>
      </c>
    </row>
    <row r="10" spans="1:3" x14ac:dyDescent="0.3">
      <c r="A10" t="s">
        <v>303</v>
      </c>
      <c r="B10" t="s">
        <v>304</v>
      </c>
      <c r="C10" s="5">
        <v>144500</v>
      </c>
    </row>
    <row r="11" spans="1:3" x14ac:dyDescent="0.3">
      <c r="A11" t="s">
        <v>305</v>
      </c>
      <c r="B11" t="s">
        <v>35</v>
      </c>
      <c r="C11" s="5">
        <v>135090</v>
      </c>
    </row>
    <row r="12" spans="1:3" x14ac:dyDescent="0.3">
      <c r="A12" t="s">
        <v>306</v>
      </c>
      <c r="B12" t="s">
        <v>226</v>
      </c>
      <c r="C12" s="5">
        <v>143860</v>
      </c>
    </row>
    <row r="13" spans="1:3" x14ac:dyDescent="0.3">
      <c r="A13" t="s">
        <v>307</v>
      </c>
      <c r="B13" t="s">
        <v>62</v>
      </c>
      <c r="C13" s="5">
        <v>138500</v>
      </c>
    </row>
    <row r="14" spans="1:3" x14ac:dyDescent="0.3">
      <c r="A14" t="s">
        <v>308</v>
      </c>
      <c r="B14" t="s">
        <v>41</v>
      </c>
      <c r="C14" s="5">
        <v>148275</v>
      </c>
    </row>
    <row r="15" spans="1:3" x14ac:dyDescent="0.3">
      <c r="A15" t="s">
        <v>309</v>
      </c>
      <c r="B15" t="s">
        <v>299</v>
      </c>
      <c r="C15" s="5">
        <v>136500</v>
      </c>
    </row>
    <row r="16" spans="1:3" x14ac:dyDescent="0.3">
      <c r="A16" t="s">
        <v>310</v>
      </c>
      <c r="B16" t="s">
        <v>114</v>
      </c>
      <c r="C16" s="5">
        <v>140608</v>
      </c>
    </row>
    <row r="17" spans="1:3" x14ac:dyDescent="0.3">
      <c r="A17" t="s">
        <v>311</v>
      </c>
      <c r="B17" t="s">
        <v>37</v>
      </c>
      <c r="C17" s="5">
        <v>165536</v>
      </c>
    </row>
    <row r="18" spans="1:3" x14ac:dyDescent="0.3">
      <c r="A18" t="s">
        <v>312</v>
      </c>
      <c r="B18" t="s">
        <v>288</v>
      </c>
      <c r="C18" s="5">
        <v>151764</v>
      </c>
    </row>
    <row r="19" spans="1:3" x14ac:dyDescent="0.3">
      <c r="A19" t="s">
        <v>313</v>
      </c>
      <c r="B19" t="s">
        <v>54</v>
      </c>
      <c r="C19" s="5">
        <v>138500</v>
      </c>
    </row>
    <row r="20" spans="1:3" x14ac:dyDescent="0.3">
      <c r="A20" t="s">
        <v>314</v>
      </c>
      <c r="B20" t="s">
        <v>37</v>
      </c>
      <c r="C20" s="5">
        <v>165718</v>
      </c>
    </row>
    <row r="21" spans="1:3" x14ac:dyDescent="0.3">
      <c r="A21" t="s">
        <v>315</v>
      </c>
      <c r="B21" t="s">
        <v>62</v>
      </c>
      <c r="C21" s="5">
        <v>139500</v>
      </c>
    </row>
    <row r="22" spans="1:3" x14ac:dyDescent="0.3">
      <c r="A22" t="s">
        <v>316</v>
      </c>
      <c r="B22" t="s">
        <v>41</v>
      </c>
      <c r="C22" s="5">
        <v>139500</v>
      </c>
    </row>
    <row r="23" spans="1:3" x14ac:dyDescent="0.3">
      <c r="A23" t="s">
        <v>317</v>
      </c>
      <c r="B23" t="s">
        <v>41</v>
      </c>
      <c r="C23" s="5">
        <v>151000</v>
      </c>
    </row>
    <row r="24" spans="1:3" x14ac:dyDescent="0.3">
      <c r="A24" t="s">
        <v>318</v>
      </c>
      <c r="B24" t="s">
        <v>41</v>
      </c>
      <c r="C24" s="5">
        <v>144000</v>
      </c>
    </row>
    <row r="25" spans="1:3" x14ac:dyDescent="0.3">
      <c r="A25" t="s">
        <v>319</v>
      </c>
      <c r="B25" t="s">
        <v>299</v>
      </c>
      <c r="C25" s="5">
        <v>141750</v>
      </c>
    </row>
    <row r="26" spans="1:3" x14ac:dyDescent="0.3">
      <c r="A26" t="s">
        <v>320</v>
      </c>
      <c r="B26" t="s">
        <v>41</v>
      </c>
      <c r="C26" s="5">
        <v>145934</v>
      </c>
    </row>
    <row r="27" spans="1:3" x14ac:dyDescent="0.3">
      <c r="A27" t="s">
        <v>321</v>
      </c>
      <c r="B27" t="s">
        <v>41</v>
      </c>
      <c r="C27" s="5">
        <v>141150</v>
      </c>
    </row>
    <row r="28" spans="1:3" x14ac:dyDescent="0.3">
      <c r="A28" t="s">
        <v>322</v>
      </c>
      <c r="B28" t="s">
        <v>17</v>
      </c>
      <c r="C28" s="5">
        <v>144500</v>
      </c>
    </row>
    <row r="29" spans="1:3" x14ac:dyDescent="0.3">
      <c r="A29" t="s">
        <v>323</v>
      </c>
      <c r="B29" t="s">
        <v>62</v>
      </c>
      <c r="C29" s="5">
        <v>136500</v>
      </c>
    </row>
    <row r="30" spans="1:3" x14ac:dyDescent="0.3">
      <c r="A30" t="s">
        <v>324</v>
      </c>
      <c r="B30" t="s">
        <v>62</v>
      </c>
      <c r="C30" s="5">
        <v>138500</v>
      </c>
    </row>
    <row r="31" spans="1:3" x14ac:dyDescent="0.3">
      <c r="A31" t="s">
        <v>325</v>
      </c>
      <c r="B31" t="s">
        <v>299</v>
      </c>
      <c r="C31" s="5">
        <v>140500</v>
      </c>
    </row>
    <row r="32" spans="1:3" x14ac:dyDescent="0.3">
      <c r="A32" t="s">
        <v>326</v>
      </c>
      <c r="B32" t="s">
        <v>31</v>
      </c>
      <c r="C32" s="5">
        <v>144775</v>
      </c>
    </row>
    <row r="33" spans="1:3" x14ac:dyDescent="0.3">
      <c r="A33" t="s">
        <v>327</v>
      </c>
      <c r="B33" t="s">
        <v>86</v>
      </c>
      <c r="C33" s="5">
        <v>147555</v>
      </c>
    </row>
    <row r="34" spans="1:3" x14ac:dyDescent="0.3">
      <c r="A34" t="s">
        <v>328</v>
      </c>
      <c r="B34" t="s">
        <v>299</v>
      </c>
      <c r="C34" s="5">
        <v>132000</v>
      </c>
    </row>
    <row r="35" spans="1:3" x14ac:dyDescent="0.3">
      <c r="A35" t="s">
        <v>329</v>
      </c>
      <c r="B35" t="s">
        <v>65</v>
      </c>
      <c r="C35" s="5">
        <v>131211</v>
      </c>
    </row>
    <row r="36" spans="1:3" x14ac:dyDescent="0.3">
      <c r="A36" t="s">
        <v>330</v>
      </c>
      <c r="B36" t="s">
        <v>299</v>
      </c>
      <c r="C36" s="5">
        <v>147500</v>
      </c>
    </row>
    <row r="37" spans="1:3" x14ac:dyDescent="0.3">
      <c r="A37" t="s">
        <v>331</v>
      </c>
      <c r="B37" t="s">
        <v>41</v>
      </c>
      <c r="C37" s="5">
        <v>141600</v>
      </c>
    </row>
    <row r="38" spans="1:3" x14ac:dyDescent="0.3">
      <c r="A38" t="s">
        <v>332</v>
      </c>
      <c r="B38" t="s">
        <v>19</v>
      </c>
      <c r="C38" s="5">
        <v>144000</v>
      </c>
    </row>
    <row r="39" spans="1:3" x14ac:dyDescent="0.3">
      <c r="A39" t="s">
        <v>333</v>
      </c>
      <c r="B39" t="s">
        <v>106</v>
      </c>
      <c r="C39" s="5">
        <v>155900</v>
      </c>
    </row>
    <row r="40" spans="1:3" x14ac:dyDescent="0.3">
      <c r="A40" t="s">
        <v>334</v>
      </c>
      <c r="B40" t="s">
        <v>41</v>
      </c>
      <c r="C40" s="5">
        <v>137500</v>
      </c>
    </row>
    <row r="41" spans="1:3" x14ac:dyDescent="0.3">
      <c r="A41" t="s">
        <v>335</v>
      </c>
      <c r="B41" t="s">
        <v>169</v>
      </c>
      <c r="C41" s="5">
        <v>136483</v>
      </c>
    </row>
    <row r="42" spans="1:3" x14ac:dyDescent="0.3">
      <c r="A42" t="s">
        <v>336</v>
      </c>
      <c r="B42" t="s">
        <v>146</v>
      </c>
      <c r="C42" s="5">
        <v>131900</v>
      </c>
    </row>
    <row r="43" spans="1:3" x14ac:dyDescent="0.3">
      <c r="A43" t="s">
        <v>337</v>
      </c>
      <c r="B43" t="s">
        <v>146</v>
      </c>
      <c r="C43" s="5">
        <v>131900</v>
      </c>
    </row>
    <row r="44" spans="1:3" x14ac:dyDescent="0.3">
      <c r="A44" t="s">
        <v>338</v>
      </c>
      <c r="B44" t="s">
        <v>41</v>
      </c>
      <c r="C44" s="5">
        <v>127995</v>
      </c>
    </row>
    <row r="45" spans="1:3" x14ac:dyDescent="0.3">
      <c r="A45" t="s">
        <v>339</v>
      </c>
      <c r="B45" t="s">
        <v>35</v>
      </c>
      <c r="C45" s="5">
        <v>145385</v>
      </c>
    </row>
    <row r="46" spans="1:3" x14ac:dyDescent="0.3">
      <c r="A46" t="s">
        <v>340</v>
      </c>
      <c r="B46" t="s">
        <v>31</v>
      </c>
      <c r="C46" s="5">
        <v>145180</v>
      </c>
    </row>
    <row r="47" spans="1:3" x14ac:dyDescent="0.3">
      <c r="A47" t="s">
        <v>341</v>
      </c>
      <c r="B47" t="s">
        <v>31</v>
      </c>
      <c r="C47" s="5">
        <v>140460</v>
      </c>
    </row>
    <row r="48" spans="1:3" x14ac:dyDescent="0.3">
      <c r="A48" t="s">
        <v>342</v>
      </c>
      <c r="B48" t="s">
        <v>288</v>
      </c>
      <c r="C48" s="5">
        <v>146000</v>
      </c>
    </row>
    <row r="49" spans="1:3" x14ac:dyDescent="0.3">
      <c r="A49" t="s">
        <v>343</v>
      </c>
      <c r="B49" t="s">
        <v>169</v>
      </c>
      <c r="C49" s="5">
        <v>137468</v>
      </c>
    </row>
    <row r="50" spans="1:3" x14ac:dyDescent="0.3">
      <c r="A50" t="s">
        <v>344</v>
      </c>
      <c r="B50" t="s">
        <v>94</v>
      </c>
      <c r="C50" s="5">
        <v>148351</v>
      </c>
    </row>
    <row r="51" spans="1:3" x14ac:dyDescent="0.3">
      <c r="A51" t="s">
        <v>345</v>
      </c>
      <c r="B51" t="s">
        <v>94</v>
      </c>
      <c r="C51" s="5">
        <v>153543</v>
      </c>
    </row>
    <row r="52" spans="1:3" x14ac:dyDescent="0.3">
      <c r="A52" t="s">
        <v>346</v>
      </c>
      <c r="B52" t="s">
        <v>94</v>
      </c>
      <c r="C52" s="5">
        <v>147429</v>
      </c>
    </row>
    <row r="53" spans="1:3" x14ac:dyDescent="0.3">
      <c r="A53" t="s">
        <v>347</v>
      </c>
      <c r="B53" t="s">
        <v>288</v>
      </c>
      <c r="C53" s="5">
        <v>146000</v>
      </c>
    </row>
    <row r="54" spans="1:3" x14ac:dyDescent="0.3">
      <c r="A54" t="s">
        <v>348</v>
      </c>
      <c r="B54" t="s">
        <v>133</v>
      </c>
      <c r="C54" s="5">
        <v>131900</v>
      </c>
    </row>
    <row r="55" spans="1:3" x14ac:dyDescent="0.3">
      <c r="A55" t="s">
        <v>349</v>
      </c>
      <c r="B55" t="s">
        <v>299</v>
      </c>
      <c r="C55" s="5">
        <v>144800</v>
      </c>
    </row>
    <row r="56" spans="1:3" x14ac:dyDescent="0.3">
      <c r="A56" t="s">
        <v>350</v>
      </c>
      <c r="B56" t="s">
        <v>31</v>
      </c>
      <c r="C56" s="5">
        <v>141245</v>
      </c>
    </row>
    <row r="57" spans="1:3" x14ac:dyDescent="0.3">
      <c r="A57" t="s">
        <v>351</v>
      </c>
      <c r="B57" t="s">
        <v>288</v>
      </c>
      <c r="C57" s="5">
        <v>146000</v>
      </c>
    </row>
    <row r="58" spans="1:3" x14ac:dyDescent="0.3">
      <c r="A58" t="s">
        <v>348</v>
      </c>
      <c r="B58" t="s">
        <v>146</v>
      </c>
      <c r="C58" s="5">
        <v>131900</v>
      </c>
    </row>
    <row r="59" spans="1:3" x14ac:dyDescent="0.3">
      <c r="A59" t="s">
        <v>352</v>
      </c>
      <c r="B59" t="s">
        <v>45</v>
      </c>
      <c r="C59" s="5">
        <v>146800</v>
      </c>
    </row>
    <row r="60" spans="1:3" x14ac:dyDescent="0.3">
      <c r="A60" t="s">
        <v>353</v>
      </c>
      <c r="B60" t="s">
        <v>94</v>
      </c>
      <c r="C60" s="5">
        <v>141898</v>
      </c>
    </row>
    <row r="61" spans="1:3" x14ac:dyDescent="0.3">
      <c r="A61" t="s">
        <v>354</v>
      </c>
      <c r="B61" t="s">
        <v>41</v>
      </c>
      <c r="C61" s="5">
        <v>147780</v>
      </c>
    </row>
    <row r="62" spans="1:3" x14ac:dyDescent="0.3">
      <c r="A62" t="s">
        <v>355</v>
      </c>
      <c r="B62" t="s">
        <v>146</v>
      </c>
      <c r="C62" s="5">
        <v>129900</v>
      </c>
    </row>
    <row r="63" spans="1:3" x14ac:dyDescent="0.3">
      <c r="A63" t="s">
        <v>356</v>
      </c>
      <c r="B63" t="s">
        <v>169</v>
      </c>
      <c r="C63" s="5">
        <v>145375</v>
      </c>
    </row>
    <row r="64" spans="1:3" x14ac:dyDescent="0.3">
      <c r="A64" t="s">
        <v>357</v>
      </c>
      <c r="B64" t="s">
        <v>35</v>
      </c>
      <c r="C64" s="5">
        <v>159000</v>
      </c>
    </row>
    <row r="65" spans="1:3" x14ac:dyDescent="0.3">
      <c r="A65" t="s">
        <v>358</v>
      </c>
      <c r="B65" t="s">
        <v>133</v>
      </c>
      <c r="C65" s="5">
        <v>129900</v>
      </c>
    </row>
    <row r="66" spans="1:3" x14ac:dyDescent="0.3">
      <c r="A66" t="s">
        <v>359</v>
      </c>
      <c r="B66" t="s">
        <v>94</v>
      </c>
      <c r="C66" s="5">
        <v>149391</v>
      </c>
    </row>
    <row r="67" spans="1:3" x14ac:dyDescent="0.3">
      <c r="A67" t="s">
        <v>360</v>
      </c>
      <c r="B67" t="s">
        <v>146</v>
      </c>
      <c r="C67" s="5">
        <v>129900</v>
      </c>
    </row>
    <row r="68" spans="1:3" x14ac:dyDescent="0.3">
      <c r="A68" t="s">
        <v>361</v>
      </c>
      <c r="B68" t="s">
        <v>41</v>
      </c>
      <c r="C68" s="5">
        <v>146500</v>
      </c>
    </row>
    <row r="69" spans="1:3" x14ac:dyDescent="0.3">
      <c r="A69" t="s">
        <v>336</v>
      </c>
      <c r="B69" t="s">
        <v>146</v>
      </c>
      <c r="C69" s="5">
        <v>131900</v>
      </c>
    </row>
    <row r="70" spans="1:3" x14ac:dyDescent="0.3">
      <c r="A70" t="s">
        <v>337</v>
      </c>
      <c r="B70" t="s">
        <v>146</v>
      </c>
      <c r="C70" s="5">
        <v>131900</v>
      </c>
    </row>
    <row r="71" spans="1:3" x14ac:dyDescent="0.3">
      <c r="A71" t="s">
        <v>362</v>
      </c>
      <c r="B71" t="s">
        <v>146</v>
      </c>
      <c r="C71" s="5">
        <v>136900</v>
      </c>
    </row>
    <row r="72" spans="1:3" x14ac:dyDescent="0.3">
      <c r="A72" t="s">
        <v>363</v>
      </c>
      <c r="B72" t="s">
        <v>288</v>
      </c>
      <c r="C72" s="5">
        <v>149285</v>
      </c>
    </row>
    <row r="73" spans="1:3" x14ac:dyDescent="0.3">
      <c r="A73" t="s">
        <v>364</v>
      </c>
      <c r="B73" t="s">
        <v>35</v>
      </c>
      <c r="C73" s="5">
        <v>146655</v>
      </c>
    </row>
    <row r="74" spans="1:3" x14ac:dyDescent="0.3">
      <c r="A74" t="s">
        <v>365</v>
      </c>
      <c r="B74" t="s">
        <v>35</v>
      </c>
      <c r="C74" s="5">
        <v>146655</v>
      </c>
    </row>
    <row r="75" spans="1:3" x14ac:dyDescent="0.3">
      <c r="A75" t="s">
        <v>348</v>
      </c>
      <c r="B75" t="s">
        <v>217</v>
      </c>
      <c r="C75" s="5">
        <v>131900</v>
      </c>
    </row>
    <row r="76" spans="1:3" x14ac:dyDescent="0.3">
      <c r="A76" t="s">
        <v>366</v>
      </c>
      <c r="B76" t="s">
        <v>41</v>
      </c>
      <c r="C76" s="5">
        <v>145180</v>
      </c>
    </row>
    <row r="77" spans="1:3" x14ac:dyDescent="0.3">
      <c r="A77" t="s">
        <v>367</v>
      </c>
      <c r="B77" t="s">
        <v>94</v>
      </c>
      <c r="C77" s="5">
        <v>153814</v>
      </c>
    </row>
    <row r="78" spans="1:3" x14ac:dyDescent="0.3">
      <c r="A78" t="s">
        <v>368</v>
      </c>
      <c r="B78" t="s">
        <v>94</v>
      </c>
      <c r="C78" s="5">
        <v>148613</v>
      </c>
    </row>
    <row r="79" spans="1:3" x14ac:dyDescent="0.3">
      <c r="A79" t="s">
        <v>369</v>
      </c>
      <c r="B79" t="s">
        <v>146</v>
      </c>
      <c r="C79" s="5">
        <v>131900</v>
      </c>
    </row>
    <row r="80" spans="1:3" x14ac:dyDescent="0.3">
      <c r="A80" t="s">
        <v>370</v>
      </c>
      <c r="B80" t="s">
        <v>41</v>
      </c>
      <c r="C80" s="5">
        <v>134900</v>
      </c>
    </row>
    <row r="81" spans="1:3" x14ac:dyDescent="0.3">
      <c r="A81" t="s">
        <v>371</v>
      </c>
      <c r="B81" t="s">
        <v>41</v>
      </c>
      <c r="C81" s="5">
        <v>146000</v>
      </c>
    </row>
    <row r="82" spans="1:3" x14ac:dyDescent="0.3">
      <c r="A82" t="s">
        <v>372</v>
      </c>
      <c r="B82" t="s">
        <v>94</v>
      </c>
      <c r="C82" s="5">
        <v>151674</v>
      </c>
    </row>
    <row r="83" spans="1:3" x14ac:dyDescent="0.3">
      <c r="A83" t="s">
        <v>373</v>
      </c>
      <c r="B83" t="s">
        <v>35</v>
      </c>
      <c r="C83" s="5">
        <v>146655</v>
      </c>
    </row>
    <row r="84" spans="1:3" x14ac:dyDescent="0.3">
      <c r="A84" t="s">
        <v>374</v>
      </c>
      <c r="B84" t="s">
        <v>41</v>
      </c>
      <c r="C84" s="5">
        <v>146500</v>
      </c>
    </row>
    <row r="85" spans="1:3" x14ac:dyDescent="0.3">
      <c r="A85" t="s">
        <v>375</v>
      </c>
      <c r="B85" t="s">
        <v>35</v>
      </c>
      <c r="C85" s="5">
        <v>146655</v>
      </c>
    </row>
    <row r="86" spans="1:3" x14ac:dyDescent="0.3">
      <c r="A86" t="s">
        <v>376</v>
      </c>
      <c r="B86" t="s">
        <v>41</v>
      </c>
      <c r="C86" s="5">
        <v>146655</v>
      </c>
    </row>
    <row r="87" spans="1:3" x14ac:dyDescent="0.3">
      <c r="A87" t="s">
        <v>348</v>
      </c>
      <c r="B87" t="s">
        <v>146</v>
      </c>
      <c r="C87" s="5">
        <v>131900</v>
      </c>
    </row>
    <row r="88" spans="1:3" x14ac:dyDescent="0.3">
      <c r="A88" t="s">
        <v>377</v>
      </c>
      <c r="B88" t="s">
        <v>35</v>
      </c>
      <c r="C88" s="5">
        <v>146655</v>
      </c>
    </row>
    <row r="89" spans="1:3" x14ac:dyDescent="0.3">
      <c r="A89" t="s">
        <v>378</v>
      </c>
      <c r="B89" t="s">
        <v>35</v>
      </c>
      <c r="C89" s="5">
        <v>138407</v>
      </c>
    </row>
    <row r="90" spans="1:3" x14ac:dyDescent="0.3">
      <c r="A90" t="s">
        <v>355</v>
      </c>
      <c r="B90" t="s">
        <v>146</v>
      </c>
      <c r="C90" s="5">
        <v>129900</v>
      </c>
    </row>
    <row r="91" spans="1:3" x14ac:dyDescent="0.3">
      <c r="A91" t="s">
        <v>379</v>
      </c>
      <c r="B91" t="s">
        <v>35</v>
      </c>
      <c r="C91" s="5">
        <v>138407</v>
      </c>
    </row>
    <row r="92" spans="1:3" x14ac:dyDescent="0.3">
      <c r="A92" t="s">
        <v>380</v>
      </c>
      <c r="B92" t="s">
        <v>37</v>
      </c>
      <c r="C92" s="5">
        <v>166322</v>
      </c>
    </row>
    <row r="93" spans="1:3" x14ac:dyDescent="0.3">
      <c r="A93" t="s">
        <v>381</v>
      </c>
      <c r="B93" t="s">
        <v>169</v>
      </c>
      <c r="C93" s="5">
        <v>132993</v>
      </c>
    </row>
    <row r="94" spans="1:3" x14ac:dyDescent="0.3">
      <c r="A94" t="s">
        <v>382</v>
      </c>
      <c r="B94" t="s">
        <v>169</v>
      </c>
      <c r="C94" s="5">
        <v>150929</v>
      </c>
    </row>
    <row r="95" spans="1:3" x14ac:dyDescent="0.3">
      <c r="A95" t="s">
        <v>383</v>
      </c>
      <c r="B95" t="s">
        <v>35</v>
      </c>
      <c r="C95" s="5">
        <v>143860</v>
      </c>
    </row>
    <row r="96" spans="1:3" x14ac:dyDescent="0.3">
      <c r="A96" t="s">
        <v>360</v>
      </c>
      <c r="B96" t="s">
        <v>146</v>
      </c>
      <c r="C96" s="5">
        <v>129900</v>
      </c>
    </row>
    <row r="97" spans="1:3" x14ac:dyDescent="0.3">
      <c r="A97" t="s">
        <v>384</v>
      </c>
      <c r="B97" t="s">
        <v>288</v>
      </c>
      <c r="C97" s="5">
        <v>150699</v>
      </c>
    </row>
    <row r="98" spans="1:3" x14ac:dyDescent="0.3">
      <c r="A98" t="s">
        <v>385</v>
      </c>
      <c r="B98" t="s">
        <v>94</v>
      </c>
      <c r="C98" s="5">
        <v>136908</v>
      </c>
    </row>
    <row r="99" spans="1:3" x14ac:dyDescent="0.3">
      <c r="A99" t="s">
        <v>369</v>
      </c>
      <c r="B99" t="s">
        <v>217</v>
      </c>
      <c r="C99" s="5">
        <v>131900</v>
      </c>
    </row>
    <row r="100" spans="1:3" x14ac:dyDescent="0.3">
      <c r="A100" t="s">
        <v>386</v>
      </c>
      <c r="B100" t="s">
        <v>62</v>
      </c>
      <c r="C100" s="5">
        <v>150500</v>
      </c>
    </row>
    <row r="101" spans="1:3" x14ac:dyDescent="0.3">
      <c r="A101" t="s">
        <v>387</v>
      </c>
      <c r="B101" t="s">
        <v>169</v>
      </c>
      <c r="C101" s="5">
        <v>147311</v>
      </c>
    </row>
    <row r="102" spans="1:3" x14ac:dyDescent="0.3">
      <c r="A102" t="s">
        <v>388</v>
      </c>
      <c r="B102" t="s">
        <v>41</v>
      </c>
      <c r="C102" s="5">
        <v>151500</v>
      </c>
    </row>
    <row r="103" spans="1:3" x14ac:dyDescent="0.3">
      <c r="A103" t="s">
        <v>389</v>
      </c>
      <c r="B103" t="s">
        <v>35</v>
      </c>
      <c r="C103" s="5">
        <v>135090</v>
      </c>
    </row>
    <row r="104" spans="1:3" x14ac:dyDescent="0.3">
      <c r="A104" t="s">
        <v>390</v>
      </c>
      <c r="B104" t="s">
        <v>35</v>
      </c>
      <c r="C104" s="5">
        <v>135090</v>
      </c>
    </row>
    <row r="105" spans="1:3" x14ac:dyDescent="0.3">
      <c r="A105" t="s">
        <v>360</v>
      </c>
      <c r="B105" t="s">
        <v>146</v>
      </c>
      <c r="C105" s="5">
        <v>129900</v>
      </c>
    </row>
    <row r="106" spans="1:3" x14ac:dyDescent="0.3">
      <c r="A106" t="s">
        <v>391</v>
      </c>
      <c r="B106" t="s">
        <v>62</v>
      </c>
      <c r="C106" s="5">
        <v>156500</v>
      </c>
    </row>
    <row r="107" spans="1:3" x14ac:dyDescent="0.3">
      <c r="A107" t="s">
        <v>392</v>
      </c>
      <c r="B107" t="s">
        <v>62</v>
      </c>
      <c r="C107" s="5">
        <v>146750</v>
      </c>
    </row>
    <row r="108" spans="1:3" x14ac:dyDescent="0.3">
      <c r="A108" t="s">
        <v>393</v>
      </c>
      <c r="B108" t="s">
        <v>45</v>
      </c>
      <c r="C108" s="5">
        <v>137900</v>
      </c>
    </row>
    <row r="109" spans="1:3" x14ac:dyDescent="0.3">
      <c r="A109" t="s">
        <v>394</v>
      </c>
      <c r="B109" t="s">
        <v>62</v>
      </c>
      <c r="C109" s="5">
        <v>150750</v>
      </c>
    </row>
    <row r="110" spans="1:3" x14ac:dyDescent="0.3">
      <c r="A110" t="s">
        <v>395</v>
      </c>
      <c r="B110" t="s">
        <v>62</v>
      </c>
      <c r="C110" s="5">
        <v>150750</v>
      </c>
    </row>
    <row r="111" spans="1:3" x14ac:dyDescent="0.3">
      <c r="A111" t="s">
        <v>396</v>
      </c>
      <c r="B111" t="s">
        <v>62</v>
      </c>
      <c r="C111" s="5">
        <v>150000</v>
      </c>
    </row>
    <row r="112" spans="1:3" x14ac:dyDescent="0.3">
      <c r="A112" t="s">
        <v>397</v>
      </c>
      <c r="B112" t="s">
        <v>94</v>
      </c>
      <c r="C112" s="5">
        <v>143529</v>
      </c>
    </row>
    <row r="113" spans="1:3" x14ac:dyDescent="0.3">
      <c r="A113" t="s">
        <v>355</v>
      </c>
      <c r="B113" t="s">
        <v>133</v>
      </c>
      <c r="C113" s="5">
        <v>129900</v>
      </c>
    </row>
    <row r="114" spans="1:3" x14ac:dyDescent="0.3">
      <c r="A114" t="s">
        <v>358</v>
      </c>
      <c r="B114" t="s">
        <v>146</v>
      </c>
      <c r="C114" s="5">
        <v>129900</v>
      </c>
    </row>
    <row r="115" spans="1:3" x14ac:dyDescent="0.3">
      <c r="A115" t="s">
        <v>398</v>
      </c>
      <c r="B115" t="s">
        <v>299</v>
      </c>
      <c r="C115" s="5">
        <v>145200</v>
      </c>
    </row>
    <row r="116" spans="1:3" x14ac:dyDescent="0.3">
      <c r="A116" t="s">
        <v>399</v>
      </c>
      <c r="B116" t="s">
        <v>288</v>
      </c>
      <c r="C116" s="5">
        <v>150699</v>
      </c>
    </row>
    <row r="117" spans="1:3" x14ac:dyDescent="0.3">
      <c r="A117" t="s">
        <v>362</v>
      </c>
      <c r="B117" t="s">
        <v>146</v>
      </c>
      <c r="C117" s="5">
        <v>136900</v>
      </c>
    </row>
    <row r="118" spans="1:3" x14ac:dyDescent="0.3">
      <c r="A118" t="s">
        <v>400</v>
      </c>
      <c r="B118" t="s">
        <v>35</v>
      </c>
      <c r="C118" s="5">
        <v>135090</v>
      </c>
    </row>
    <row r="119" spans="1:3" x14ac:dyDescent="0.3">
      <c r="A119" t="s">
        <v>401</v>
      </c>
      <c r="B119" t="s">
        <v>35</v>
      </c>
      <c r="C119" s="5">
        <v>135090</v>
      </c>
    </row>
    <row r="120" spans="1:3" x14ac:dyDescent="0.3">
      <c r="A120" t="s">
        <v>358</v>
      </c>
      <c r="B120" t="s">
        <v>146</v>
      </c>
      <c r="C120" s="5">
        <v>129900</v>
      </c>
    </row>
    <row r="121" spans="1:3" x14ac:dyDescent="0.3">
      <c r="A121" t="s">
        <v>402</v>
      </c>
      <c r="B121" t="s">
        <v>226</v>
      </c>
      <c r="C121" s="5">
        <v>148900</v>
      </c>
    </row>
    <row r="122" spans="1:3" x14ac:dyDescent="0.3">
      <c r="A122" t="s">
        <v>336</v>
      </c>
      <c r="B122" t="s">
        <v>146</v>
      </c>
      <c r="C122" s="5">
        <v>131900</v>
      </c>
    </row>
    <row r="123" spans="1:3" x14ac:dyDescent="0.3">
      <c r="A123" t="s">
        <v>337</v>
      </c>
      <c r="B123" t="s">
        <v>146</v>
      </c>
      <c r="C123" s="5">
        <v>131900</v>
      </c>
    </row>
    <row r="124" spans="1:3" x14ac:dyDescent="0.3">
      <c r="A124" t="s">
        <v>403</v>
      </c>
      <c r="B124" t="s">
        <v>288</v>
      </c>
      <c r="C124" s="5">
        <v>143500</v>
      </c>
    </row>
    <row r="125" spans="1:3" x14ac:dyDescent="0.3">
      <c r="A125" t="s">
        <v>404</v>
      </c>
      <c r="B125" t="s">
        <v>94</v>
      </c>
      <c r="C125" s="5">
        <v>147600</v>
      </c>
    </row>
    <row r="126" spans="1:3" x14ac:dyDescent="0.3">
      <c r="A126" t="s">
        <v>348</v>
      </c>
      <c r="B126" t="s">
        <v>146</v>
      </c>
      <c r="C126" s="5">
        <v>131900</v>
      </c>
    </row>
    <row r="127" spans="1:3" x14ac:dyDescent="0.3">
      <c r="A127" t="s">
        <v>405</v>
      </c>
      <c r="B127" t="s">
        <v>62</v>
      </c>
      <c r="C127" s="5">
        <v>139000</v>
      </c>
    </row>
    <row r="128" spans="1:3" x14ac:dyDescent="0.3">
      <c r="A128" t="s">
        <v>406</v>
      </c>
      <c r="B128" t="s">
        <v>35</v>
      </c>
      <c r="C128" s="5">
        <v>138407</v>
      </c>
    </row>
    <row r="129" spans="1:3" x14ac:dyDescent="0.3">
      <c r="A129" t="s">
        <v>407</v>
      </c>
      <c r="B129" t="s">
        <v>35</v>
      </c>
      <c r="C129" s="5">
        <v>138407</v>
      </c>
    </row>
    <row r="130" spans="1:3" x14ac:dyDescent="0.3">
      <c r="A130" t="s">
        <v>408</v>
      </c>
      <c r="B130" t="s">
        <v>35</v>
      </c>
      <c r="C130" s="5">
        <v>135090</v>
      </c>
    </row>
    <row r="131" spans="1:3" x14ac:dyDescent="0.3">
      <c r="A131" t="s">
        <v>409</v>
      </c>
      <c r="B131" t="s">
        <v>35</v>
      </c>
      <c r="C131" s="5">
        <v>146972</v>
      </c>
    </row>
    <row r="132" spans="1:3" x14ac:dyDescent="0.3">
      <c r="A132" t="s">
        <v>410</v>
      </c>
      <c r="B132" t="s">
        <v>35</v>
      </c>
      <c r="C132" s="5">
        <v>146972</v>
      </c>
    </row>
    <row r="133" spans="1:3" x14ac:dyDescent="0.3">
      <c r="A133" t="s">
        <v>411</v>
      </c>
      <c r="B133" t="s">
        <v>226</v>
      </c>
      <c r="C133" s="5">
        <v>146000</v>
      </c>
    </row>
    <row r="134" spans="1:3" x14ac:dyDescent="0.3">
      <c r="A134" t="s">
        <v>412</v>
      </c>
      <c r="B134" t="s">
        <v>288</v>
      </c>
      <c r="C134" s="5">
        <v>150475</v>
      </c>
    </row>
    <row r="135" spans="1:3" x14ac:dyDescent="0.3">
      <c r="A135" t="s">
        <v>413</v>
      </c>
      <c r="B135" t="s">
        <v>169</v>
      </c>
      <c r="C135" s="5">
        <v>136581</v>
      </c>
    </row>
    <row r="136" spans="1:3" x14ac:dyDescent="0.3">
      <c r="A136" t="s">
        <v>360</v>
      </c>
      <c r="B136" t="s">
        <v>217</v>
      </c>
      <c r="C136" s="5">
        <v>129900</v>
      </c>
    </row>
    <row r="137" spans="1:3" x14ac:dyDescent="0.3">
      <c r="A137" t="s">
        <v>355</v>
      </c>
      <c r="B137" t="s">
        <v>146</v>
      </c>
      <c r="C137" s="5">
        <v>129900</v>
      </c>
    </row>
    <row r="138" spans="1:3" x14ac:dyDescent="0.3">
      <c r="A138" t="s">
        <v>362</v>
      </c>
      <c r="B138" t="s">
        <v>217</v>
      </c>
      <c r="C138" s="5">
        <v>136900</v>
      </c>
    </row>
    <row r="139" spans="1:3" x14ac:dyDescent="0.3">
      <c r="A139" t="s">
        <v>414</v>
      </c>
      <c r="B139" t="s">
        <v>62</v>
      </c>
      <c r="C139" s="5">
        <v>134500</v>
      </c>
    </row>
    <row r="140" spans="1:3" x14ac:dyDescent="0.3">
      <c r="A140" t="s">
        <v>415</v>
      </c>
      <c r="B140" t="s">
        <v>94</v>
      </c>
      <c r="C140" s="5">
        <v>156236</v>
      </c>
    </row>
    <row r="141" spans="1:3" x14ac:dyDescent="0.3">
      <c r="A141" t="s">
        <v>416</v>
      </c>
      <c r="B141" t="s">
        <v>288</v>
      </c>
      <c r="C141" s="5">
        <v>151299</v>
      </c>
    </row>
    <row r="142" spans="1:3" x14ac:dyDescent="0.3">
      <c r="A142" t="s">
        <v>417</v>
      </c>
      <c r="B142" t="s">
        <v>146</v>
      </c>
      <c r="C142" s="5">
        <v>129900</v>
      </c>
    </row>
    <row r="143" spans="1:3" x14ac:dyDescent="0.3">
      <c r="A143" t="s">
        <v>418</v>
      </c>
      <c r="B143" t="s">
        <v>35</v>
      </c>
      <c r="C143" s="5">
        <v>143100</v>
      </c>
    </row>
    <row r="144" spans="1:3" x14ac:dyDescent="0.3">
      <c r="A144" t="s">
        <v>419</v>
      </c>
      <c r="B144" t="s">
        <v>94</v>
      </c>
      <c r="C144" s="5">
        <v>142880</v>
      </c>
    </row>
    <row r="145" spans="1:3" x14ac:dyDescent="0.3">
      <c r="A145" t="s">
        <v>369</v>
      </c>
      <c r="B145" t="s">
        <v>146</v>
      </c>
      <c r="C145" s="5">
        <v>131900</v>
      </c>
    </row>
    <row r="146" spans="1:3" x14ac:dyDescent="0.3">
      <c r="A146" t="s">
        <v>358</v>
      </c>
      <c r="B146" t="s">
        <v>217</v>
      </c>
      <c r="C146" s="5">
        <v>129900</v>
      </c>
    </row>
    <row r="147" spans="1:3" x14ac:dyDescent="0.3">
      <c r="A147" t="s">
        <v>358</v>
      </c>
      <c r="B147" t="s">
        <v>146</v>
      </c>
      <c r="C147" s="5">
        <v>129900</v>
      </c>
    </row>
    <row r="148" spans="1:3" x14ac:dyDescent="0.3">
      <c r="A148" t="s">
        <v>336</v>
      </c>
      <c r="B148" t="s">
        <v>146</v>
      </c>
      <c r="C148" s="5">
        <v>131900</v>
      </c>
    </row>
    <row r="149" spans="1:3" x14ac:dyDescent="0.3">
      <c r="A149" t="s">
        <v>369</v>
      </c>
      <c r="B149" t="s">
        <v>146</v>
      </c>
      <c r="C149" s="5">
        <v>131900</v>
      </c>
    </row>
    <row r="150" spans="1:3" x14ac:dyDescent="0.3">
      <c r="A150" t="s">
        <v>420</v>
      </c>
      <c r="B150" t="s">
        <v>37</v>
      </c>
      <c r="C150" s="5">
        <v>141690</v>
      </c>
    </row>
    <row r="151" spans="1:3" x14ac:dyDescent="0.3">
      <c r="A151" t="s">
        <v>417</v>
      </c>
      <c r="B151" t="s">
        <v>133</v>
      </c>
      <c r="C151" s="5">
        <v>129900</v>
      </c>
    </row>
    <row r="152" spans="1:3" x14ac:dyDescent="0.3">
      <c r="A152" t="s">
        <v>362</v>
      </c>
      <c r="B152" t="s">
        <v>146</v>
      </c>
      <c r="C152" s="5">
        <v>136900</v>
      </c>
    </row>
    <row r="153" spans="1:3" x14ac:dyDescent="0.3">
      <c r="A153" t="s">
        <v>421</v>
      </c>
      <c r="B153" t="s">
        <v>62</v>
      </c>
      <c r="C153" s="5">
        <v>139900</v>
      </c>
    </row>
    <row r="154" spans="1:3" x14ac:dyDescent="0.3">
      <c r="A154" t="s">
        <v>422</v>
      </c>
      <c r="B154" t="s">
        <v>226</v>
      </c>
      <c r="C154" s="5">
        <v>144800</v>
      </c>
    </row>
    <row r="155" spans="1:3" x14ac:dyDescent="0.3">
      <c r="A155" t="s">
        <v>423</v>
      </c>
      <c r="B155" t="s">
        <v>35</v>
      </c>
      <c r="C155" s="5">
        <v>136196</v>
      </c>
    </row>
    <row r="156" spans="1:3" x14ac:dyDescent="0.3">
      <c r="A156" t="s">
        <v>424</v>
      </c>
      <c r="B156" t="s">
        <v>27</v>
      </c>
      <c r="C156" s="5">
        <v>144850</v>
      </c>
    </row>
    <row r="157" spans="1:3" x14ac:dyDescent="0.3">
      <c r="A157" t="s">
        <v>425</v>
      </c>
      <c r="B157" t="s">
        <v>35</v>
      </c>
      <c r="C157" s="5">
        <v>135136</v>
      </c>
    </row>
    <row r="158" spans="1:3" x14ac:dyDescent="0.3">
      <c r="A158" t="s">
        <v>426</v>
      </c>
      <c r="B158" t="s">
        <v>35</v>
      </c>
      <c r="C158" s="5">
        <v>135136</v>
      </c>
    </row>
    <row r="159" spans="1:3" x14ac:dyDescent="0.3">
      <c r="A159" t="s">
        <v>427</v>
      </c>
      <c r="B159" t="s">
        <v>35</v>
      </c>
      <c r="C159" s="5">
        <v>135136</v>
      </c>
    </row>
    <row r="160" spans="1:3" x14ac:dyDescent="0.3">
      <c r="A160" t="s">
        <v>428</v>
      </c>
      <c r="B160" t="s">
        <v>35</v>
      </c>
      <c r="C160" s="5">
        <v>135136</v>
      </c>
    </row>
    <row r="161" spans="1:3" x14ac:dyDescent="0.3">
      <c r="A161" t="s">
        <v>429</v>
      </c>
      <c r="B161" t="s">
        <v>288</v>
      </c>
      <c r="C161" s="5">
        <v>146000</v>
      </c>
    </row>
    <row r="162" spans="1:3" x14ac:dyDescent="0.3">
      <c r="A162" t="s">
        <v>360</v>
      </c>
      <c r="B162" t="s">
        <v>133</v>
      </c>
      <c r="C162" s="5">
        <v>129900</v>
      </c>
    </row>
    <row r="163" spans="1:3" x14ac:dyDescent="0.3">
      <c r="A163" t="s">
        <v>360</v>
      </c>
      <c r="B163" t="s">
        <v>146</v>
      </c>
      <c r="C163" s="5">
        <v>129900</v>
      </c>
    </row>
    <row r="164" spans="1:3" x14ac:dyDescent="0.3">
      <c r="A164" t="s">
        <v>430</v>
      </c>
      <c r="B164" t="s">
        <v>27</v>
      </c>
      <c r="C164" s="5">
        <v>146750</v>
      </c>
    </row>
    <row r="165" spans="1:3" x14ac:dyDescent="0.3">
      <c r="A165" t="s">
        <v>431</v>
      </c>
      <c r="B165" t="s">
        <v>41</v>
      </c>
      <c r="C165" s="5">
        <v>132300</v>
      </c>
    </row>
    <row r="166" spans="1:3" x14ac:dyDescent="0.3">
      <c r="A166" t="s">
        <v>432</v>
      </c>
      <c r="B166" t="s">
        <v>31</v>
      </c>
      <c r="C166" s="5">
        <v>141034</v>
      </c>
    </row>
    <row r="167" spans="1:3" x14ac:dyDescent="0.3">
      <c r="A167" t="s">
        <v>433</v>
      </c>
      <c r="B167" t="s">
        <v>45</v>
      </c>
      <c r="C167" s="5">
        <v>145900</v>
      </c>
    </row>
    <row r="168" spans="1:3" x14ac:dyDescent="0.3">
      <c r="A168" t="s">
        <v>434</v>
      </c>
      <c r="B168" t="s">
        <v>94</v>
      </c>
      <c r="C168" s="5">
        <v>148191</v>
      </c>
    </row>
    <row r="169" spans="1:3" x14ac:dyDescent="0.3">
      <c r="A169" t="s">
        <v>362</v>
      </c>
      <c r="B169" t="s">
        <v>146</v>
      </c>
      <c r="C169" s="5">
        <v>136900</v>
      </c>
    </row>
    <row r="170" spans="1:3" x14ac:dyDescent="0.3">
      <c r="A170" t="s">
        <v>435</v>
      </c>
      <c r="B170" t="s">
        <v>288</v>
      </c>
      <c r="C170" s="5">
        <v>150499</v>
      </c>
    </row>
    <row r="171" spans="1:3" x14ac:dyDescent="0.3">
      <c r="A171" t="s">
        <v>336</v>
      </c>
      <c r="B171" t="s">
        <v>133</v>
      </c>
      <c r="C171" s="5">
        <v>131900</v>
      </c>
    </row>
    <row r="172" spans="1:3" x14ac:dyDescent="0.3">
      <c r="A172" t="s">
        <v>369</v>
      </c>
      <c r="B172" t="s">
        <v>133</v>
      </c>
      <c r="C172" s="5">
        <v>131900</v>
      </c>
    </row>
    <row r="173" spans="1:3" x14ac:dyDescent="0.3">
      <c r="A173" t="s">
        <v>436</v>
      </c>
      <c r="B173" t="s">
        <v>169</v>
      </c>
      <c r="C173" s="5">
        <v>152753</v>
      </c>
    </row>
    <row r="174" spans="1:3" x14ac:dyDescent="0.3">
      <c r="A174" t="s">
        <v>348</v>
      </c>
      <c r="B174" t="s">
        <v>146</v>
      </c>
      <c r="C174" s="5">
        <v>131900</v>
      </c>
    </row>
    <row r="175" spans="1:3" x14ac:dyDescent="0.3">
      <c r="A175" t="s">
        <v>358</v>
      </c>
      <c r="B175" t="s">
        <v>146</v>
      </c>
      <c r="C175" s="5">
        <v>129900</v>
      </c>
    </row>
    <row r="176" spans="1:3" x14ac:dyDescent="0.3">
      <c r="A176" t="s">
        <v>437</v>
      </c>
      <c r="B176" t="s">
        <v>94</v>
      </c>
      <c r="C176" s="5">
        <v>142880</v>
      </c>
    </row>
    <row r="177" spans="1:3" x14ac:dyDescent="0.3">
      <c r="A177" t="s">
        <v>438</v>
      </c>
      <c r="B177" t="s">
        <v>35</v>
      </c>
      <c r="C177" s="5">
        <v>142977</v>
      </c>
    </row>
    <row r="178" spans="1:3" x14ac:dyDescent="0.3">
      <c r="A178" t="s">
        <v>439</v>
      </c>
      <c r="B178" t="s">
        <v>37</v>
      </c>
      <c r="C178" s="5">
        <v>156500</v>
      </c>
    </row>
    <row r="179" spans="1:3" x14ac:dyDescent="0.3">
      <c r="A179" t="s">
        <v>440</v>
      </c>
      <c r="B179" t="s">
        <v>62</v>
      </c>
      <c r="C179" s="5">
        <v>150500</v>
      </c>
    </row>
    <row r="180" spans="1:3" x14ac:dyDescent="0.3">
      <c r="A180" t="s">
        <v>441</v>
      </c>
      <c r="B180" t="s">
        <v>62</v>
      </c>
      <c r="C180" s="5">
        <v>150500</v>
      </c>
    </row>
    <row r="181" spans="1:3" x14ac:dyDescent="0.3">
      <c r="A181" t="s">
        <v>442</v>
      </c>
      <c r="B181" t="s">
        <v>37</v>
      </c>
      <c r="C181" s="5">
        <v>166322</v>
      </c>
    </row>
    <row r="182" spans="1:3" x14ac:dyDescent="0.3">
      <c r="A182" t="s">
        <v>443</v>
      </c>
      <c r="B182" t="s">
        <v>62</v>
      </c>
      <c r="C182" s="5">
        <v>150500</v>
      </c>
    </row>
    <row r="183" spans="1:3" x14ac:dyDescent="0.3">
      <c r="A183" t="s">
        <v>444</v>
      </c>
      <c r="B183" t="s">
        <v>288</v>
      </c>
      <c r="C183" s="5">
        <v>146000</v>
      </c>
    </row>
    <row r="184" spans="1:3" x14ac:dyDescent="0.3">
      <c r="A184" t="s">
        <v>445</v>
      </c>
      <c r="B184" t="s">
        <v>288</v>
      </c>
      <c r="C184" s="5">
        <v>146000</v>
      </c>
    </row>
    <row r="185" spans="1:3" x14ac:dyDescent="0.3">
      <c r="A185" t="s">
        <v>446</v>
      </c>
      <c r="B185" t="s">
        <v>288</v>
      </c>
      <c r="C185" s="5">
        <v>146000</v>
      </c>
    </row>
    <row r="186" spans="1:3" x14ac:dyDescent="0.3">
      <c r="A186" t="s">
        <v>447</v>
      </c>
      <c r="B186" t="s">
        <v>288</v>
      </c>
      <c r="C186" s="5">
        <v>149262</v>
      </c>
    </row>
    <row r="187" spans="1:3" x14ac:dyDescent="0.3">
      <c r="A187" t="s">
        <v>448</v>
      </c>
      <c r="B187" t="s">
        <v>226</v>
      </c>
      <c r="C187" s="5">
        <v>149262</v>
      </c>
    </row>
    <row r="188" spans="1:3" x14ac:dyDescent="0.3">
      <c r="A188" t="s">
        <v>449</v>
      </c>
      <c r="B188" t="s">
        <v>41</v>
      </c>
      <c r="C188" s="5">
        <v>146500</v>
      </c>
    </row>
    <row r="189" spans="1:3" x14ac:dyDescent="0.3">
      <c r="A189" t="s">
        <v>450</v>
      </c>
      <c r="B189" t="s">
        <v>299</v>
      </c>
      <c r="C189" s="5">
        <v>140990</v>
      </c>
    </row>
    <row r="190" spans="1:3" x14ac:dyDescent="0.3">
      <c r="A190" t="s">
        <v>355</v>
      </c>
      <c r="B190" t="s">
        <v>217</v>
      </c>
      <c r="C190" s="5">
        <v>129900</v>
      </c>
    </row>
    <row r="191" spans="1:3" x14ac:dyDescent="0.3">
      <c r="A191" t="s">
        <v>451</v>
      </c>
      <c r="B191" t="s">
        <v>299</v>
      </c>
      <c r="C191" s="5">
        <v>146850</v>
      </c>
    </row>
    <row r="192" spans="1:3" x14ac:dyDescent="0.3">
      <c r="A192" t="s">
        <v>452</v>
      </c>
      <c r="B192" t="s">
        <v>94</v>
      </c>
      <c r="C192" s="5">
        <v>142667</v>
      </c>
    </row>
    <row r="193" spans="1:3" x14ac:dyDescent="0.3">
      <c r="A193" t="s">
        <v>453</v>
      </c>
      <c r="B193" t="s">
        <v>35</v>
      </c>
      <c r="C193" s="5">
        <v>146655</v>
      </c>
    </row>
    <row r="194" spans="1:3" x14ac:dyDescent="0.3">
      <c r="A194" t="s">
        <v>454</v>
      </c>
      <c r="B194" t="s">
        <v>35</v>
      </c>
      <c r="C194" s="5">
        <v>146972</v>
      </c>
    </row>
    <row r="195" spans="1:3" x14ac:dyDescent="0.3">
      <c r="A195" t="s">
        <v>455</v>
      </c>
      <c r="B195" t="s">
        <v>35</v>
      </c>
      <c r="C195" s="5">
        <v>146972</v>
      </c>
    </row>
    <row r="196" spans="1:3" x14ac:dyDescent="0.3">
      <c r="A196" t="s">
        <v>456</v>
      </c>
      <c r="B196" t="s">
        <v>35</v>
      </c>
      <c r="C196" s="5">
        <v>146972</v>
      </c>
    </row>
    <row r="197" spans="1:3" x14ac:dyDescent="0.3">
      <c r="A197" t="s">
        <v>457</v>
      </c>
      <c r="B197" t="s">
        <v>35</v>
      </c>
      <c r="C197" s="5">
        <v>142888</v>
      </c>
    </row>
    <row r="198" spans="1:3" x14ac:dyDescent="0.3">
      <c r="A198" t="s">
        <v>458</v>
      </c>
      <c r="B198" t="s">
        <v>94</v>
      </c>
      <c r="C198" s="5">
        <v>154160</v>
      </c>
    </row>
    <row r="199" spans="1:3" x14ac:dyDescent="0.3">
      <c r="A199" t="s">
        <v>459</v>
      </c>
      <c r="B199" t="s">
        <v>288</v>
      </c>
      <c r="C199" s="5">
        <v>148945</v>
      </c>
    </row>
    <row r="200" spans="1:3" x14ac:dyDescent="0.3">
      <c r="A200" t="s">
        <v>460</v>
      </c>
      <c r="B200" t="s">
        <v>288</v>
      </c>
      <c r="C200" s="5">
        <v>149262</v>
      </c>
    </row>
    <row r="201" spans="1:3" x14ac:dyDescent="0.3">
      <c r="A201" t="s">
        <v>355</v>
      </c>
      <c r="B201" t="s">
        <v>146</v>
      </c>
      <c r="C201" s="5">
        <v>129900</v>
      </c>
    </row>
    <row r="202" spans="1:3" x14ac:dyDescent="0.3">
      <c r="A202" t="s">
        <v>348</v>
      </c>
      <c r="B202" t="s">
        <v>146</v>
      </c>
      <c r="C202" s="5">
        <v>131900</v>
      </c>
    </row>
    <row r="203" spans="1:3" x14ac:dyDescent="0.3">
      <c r="A203" t="s">
        <v>461</v>
      </c>
      <c r="B203" t="s">
        <v>31</v>
      </c>
      <c r="C203" s="5">
        <v>148658</v>
      </c>
    </row>
    <row r="204" spans="1:3" x14ac:dyDescent="0.3">
      <c r="A204" t="s">
        <v>462</v>
      </c>
      <c r="B204" t="s">
        <v>62</v>
      </c>
      <c r="C204" s="5">
        <v>139900</v>
      </c>
    </row>
    <row r="205" spans="1:3" x14ac:dyDescent="0.3">
      <c r="A205" t="s">
        <v>463</v>
      </c>
      <c r="B205" t="s">
        <v>35</v>
      </c>
      <c r="C205" s="5">
        <v>142977</v>
      </c>
    </row>
    <row r="206" spans="1:3" x14ac:dyDescent="0.3">
      <c r="A206" t="s">
        <v>464</v>
      </c>
      <c r="B206" t="s">
        <v>169</v>
      </c>
      <c r="C206" s="5">
        <v>145375</v>
      </c>
    </row>
    <row r="207" spans="1:3" x14ac:dyDescent="0.3">
      <c r="A207" t="s">
        <v>369</v>
      </c>
      <c r="B207" t="s">
        <v>146</v>
      </c>
      <c r="C207" s="5">
        <v>131900</v>
      </c>
    </row>
    <row r="208" spans="1:3" x14ac:dyDescent="0.3">
      <c r="A208" t="s">
        <v>465</v>
      </c>
      <c r="B208" t="s">
        <v>35</v>
      </c>
      <c r="C208" s="5">
        <v>143415</v>
      </c>
    </row>
    <row r="209" spans="1:3" x14ac:dyDescent="0.3">
      <c r="A209" t="s">
        <v>466</v>
      </c>
      <c r="B209" t="s">
        <v>35</v>
      </c>
      <c r="C209" s="5">
        <v>143625</v>
      </c>
    </row>
    <row r="210" spans="1:3" x14ac:dyDescent="0.3">
      <c r="A210" t="s">
        <v>467</v>
      </c>
      <c r="B210" t="s">
        <v>288</v>
      </c>
      <c r="C210" s="5">
        <v>150475</v>
      </c>
    </row>
    <row r="211" spans="1:3" x14ac:dyDescent="0.3">
      <c r="A211" t="s">
        <v>362</v>
      </c>
      <c r="B211" t="s">
        <v>133</v>
      </c>
      <c r="C211" s="5">
        <v>136900</v>
      </c>
    </row>
    <row r="212" spans="1:3" x14ac:dyDescent="0.3">
      <c r="A212" t="s">
        <v>468</v>
      </c>
      <c r="B212" t="s">
        <v>35</v>
      </c>
      <c r="C212" s="5">
        <v>144910</v>
      </c>
    </row>
    <row r="213" spans="1:3" x14ac:dyDescent="0.3">
      <c r="A213" t="s">
        <v>469</v>
      </c>
      <c r="B213" t="s">
        <v>35</v>
      </c>
      <c r="C213" s="5">
        <v>153260</v>
      </c>
    </row>
    <row r="214" spans="1:3" x14ac:dyDescent="0.3">
      <c r="A214" t="s">
        <v>470</v>
      </c>
      <c r="B214" t="s">
        <v>35</v>
      </c>
      <c r="C214" s="5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/>
  </sheetViews>
  <sheetFormatPr defaultRowHeight="14.4" x14ac:dyDescent="0.3"/>
  <cols>
    <col min="1" max="1" width="16.5546875" customWidth="1"/>
    <col min="2" max="2" width="12.77734375" customWidth="1"/>
  </cols>
  <sheetData>
    <row r="1" spans="1:3" x14ac:dyDescent="0.3">
      <c r="A1" s="1" t="s">
        <v>475</v>
      </c>
    </row>
    <row r="2" spans="1:3" x14ac:dyDescent="0.3">
      <c r="A2" s="6" t="s">
        <v>476</v>
      </c>
      <c r="B2" s="6" t="s">
        <v>477</v>
      </c>
      <c r="C2" s="6" t="s">
        <v>478</v>
      </c>
    </row>
    <row r="3" spans="1:3" x14ac:dyDescent="0.3">
      <c r="A3" t="s">
        <v>479</v>
      </c>
      <c r="B3" t="s">
        <v>480</v>
      </c>
      <c r="C3">
        <v>8700</v>
      </c>
    </row>
    <row r="4" spans="1:3" x14ac:dyDescent="0.3">
      <c r="A4" t="s">
        <v>481</v>
      </c>
      <c r="B4" t="s">
        <v>482</v>
      </c>
      <c r="C4">
        <v>4600</v>
      </c>
    </row>
    <row r="5" spans="1:3" x14ac:dyDescent="0.3">
      <c r="A5" t="s">
        <v>483</v>
      </c>
      <c r="B5" t="s">
        <v>484</v>
      </c>
      <c r="C5">
        <v>10500</v>
      </c>
    </row>
    <row r="6" spans="1:3" x14ac:dyDescent="0.3">
      <c r="A6" t="s">
        <v>485</v>
      </c>
      <c r="B6" t="s">
        <v>486</v>
      </c>
      <c r="C6">
        <v>6500</v>
      </c>
    </row>
    <row r="7" spans="1:3" x14ac:dyDescent="0.3">
      <c r="A7" t="s">
        <v>487</v>
      </c>
      <c r="B7" t="s">
        <v>488</v>
      </c>
      <c r="C7">
        <v>3000</v>
      </c>
    </row>
    <row r="8" spans="1:3" x14ac:dyDescent="0.3">
      <c r="A8" t="s">
        <v>489</v>
      </c>
      <c r="B8" t="s">
        <v>490</v>
      </c>
      <c r="C8">
        <v>10000</v>
      </c>
    </row>
    <row r="9" spans="1:3" x14ac:dyDescent="0.3">
      <c r="A9" t="s">
        <v>491</v>
      </c>
      <c r="B9" t="s">
        <v>492</v>
      </c>
      <c r="C9">
        <v>13000</v>
      </c>
    </row>
    <row r="10" spans="1:3" x14ac:dyDescent="0.3">
      <c r="A10" t="s">
        <v>493</v>
      </c>
      <c r="B10" t="s">
        <v>494</v>
      </c>
      <c r="C10">
        <v>9000</v>
      </c>
    </row>
    <row r="11" spans="1:3" x14ac:dyDescent="0.3">
      <c r="A11" t="s">
        <v>495</v>
      </c>
      <c r="B11" t="s">
        <v>496</v>
      </c>
      <c r="C11">
        <v>19000</v>
      </c>
    </row>
    <row r="12" spans="1:3" x14ac:dyDescent="0.3">
      <c r="A12" t="s">
        <v>497</v>
      </c>
      <c r="B12" t="s">
        <v>498</v>
      </c>
      <c r="C12">
        <v>5500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tabSelected="1" workbookViewId="0">
      <selection activeCell="F9" sqref="F9"/>
    </sheetView>
  </sheetViews>
  <sheetFormatPr defaultRowHeight="14.4" x14ac:dyDescent="0.3"/>
  <cols>
    <col min="1" max="1" width="24.77734375" customWidth="1"/>
    <col min="2" max="2" width="25.44140625" customWidth="1"/>
    <col min="3" max="3" width="12.33203125" customWidth="1"/>
  </cols>
  <sheetData>
    <row r="1" spans="1:3" x14ac:dyDescent="0.3">
      <c r="A1" s="6" t="s">
        <v>471</v>
      </c>
      <c r="B1" s="7" t="s">
        <v>472</v>
      </c>
      <c r="C1" s="7" t="s">
        <v>473</v>
      </c>
    </row>
    <row r="2" spans="1:3" x14ac:dyDescent="0.3">
      <c r="A2" s="16" t="s">
        <v>616</v>
      </c>
      <c r="B2" s="19">
        <f>_xlfn.STDEV.S(LDVs!D2:D51)*About!$A$75</f>
        <v>8565.0909599414772</v>
      </c>
      <c r="C2" s="2" t="s">
        <v>629</v>
      </c>
    </row>
    <row r="3" spans="1:3" x14ac:dyDescent="0.3">
      <c r="A3" t="s">
        <v>474</v>
      </c>
      <c r="B3" s="17">
        <f>_xlfn.STDEV.S('Conventional Daycab Trucks'!C:C,'Conventional Sleeper Trucks'!C:C)*About!$A$75</f>
        <v>14048.807918921517</v>
      </c>
      <c r="C3" s="2" t="s">
        <v>629</v>
      </c>
    </row>
    <row r="4" spans="1:3" x14ac:dyDescent="0.3">
      <c r="A4" t="s">
        <v>499</v>
      </c>
      <c r="B4" s="17">
        <f>_xlfn.STDEV.S(Motorbikes!C3:C12)*About!$A$75</f>
        <v>4775.4580677117283</v>
      </c>
      <c r="C4" s="2" t="s">
        <v>629</v>
      </c>
    </row>
    <row r="6" spans="1:3" x14ac:dyDescent="0.3">
      <c r="A6" t="s">
        <v>630</v>
      </c>
    </row>
    <row r="7" spans="1:3" x14ac:dyDescent="0.3">
      <c r="A7" t="s">
        <v>631</v>
      </c>
    </row>
    <row r="8" spans="1:3" x14ac:dyDescent="0.3">
      <c r="A8" t="s">
        <v>632</v>
      </c>
    </row>
    <row r="10" spans="1:3" x14ac:dyDescent="0.3">
      <c r="A10" t="s">
        <v>634</v>
      </c>
    </row>
    <row r="11" spans="1:3" x14ac:dyDescent="0.3">
      <c r="A11" s="20">
        <v>0.5</v>
      </c>
      <c r="B11" t="s">
        <v>633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"/>
  <sheetViews>
    <sheetView workbookViewId="0">
      <selection activeCell="B5" sqref="B5"/>
    </sheetView>
  </sheetViews>
  <sheetFormatPr defaultRowHeight="14.4" x14ac:dyDescent="0.3"/>
  <cols>
    <col min="1" max="1" width="23.44140625" customWidth="1"/>
    <col min="2" max="2" width="15.44140625" customWidth="1"/>
    <col min="3" max="3" width="15.77734375" customWidth="1"/>
    <col min="4" max="11" width="14.21875" customWidth="1"/>
    <col min="12" max="13" width="18.21875" customWidth="1"/>
  </cols>
  <sheetData>
    <row r="1" spans="1:13" s="2" customFormat="1" x14ac:dyDescent="0.3">
      <c r="B1" s="2" t="s">
        <v>510</v>
      </c>
      <c r="C1" s="2" t="s">
        <v>511</v>
      </c>
      <c r="D1" s="2" t="s">
        <v>512</v>
      </c>
      <c r="E1" s="2" t="s">
        <v>513</v>
      </c>
      <c r="F1" s="2" t="s">
        <v>514</v>
      </c>
      <c r="G1" s="2" t="s">
        <v>515</v>
      </c>
      <c r="H1" s="2" t="s">
        <v>516</v>
      </c>
      <c r="I1" s="2" t="s">
        <v>517</v>
      </c>
      <c r="J1" s="2" t="s">
        <v>518</v>
      </c>
      <c r="K1" s="2" t="s">
        <v>519</v>
      </c>
      <c r="L1" s="2" t="s">
        <v>520</v>
      </c>
      <c r="M1" s="2" t="s">
        <v>521</v>
      </c>
    </row>
    <row r="2" spans="1:13" x14ac:dyDescent="0.3">
      <c r="A2" t="s">
        <v>4</v>
      </c>
      <c r="B2" s="3">
        <v>52673.171379499989</v>
      </c>
      <c r="C2" s="3">
        <v>64467.603259949712</v>
      </c>
      <c r="D2" s="3">
        <v>742499.49960304878</v>
      </c>
      <c r="E2" s="3">
        <v>205350.18964085163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3">
        <v>15476.563693179653</v>
      </c>
      <c r="M2">
        <v>0</v>
      </c>
    </row>
    <row r="3" spans="1:13" x14ac:dyDescent="0.3">
      <c r="A3" t="s">
        <v>5</v>
      </c>
      <c r="B3" s="3">
        <v>37228.778237629114</v>
      </c>
      <c r="C3" s="3">
        <v>45403.949229101396</v>
      </c>
      <c r="D3" s="3">
        <v>530511.87765964004</v>
      </c>
      <c r="E3" s="3">
        <v>146721.60013895319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 t="s">
        <v>6</v>
      </c>
      <c r="B4" s="17">
        <v>31501.300981315675</v>
      </c>
      <c r="C4" s="3">
        <v>36642.795772793041</v>
      </c>
      <c r="D4" s="3">
        <v>495398.63046677475</v>
      </c>
      <c r="E4" s="3">
        <v>137010.46636200676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7">
        <v>9255.7914833489322</v>
      </c>
      <c r="M4">
        <v>0</v>
      </c>
    </row>
    <row r="5" spans="1:13" x14ac:dyDescent="0.3">
      <c r="A5" t="s">
        <v>7</v>
      </c>
      <c r="B5" s="3">
        <v>35143.750235113104</v>
      </c>
      <c r="C5" s="3">
        <v>42398.775999338977</v>
      </c>
      <c r="D5" s="3">
        <v>495398.63046677475</v>
      </c>
      <c r="E5" s="17">
        <v>137010.46636200676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t="s">
        <v>8</v>
      </c>
      <c r="B6" s="3">
        <v>69413.117086956525</v>
      </c>
      <c r="C6" s="3">
        <v>52560.668109022168</v>
      </c>
      <c r="D6" s="3">
        <v>978471.64606101043</v>
      </c>
      <c r="E6" s="3">
        <v>270612.08550880442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t="s">
        <v>9</v>
      </c>
      <c r="B7">
        <v>0</v>
      </c>
      <c r="C7">
        <v>0</v>
      </c>
      <c r="D7">
        <v>0</v>
      </c>
      <c r="E7">
        <v>0</v>
      </c>
      <c r="F7" s="3">
        <v>66824478.229820609</v>
      </c>
      <c r="G7" s="3">
        <v>66824478.229820609</v>
      </c>
      <c r="H7" s="3">
        <v>2576779.3661884554</v>
      </c>
      <c r="I7" s="3">
        <v>2576779.3661884554</v>
      </c>
      <c r="J7" s="3">
        <v>10307117.464753821</v>
      </c>
      <c r="K7" s="3">
        <v>10307117.464753821</v>
      </c>
      <c r="L7">
        <v>0</v>
      </c>
      <c r="M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G7"/>
  <sheetViews>
    <sheetView workbookViewId="0">
      <selection activeCell="A2" sqref="A2"/>
    </sheetView>
  </sheetViews>
  <sheetFormatPr defaultRowHeight="14.4" x14ac:dyDescent="0.3"/>
  <cols>
    <col min="1" max="1" width="15.44140625" customWidth="1"/>
    <col min="2" max="3" width="24.21875" customWidth="1"/>
    <col min="4" max="4" width="18.77734375" customWidth="1"/>
    <col min="5" max="5" width="17.77734375" customWidth="1"/>
    <col min="6" max="7" width="24.21875" customWidth="1"/>
  </cols>
  <sheetData>
    <row r="1" spans="1:7" x14ac:dyDescent="0.3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3">
      <c r="A2" t="s">
        <v>10</v>
      </c>
      <c r="B2" s="3">
        <f>D2</f>
        <v>4282.5454799707386</v>
      </c>
      <c r="C2" s="3">
        <f>D2</f>
        <v>4282.5454799707386</v>
      </c>
      <c r="D2" s="17">
        <f>Calculations!B2*Calculations!$A$11</f>
        <v>4282.5454799707386</v>
      </c>
      <c r="E2" s="3">
        <f>D2</f>
        <v>4282.5454799707386</v>
      </c>
      <c r="F2" s="3">
        <f>D2</f>
        <v>4282.5454799707386</v>
      </c>
      <c r="G2">
        <v>0</v>
      </c>
    </row>
    <row r="3" spans="1:7" x14ac:dyDescent="0.3">
      <c r="A3" t="s">
        <v>11</v>
      </c>
      <c r="B3" s="3">
        <f>'SDoVPbT-frgt'!E3*('Data from BNVP'!D2/'Data from BNVP'!E5)</f>
        <v>38067.284663703525</v>
      </c>
      <c r="C3" s="3">
        <f>'SDoVPbT-frgt'!E3*('Data from BNVP'!D3/'Data from BNVP'!E5)</f>
        <v>27198.869056668726</v>
      </c>
      <c r="D3" s="3">
        <f>'SDoVPbT-frgt'!E3*('Data from BNVP'!D4/'Data from BNVP'!E5)</f>
        <v>25398.644306251528</v>
      </c>
      <c r="E3" s="3">
        <f>'SDoVPbT-frgt'!E3*('Data from BNVP'!D5/'Data from BNVP'!E5)</f>
        <v>25398.644306251528</v>
      </c>
      <c r="F3" s="3">
        <f>'SDoVPbT-frgt'!E3*('Data from BNVP'!D6/'Data from BNVP'!E5)</f>
        <v>50165.365371801934</v>
      </c>
      <c r="G3">
        <v>0</v>
      </c>
    </row>
    <row r="4" spans="1:7" x14ac:dyDescent="0.3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 s="3">
        <v>1</v>
      </c>
    </row>
    <row r="5" spans="1:7" x14ac:dyDescent="0.3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 s="3">
        <v>1</v>
      </c>
    </row>
    <row r="6" spans="1:7" x14ac:dyDescent="0.3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 s="3">
        <v>1</v>
      </c>
    </row>
    <row r="7" spans="1:7" x14ac:dyDescent="0.3">
      <c r="A7" t="s">
        <v>15</v>
      </c>
      <c r="B7" s="3">
        <f>D7</f>
        <v>4775.4580677117283</v>
      </c>
      <c r="C7">
        <v>0</v>
      </c>
      <c r="D7" s="17">
        <f>Calculations!B4</f>
        <v>4775.4580677117283</v>
      </c>
      <c r="E7">
        <v>0</v>
      </c>
      <c r="F7">
        <v>0</v>
      </c>
      <c r="G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G7"/>
  <sheetViews>
    <sheetView workbookViewId="0"/>
  </sheetViews>
  <sheetFormatPr defaultRowHeight="14.4" x14ac:dyDescent="0.3"/>
  <cols>
    <col min="1" max="1" width="15.44140625" customWidth="1"/>
    <col min="2" max="3" width="24.21875" customWidth="1"/>
    <col min="4" max="4" width="18.77734375" customWidth="1"/>
    <col min="5" max="5" width="17.77734375" customWidth="1"/>
    <col min="6" max="7" width="24.21875" customWidth="1"/>
  </cols>
  <sheetData>
    <row r="1" spans="1:7" x14ac:dyDescent="0.3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3">
      <c r="A2" t="s">
        <v>10</v>
      </c>
      <c r="B2" s="3">
        <f>'SDoVPbT-psgr'!D2*('Data from BNVP'!C2/'Data from BNVP'!B4)</f>
        <v>8764.2552639079477</v>
      </c>
      <c r="C2" s="3">
        <f>'SDoVPbT-psgr'!D2*('Data from BNVP'!C3/'Data from BNVP'!B4)</f>
        <v>6172.5856230267973</v>
      </c>
      <c r="D2" s="3">
        <f>'SDoVPbT-psgr'!D2*('Data from BNVP'!C4/'Data from BNVP'!B4)</f>
        <v>4981.5224934151802</v>
      </c>
      <c r="E2" s="3">
        <f>'SDoVPbT-psgr'!D2*('Data from BNVP'!C5/'Data from BNVP'!B4)</f>
        <v>5764.0377018066056</v>
      </c>
      <c r="F2" s="3">
        <f>'SDoVPbT-psgr'!D2*('Data from BNVP'!C6/'Data from BNVP'!B4)</f>
        <v>7145.5287439729691</v>
      </c>
      <c r="G2">
        <v>0</v>
      </c>
    </row>
    <row r="3" spans="1:7" x14ac:dyDescent="0.3">
      <c r="A3" t="s">
        <v>11</v>
      </c>
      <c r="B3" s="3">
        <f>E3*('Data from BNVP'!E2/'Data from BNVP'!E5)</f>
        <v>10528.120394670908</v>
      </c>
      <c r="C3" s="3">
        <f>E3*('Data from BNVP'!E3/'Data from BNVP'!E5)</f>
        <v>7522.2850948581035</v>
      </c>
      <c r="D3" s="3">
        <f>E3*('Data from BNVP'!E4/'Data from BNVP'!E5)</f>
        <v>7024.4039594607584</v>
      </c>
      <c r="E3" s="17">
        <f>Calculations!B3*Calculations!$A$11</f>
        <v>7024.4039594607584</v>
      </c>
      <c r="F3" s="3">
        <f>E3*('Data from BNVP'!E6/'Data from BNVP'!E5)</f>
        <v>13874.039373776623</v>
      </c>
      <c r="G3">
        <v>0</v>
      </c>
    </row>
    <row r="4" spans="1:7" x14ac:dyDescent="0.3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 s="3">
        <v>1</v>
      </c>
    </row>
    <row r="5" spans="1:7" x14ac:dyDescent="0.3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 s="3">
        <v>1</v>
      </c>
    </row>
    <row r="6" spans="1:7" x14ac:dyDescent="0.3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 s="3">
        <v>1</v>
      </c>
    </row>
    <row r="7" spans="1:7" x14ac:dyDescent="0.3">
      <c r="A7" t="s">
        <v>15</v>
      </c>
      <c r="B7" s="18">
        <v>0</v>
      </c>
      <c r="C7">
        <v>0</v>
      </c>
      <c r="D7" s="18">
        <v>0</v>
      </c>
      <c r="E7">
        <v>0</v>
      </c>
      <c r="F7">
        <v>0</v>
      </c>
      <c r="G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LDVs</vt:lpstr>
      <vt:lpstr>Conventional Daycab Trucks</vt:lpstr>
      <vt:lpstr>Conventional Sleeper Trucks</vt:lpstr>
      <vt:lpstr>Motorbikes</vt:lpstr>
      <vt:lpstr>Calculations</vt:lpstr>
      <vt:lpstr>Data from BNVP</vt:lpstr>
      <vt:lpstr>SDoVPbT-psgr</vt:lpstr>
      <vt:lpstr>SDoVPbT-frgt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2017-07-07T00:09:52Z</dcterms:created>
  <dcterms:modified xsi:type="dcterms:W3CDTF">2018-06-19T21:03:39Z</dcterms:modified>
</cp:coreProperties>
</file>