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cuniary\docs\"/>
    </mc:Choice>
  </mc:AlternateContent>
  <xr:revisionPtr revIDLastSave="0" documentId="13_ncr:1_{C4300581-6801-40D3-B927-9553F6FBB1ED}" xr6:coauthVersionLast="47" xr6:coauthVersionMax="47" xr10:uidLastSave="{00000000-0000-0000-0000-000000000000}"/>
  <bookViews>
    <workbookView xWindow="-105" yWindow="0" windowWidth="29010" windowHeight="23505" xr2:uid="{6AC31791-E6D3-4762-A3D2-8A55CA9F95FA}"/>
  </bookViews>
  <sheets>
    <sheet name="DataTable v2" sheetId="9" r:id="rId1"/>
    <sheet name="Data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9" l="1"/>
  <c r="K18" i="9"/>
  <c r="J20" i="4"/>
  <c r="J18" i="4"/>
</calcChain>
</file>

<file path=xl/sharedStrings.xml><?xml version="1.0" encoding="utf-8"?>
<sst xmlns="http://schemas.openxmlformats.org/spreadsheetml/2006/main" count="434" uniqueCount="159">
  <si>
    <t>name</t>
  </si>
  <si>
    <t>NYSE</t>
  </si>
  <si>
    <t>CAD</t>
  </si>
  <si>
    <t>USD</t>
  </si>
  <si>
    <t>TFSA</t>
  </si>
  <si>
    <t>RRSP</t>
  </si>
  <si>
    <t>Buy</t>
  </si>
  <si>
    <t>eric</t>
  </si>
  <si>
    <t>My TFSA Account</t>
  </si>
  <si>
    <t>RRSP Account</t>
  </si>
  <si>
    <t>AAPL</t>
  </si>
  <si>
    <t>shares</t>
  </si>
  <si>
    <t>price</t>
  </si>
  <si>
    <t>bookValue</t>
  </si>
  <si>
    <t>marketValue</t>
  </si>
  <si>
    <t>account</t>
  </si>
  <si>
    <t>position</t>
  </si>
  <si>
    <t>description</t>
  </si>
  <si>
    <t>commission</t>
  </si>
  <si>
    <t>updatedAt</t>
  </si>
  <si>
    <t>currency</t>
  </si>
  <si>
    <t>exchange</t>
  </si>
  <si>
    <t>Apple Inc.</t>
  </si>
  <si>
    <t>acb</t>
  </si>
  <si>
    <t>symbol</t>
  </si>
  <si>
    <t>type</t>
  </si>
  <si>
    <t>equity-transaction</t>
  </si>
  <si>
    <t>bank-transaction</t>
  </si>
  <si>
    <t>CR</t>
  </si>
  <si>
    <t>amount</t>
  </si>
  <si>
    <t>Savings</t>
  </si>
  <si>
    <t>Savings account</t>
  </si>
  <si>
    <t>cheque deposit</t>
  </si>
  <si>
    <t>payee</t>
  </si>
  <si>
    <t>No Name</t>
  </si>
  <si>
    <t>2e7298cf-8d6d-4678-8acd-24ba47e28d29</t>
  </si>
  <si>
    <t>05f26a43-bd7e-4578-abd5-281820bdb8d4</t>
  </si>
  <si>
    <t>0f600c4a-8754-4ae9-b110-37f691edcb51</t>
  </si>
  <si>
    <t>Attributes</t>
  </si>
  <si>
    <t>Primary Key</t>
  </si>
  <si>
    <r>
      <t xml:space="preserve">createdAt </t>
    </r>
    <r>
      <rPr>
        <sz val="11"/>
        <color theme="1"/>
        <rFont val="Calibri"/>
        <family val="2"/>
        <scheme val="minor"/>
      </rPr>
      <t>(Sort Key)</t>
    </r>
  </si>
  <si>
    <t>BMO.TO</t>
  </si>
  <si>
    <t>Bank of Montreal</t>
  </si>
  <si>
    <t>Toronto</t>
  </si>
  <si>
    <r>
      <rPr>
        <b/>
        <sz val="11"/>
        <color theme="1"/>
        <rFont val="Calibri"/>
        <family val="2"/>
        <scheme val="minor"/>
      </rPr>
      <t xml:space="preserve">userId </t>
    </r>
    <r>
      <rPr>
        <sz val="11"/>
        <color theme="1"/>
        <rFont val="Calibri"/>
        <family val="2"/>
        <scheme val="minor"/>
      </rPr>
      <t>(Partition Key)</t>
    </r>
  </si>
  <si>
    <r>
      <rPr>
        <b/>
        <sz val="11"/>
        <color theme="1"/>
        <rFont val="Calibri"/>
        <family val="2"/>
        <scheme val="minor"/>
      </rPr>
      <t xml:space="preserve">aggregateId </t>
    </r>
    <r>
      <rPr>
        <sz val="11"/>
        <color theme="1"/>
        <rFont val="Calibri"/>
        <family val="2"/>
        <scheme val="minor"/>
      </rPr>
      <t>(LSI, GSI)</t>
    </r>
  </si>
  <si>
    <t>2022-04-20T02:22:24.421Z</t>
  </si>
  <si>
    <t>2022-04-24T20:12:27.294Z</t>
  </si>
  <si>
    <t>2022-04-20T02:28:48.856Z</t>
  </si>
  <si>
    <t>2022-04-23T21:21:13.614Z</t>
  </si>
  <si>
    <t>2022-04-23T22:46:08.740z</t>
  </si>
  <si>
    <t>2022-04-23T22:46:08.740Z</t>
  </si>
  <si>
    <t>2022-04-24T20:13:40.268Z</t>
  </si>
  <si>
    <t>2022-04-20T02:28:46.350Z</t>
  </si>
  <si>
    <t>2022-04-23T21:06:49.471Z</t>
  </si>
  <si>
    <t>2022-04-23T21:21:10.634Z</t>
  </si>
  <si>
    <t>trans#2022-04-23T21:21:13.614Z</t>
  </si>
  <si>
    <t>trans#2022-04-23T22:46:08.740z</t>
  </si>
  <si>
    <t>trans#2022-04-24T20:13:40.268Z</t>
  </si>
  <si>
    <t>acc#2022-04-20T02:22:24.421Z</t>
  </si>
  <si>
    <t>acc#2022-04-24T20:12:27.294Z</t>
  </si>
  <si>
    <t>acc#2022-04-20T02:28:48.856Z</t>
  </si>
  <si>
    <t>bank#2022-04-20T02:28:46.350Z</t>
  </si>
  <si>
    <t>by userId</t>
  </si>
  <si>
    <t>Access Pattern</t>
  </si>
  <si>
    <t>Key Condition</t>
  </si>
  <si>
    <t>Filter Condition</t>
  </si>
  <si>
    <t>by userId and aggregateId</t>
  </si>
  <si>
    <t>entity = account</t>
  </si>
  <si>
    <t>by userId and entity</t>
  </si>
  <si>
    <t>accpos#2022-04-23T21:06:49.471Z</t>
  </si>
  <si>
    <t>accpos#2022-04-23T21:21:10.634Z</t>
  </si>
  <si>
    <t>createdAt beginsWith (acc)</t>
  </si>
  <si>
    <t>Index</t>
  </si>
  <si>
    <t>Get all accounts and positions</t>
  </si>
  <si>
    <t>PK = userId, SK = aggregateId</t>
  </si>
  <si>
    <t>PK = userId, SK = aggregateId (sort desc)</t>
  </si>
  <si>
    <t>Get all transactions in an account</t>
  </si>
  <si>
    <t>aggregateId-lsi</t>
  </si>
  <si>
    <t>Get a transaction</t>
  </si>
  <si>
    <t>Get an account</t>
  </si>
  <si>
    <t>Get an account and positions</t>
  </si>
  <si>
    <t>Get an account, positions and trans</t>
  </si>
  <si>
    <t>Query</t>
  </si>
  <si>
    <t>GetAccount</t>
  </si>
  <si>
    <t>Get positions in an account</t>
  </si>
  <si>
    <t>GetAccountAndPositions</t>
  </si>
  <si>
    <t>GetAccountAndPositionsAndTransactions</t>
  </si>
  <si>
    <t>GetTransaction</t>
  </si>
  <si>
    <t>PK = userId, SK = beginsWith (acc)</t>
  </si>
  <si>
    <t>aggregateId = aggregateId</t>
  </si>
  <si>
    <t>aggregateId-gsi</t>
  </si>
  <si>
    <t>PK = aggregateId, SK = (any) (sort desc)</t>
  </si>
  <si>
    <t>PK = userId, SK = beginsWith (accpos)</t>
  </si>
  <si>
    <t>entity</t>
  </si>
  <si>
    <t>transactionDate</t>
  </si>
  <si>
    <t>updatePositions</t>
  </si>
  <si>
    <t>entity = position, symbol = symbol</t>
  </si>
  <si>
    <t>GetPosition</t>
  </si>
  <si>
    <t>Get a position</t>
  </si>
  <si>
    <t>by symbol</t>
  </si>
  <si>
    <t>Get all items</t>
  </si>
  <si>
    <t>by aggregateId</t>
  </si>
  <si>
    <t>Consumer</t>
  </si>
  <si>
    <t>entity = transaction, userId = userId</t>
  </si>
  <si>
    <t>accountsResolver</t>
  </si>
  <si>
    <t>userId = userId, entity = transaction</t>
  </si>
  <si>
    <t>getAccounts</t>
  </si>
  <si>
    <t>getTransactions</t>
  </si>
  <si>
    <t>getAll</t>
  </si>
  <si>
    <t>GetPositions</t>
  </si>
  <si>
    <t>/accounts/view/1</t>
  </si>
  <si>
    <t>/home, /accounts</t>
  </si>
  <si>
    <r>
      <rPr>
        <b/>
        <sz val="11"/>
        <color theme="1"/>
        <rFont val="Calibri"/>
        <family val="2"/>
        <scheme val="minor"/>
      </rPr>
      <t xml:space="preserve">pk </t>
    </r>
    <r>
      <rPr>
        <sz val="11"/>
        <color theme="1"/>
        <rFont val="Calibri"/>
        <family val="2"/>
        <scheme val="minor"/>
      </rPr>
      <t>(Partition Key)</t>
    </r>
  </si>
  <si>
    <t>Operation</t>
  </si>
  <si>
    <t>Type</t>
  </si>
  <si>
    <t>Sort By</t>
  </si>
  <si>
    <t>Route</t>
  </si>
  <si>
    <t>Role</t>
  </si>
  <si>
    <t>Notes</t>
  </si>
  <si>
    <t>Main Table</t>
  </si>
  <si>
    <t>pos#&lt;posId&gt;</t>
  </si>
  <si>
    <t>&lt;userId&gt;</t>
  </si>
  <si>
    <t>getAccount</t>
  </si>
  <si>
    <t>Parameters</t>
  </si>
  <si>
    <t>userId</t>
  </si>
  <si>
    <t>getTransaction</t>
  </si>
  <si>
    <t>Get a single transaction</t>
  </si>
  <si>
    <t>Get a single account</t>
  </si>
  <si>
    <t>Get all accounts</t>
  </si>
  <si>
    <t>Get all positions by account</t>
  </si>
  <si>
    <t>Get all transactions by account</t>
  </si>
  <si>
    <t>entity = equity-transaction</t>
  </si>
  <si>
    <t>Get all user aggregates</t>
  </si>
  <si>
    <t>acc#&lt;accountId&gt;</t>
  </si>
  <si>
    <t>trans#&lt;transId&gt;</t>
  </si>
  <si>
    <t>userId (GSI)</t>
  </si>
  <si>
    <t>transactionId</t>
  </si>
  <si>
    <t>PK = trans#&lt;transactionId&gt;</t>
  </si>
  <si>
    <t>PK = acc#&lt;accountId&gt;</t>
  </si>
  <si>
    <t>accountId</t>
  </si>
  <si>
    <t>getPosition</t>
  </si>
  <si>
    <t>Get a single position</t>
  </si>
  <si>
    <t>positionId</t>
  </si>
  <si>
    <t>PK = pos#&lt;posId&gt;</t>
  </si>
  <si>
    <t>userId-gsi</t>
  </si>
  <si>
    <t>userId = &lt;userId&gt;</t>
  </si>
  <si>
    <t>&lt;accountId&gt;</t>
  </si>
  <si>
    <t>transactionDate (desc)</t>
  </si>
  <si>
    <t>getAllAccount</t>
  </si>
  <si>
    <t>Get all entities in a single account</t>
  </si>
  <si>
    <t>getPositionBySymbol</t>
  </si>
  <si>
    <t>Get a single position by symbol</t>
  </si>
  <si>
    <t>accountId, symbol</t>
  </si>
  <si>
    <t>symbol = symbol</t>
  </si>
  <si>
    <t>getPositions</t>
  </si>
  <si>
    <t>entity = position</t>
  </si>
  <si>
    <t>aggregateId (GSI)</t>
  </si>
  <si>
    <t>aggregateId = &lt;accountId&gt;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</si>
</sst>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1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  <xf numFmtId="2" fontId="0" fillId="0" borderId="0" xfId="1" applyNumberFormat="1" applyFont="1" applyFill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7D2A-5435-4CFA-A6DE-EEB96100D814}">
  <dimension ref="A1:U31"/>
  <sheetViews>
    <sheetView tabSelected="1" workbookViewId="0">
      <selection activeCell="F31" sqref="F31"/>
    </sheetView>
  </sheetViews>
  <sheetFormatPr defaultRowHeight="15" x14ac:dyDescent="0.25"/>
  <cols>
    <col min="1" max="1" width="20.140625" style="1" bestFit="1" customWidth="1"/>
    <col min="2" max="2" width="31.28515625" style="1" bestFit="1" customWidth="1"/>
    <col min="3" max="3" width="11.42578125" style="1" bestFit="1" customWidth="1"/>
    <col min="4" max="4" width="17.5703125" style="1" bestFit="1" customWidth="1"/>
    <col min="5" max="5" width="17.28515625" style="1" bestFit="1" customWidth="1"/>
    <col min="6" max="6" width="24.5703125" style="1" bestFit="1" customWidth="1"/>
    <col min="7" max="7" width="24.85546875" style="1" bestFit="1" customWidth="1"/>
    <col min="8" max="8" width="23.5703125" style="1" bestFit="1" customWidth="1"/>
    <col min="9" max="9" width="9.42578125" style="1" bestFit="1" customWidth="1"/>
    <col min="10" max="10" width="8.5703125" style="4" bestFit="1" customWidth="1"/>
    <col min="11" max="11" width="23.5703125" style="4" bestFit="1" customWidth="1"/>
    <col min="12" max="12" width="23.5703125" style="1" bestFit="1" customWidth="1"/>
    <col min="13" max="13" width="8.5703125" style="1" bestFit="1" customWidth="1"/>
    <col min="14" max="14" width="23.5703125" style="4" bestFit="1" customWidth="1"/>
    <col min="15" max="15" width="12.42578125" style="4" bestFit="1" customWidth="1"/>
    <col min="16" max="16" width="9.140625" style="4"/>
    <col min="17" max="17" width="9.140625" style="1"/>
    <col min="18" max="18" width="9.140625" style="6"/>
    <col min="19" max="16384" width="9.140625" style="1"/>
  </cols>
  <sheetData>
    <row r="1" spans="1:21" s="7" customFormat="1" x14ac:dyDescent="0.25">
      <c r="A1" s="32" t="s">
        <v>39</v>
      </c>
      <c r="B1" s="32"/>
      <c r="C1" s="34" t="s">
        <v>38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9"/>
      <c r="P1" s="9"/>
      <c r="Q1" s="9"/>
      <c r="R1" s="9"/>
      <c r="S1" s="9"/>
      <c r="T1" s="9"/>
      <c r="U1" s="9"/>
    </row>
    <row r="2" spans="1:21" s="7" customFormat="1" x14ac:dyDescent="0.25">
      <c r="A2" s="19" t="s">
        <v>113</v>
      </c>
      <c r="B2" s="18" t="s">
        <v>40</v>
      </c>
      <c r="C2" s="36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9"/>
      <c r="P2" s="9"/>
      <c r="Q2" s="9"/>
      <c r="R2" s="9"/>
      <c r="S2" s="9"/>
      <c r="T2" s="9"/>
    </row>
    <row r="3" spans="1:21" x14ac:dyDescent="0.25">
      <c r="A3" s="29" t="s">
        <v>134</v>
      </c>
      <c r="B3" s="29" t="s">
        <v>46</v>
      </c>
      <c r="C3" s="18" t="s">
        <v>136</v>
      </c>
      <c r="D3" s="18" t="s">
        <v>94</v>
      </c>
      <c r="E3" s="18" t="s">
        <v>157</v>
      </c>
      <c r="F3" s="18" t="s">
        <v>25</v>
      </c>
      <c r="G3" s="18" t="s">
        <v>0</v>
      </c>
      <c r="H3" s="18" t="s">
        <v>19</v>
      </c>
      <c r="I3" s="11"/>
      <c r="J3" s="11"/>
      <c r="K3" s="11"/>
      <c r="L3" s="11"/>
      <c r="M3" s="13"/>
      <c r="N3" s="13"/>
      <c r="O3" s="2"/>
      <c r="P3" s="2"/>
      <c r="Q3" s="3"/>
      <c r="R3" s="3"/>
      <c r="S3" s="3"/>
      <c r="T3" s="2"/>
      <c r="U3" s="5"/>
    </row>
    <row r="4" spans="1:21" x14ac:dyDescent="0.25">
      <c r="A4" s="29"/>
      <c r="B4" s="29"/>
      <c r="C4" s="12" t="s">
        <v>122</v>
      </c>
      <c r="D4" s="12" t="s">
        <v>15</v>
      </c>
      <c r="E4" s="14" t="s">
        <v>147</v>
      </c>
      <c r="F4" s="12" t="s">
        <v>4</v>
      </c>
      <c r="G4" s="12" t="s">
        <v>8</v>
      </c>
      <c r="H4" s="12" t="s">
        <v>46</v>
      </c>
      <c r="I4" s="12"/>
      <c r="J4" s="12"/>
      <c r="K4" s="12"/>
      <c r="L4" s="12"/>
      <c r="M4" s="15"/>
      <c r="N4" s="15"/>
      <c r="O4" s="1"/>
      <c r="P4" s="1"/>
      <c r="Q4" s="4"/>
      <c r="R4" s="4"/>
      <c r="S4" s="4"/>
      <c r="U4" s="6"/>
    </row>
    <row r="5" spans="1:21" x14ac:dyDescent="0.25">
      <c r="A5" s="29" t="s">
        <v>134</v>
      </c>
      <c r="B5" s="29" t="s">
        <v>47</v>
      </c>
      <c r="C5" s="18" t="s">
        <v>136</v>
      </c>
      <c r="D5" s="18" t="s">
        <v>94</v>
      </c>
      <c r="E5" s="18" t="s">
        <v>157</v>
      </c>
      <c r="F5" s="18" t="s">
        <v>25</v>
      </c>
      <c r="G5" s="18" t="s">
        <v>0</v>
      </c>
      <c r="H5" s="18" t="s">
        <v>19</v>
      </c>
      <c r="I5" s="12"/>
      <c r="J5" s="12"/>
      <c r="K5" s="12"/>
      <c r="L5" s="12"/>
      <c r="M5" s="15"/>
      <c r="N5" s="15"/>
      <c r="O5" s="1"/>
      <c r="P5" s="1"/>
      <c r="Q5" s="4"/>
      <c r="R5" s="4"/>
      <c r="S5" s="4"/>
      <c r="U5" s="6"/>
    </row>
    <row r="6" spans="1:21" x14ac:dyDescent="0.25">
      <c r="A6" s="29"/>
      <c r="B6" s="29"/>
      <c r="C6" s="12" t="s">
        <v>122</v>
      </c>
      <c r="D6" s="12" t="s">
        <v>15</v>
      </c>
      <c r="E6" s="14" t="s">
        <v>147</v>
      </c>
      <c r="F6" s="12" t="s">
        <v>5</v>
      </c>
      <c r="G6" s="12" t="s">
        <v>9</v>
      </c>
      <c r="H6" s="12" t="s">
        <v>47</v>
      </c>
      <c r="I6" s="12"/>
      <c r="J6" s="12"/>
      <c r="K6" s="12"/>
      <c r="L6" s="12"/>
      <c r="M6" s="15"/>
      <c r="N6" s="15"/>
      <c r="O6" s="1"/>
      <c r="P6" s="1"/>
      <c r="Q6" s="4"/>
      <c r="R6" s="4"/>
      <c r="S6" s="4"/>
      <c r="U6" s="6"/>
    </row>
    <row r="7" spans="1:21" x14ac:dyDescent="0.25">
      <c r="A7" s="29" t="s">
        <v>134</v>
      </c>
      <c r="B7" s="29" t="s">
        <v>48</v>
      </c>
      <c r="C7" s="18" t="s">
        <v>136</v>
      </c>
      <c r="D7" s="18" t="s">
        <v>94</v>
      </c>
      <c r="E7" s="18" t="s">
        <v>157</v>
      </c>
      <c r="F7" s="18" t="s">
        <v>25</v>
      </c>
      <c r="G7" s="18" t="s">
        <v>0</v>
      </c>
      <c r="H7" s="18" t="s">
        <v>19</v>
      </c>
      <c r="I7" s="12"/>
      <c r="J7" s="12"/>
      <c r="K7" s="12"/>
      <c r="L7" s="12"/>
      <c r="M7" s="15"/>
      <c r="N7" s="15"/>
      <c r="O7" s="1"/>
      <c r="P7" s="1"/>
      <c r="Q7" s="4"/>
      <c r="R7" s="4"/>
      <c r="S7" s="4"/>
      <c r="U7" s="6"/>
    </row>
    <row r="8" spans="1:21" x14ac:dyDescent="0.25">
      <c r="A8" s="29"/>
      <c r="B8" s="29"/>
      <c r="C8" s="12" t="s">
        <v>122</v>
      </c>
      <c r="D8" s="12" t="s">
        <v>15</v>
      </c>
      <c r="E8" s="14" t="s">
        <v>147</v>
      </c>
      <c r="F8" s="12" t="s">
        <v>30</v>
      </c>
      <c r="G8" s="12" t="s">
        <v>31</v>
      </c>
      <c r="H8" s="12" t="s">
        <v>48</v>
      </c>
      <c r="I8" s="12"/>
      <c r="J8" s="12"/>
      <c r="K8" s="12"/>
      <c r="L8" s="12"/>
      <c r="M8" s="15"/>
      <c r="N8" s="15"/>
      <c r="O8" s="1"/>
      <c r="P8" s="1"/>
      <c r="Q8" s="4"/>
      <c r="R8" s="4"/>
      <c r="S8" s="4"/>
      <c r="U8" s="8"/>
    </row>
    <row r="9" spans="1:21" x14ac:dyDescent="0.25">
      <c r="A9" s="29" t="s">
        <v>135</v>
      </c>
      <c r="B9" s="29" t="s">
        <v>49</v>
      </c>
      <c r="C9" s="18" t="s">
        <v>136</v>
      </c>
      <c r="D9" s="18" t="s">
        <v>94</v>
      </c>
      <c r="E9" s="18" t="s">
        <v>157</v>
      </c>
      <c r="F9" s="18" t="s">
        <v>25</v>
      </c>
      <c r="G9" s="18" t="s">
        <v>95</v>
      </c>
      <c r="H9" s="18" t="s">
        <v>24</v>
      </c>
      <c r="I9" s="18" t="s">
        <v>11</v>
      </c>
      <c r="J9" s="20" t="s">
        <v>12</v>
      </c>
      <c r="K9" s="20" t="s">
        <v>18</v>
      </c>
      <c r="L9" s="20" t="s">
        <v>19</v>
      </c>
      <c r="M9" s="15"/>
      <c r="N9" s="15"/>
      <c r="O9" s="1"/>
      <c r="P9" s="1"/>
      <c r="Q9" s="4"/>
      <c r="R9" s="4"/>
      <c r="S9" s="4"/>
      <c r="U9" s="8"/>
    </row>
    <row r="10" spans="1:21" x14ac:dyDescent="0.25">
      <c r="A10" s="29"/>
      <c r="B10" s="29"/>
      <c r="C10" s="12" t="s">
        <v>122</v>
      </c>
      <c r="D10" s="12" t="s">
        <v>26</v>
      </c>
      <c r="E10" s="14" t="s">
        <v>147</v>
      </c>
      <c r="F10" s="12" t="s">
        <v>6</v>
      </c>
      <c r="G10" s="16">
        <v>44662</v>
      </c>
      <c r="H10" s="12" t="s">
        <v>10</v>
      </c>
      <c r="I10" s="12">
        <v>100</v>
      </c>
      <c r="J10" s="15">
        <v>125.43</v>
      </c>
      <c r="K10" s="15">
        <v>5.99</v>
      </c>
      <c r="L10" s="12" t="s">
        <v>49</v>
      </c>
      <c r="M10" s="15"/>
      <c r="N10" s="15"/>
      <c r="O10" s="1"/>
      <c r="P10" s="1"/>
      <c r="Q10" s="4"/>
      <c r="R10" s="4"/>
      <c r="S10" s="4"/>
      <c r="U10" s="6"/>
    </row>
    <row r="11" spans="1:21" x14ac:dyDescent="0.25">
      <c r="A11" s="29" t="s">
        <v>135</v>
      </c>
      <c r="B11" s="29" t="s">
        <v>50</v>
      </c>
      <c r="C11" s="18" t="s">
        <v>136</v>
      </c>
      <c r="D11" s="18" t="s">
        <v>94</v>
      </c>
      <c r="E11" s="18" t="s">
        <v>157</v>
      </c>
      <c r="F11" s="18" t="s">
        <v>25</v>
      </c>
      <c r="G11" s="18" t="s">
        <v>95</v>
      </c>
      <c r="H11" s="18" t="s">
        <v>24</v>
      </c>
      <c r="I11" s="18" t="s">
        <v>11</v>
      </c>
      <c r="J11" s="20" t="s">
        <v>12</v>
      </c>
      <c r="K11" s="20" t="s">
        <v>18</v>
      </c>
      <c r="L11" s="20" t="s">
        <v>19</v>
      </c>
      <c r="M11" s="15"/>
      <c r="N11" s="15"/>
      <c r="O11" s="1"/>
      <c r="P11" s="1"/>
      <c r="Q11" s="4"/>
      <c r="R11" s="4"/>
      <c r="S11" s="4"/>
      <c r="U11" s="6"/>
    </row>
    <row r="12" spans="1:21" x14ac:dyDescent="0.25">
      <c r="A12" s="29"/>
      <c r="B12" s="29"/>
      <c r="C12" s="12" t="s">
        <v>122</v>
      </c>
      <c r="D12" s="12" t="s">
        <v>26</v>
      </c>
      <c r="E12" s="14" t="s">
        <v>147</v>
      </c>
      <c r="F12" s="12" t="s">
        <v>6</v>
      </c>
      <c r="G12" s="16">
        <v>44663</v>
      </c>
      <c r="H12" s="12" t="s">
        <v>10</v>
      </c>
      <c r="I12" s="12">
        <v>50</v>
      </c>
      <c r="J12" s="15">
        <v>138.19999999999999</v>
      </c>
      <c r="K12" s="15">
        <v>4.95</v>
      </c>
      <c r="L12" s="12" t="s">
        <v>51</v>
      </c>
      <c r="M12" s="15"/>
      <c r="N12" s="15"/>
      <c r="O12" s="1"/>
      <c r="P12" s="1"/>
      <c r="Q12" s="4"/>
      <c r="R12" s="4"/>
      <c r="S12" s="4"/>
      <c r="U12" s="6"/>
    </row>
    <row r="13" spans="1:21" x14ac:dyDescent="0.25">
      <c r="A13" s="29" t="s">
        <v>135</v>
      </c>
      <c r="B13" s="29" t="s">
        <v>52</v>
      </c>
      <c r="C13" s="18" t="s">
        <v>136</v>
      </c>
      <c r="D13" s="18" t="s">
        <v>94</v>
      </c>
      <c r="E13" s="18" t="s">
        <v>157</v>
      </c>
      <c r="F13" s="18" t="s">
        <v>25</v>
      </c>
      <c r="G13" s="18" t="s">
        <v>95</v>
      </c>
      <c r="H13" s="18" t="s">
        <v>24</v>
      </c>
      <c r="I13" s="18" t="s">
        <v>11</v>
      </c>
      <c r="J13" s="20" t="s">
        <v>12</v>
      </c>
      <c r="K13" s="20" t="s">
        <v>18</v>
      </c>
      <c r="L13" s="20" t="s">
        <v>19</v>
      </c>
      <c r="M13" s="15"/>
      <c r="N13" s="15"/>
      <c r="O13" s="1"/>
      <c r="P13" s="1"/>
      <c r="Q13" s="4"/>
      <c r="R13" s="4"/>
      <c r="S13" s="4"/>
      <c r="U13" s="6"/>
    </row>
    <row r="14" spans="1:21" x14ac:dyDescent="0.25">
      <c r="A14" s="29"/>
      <c r="B14" s="29"/>
      <c r="C14" s="12" t="s">
        <v>122</v>
      </c>
      <c r="D14" s="12" t="s">
        <v>26</v>
      </c>
      <c r="E14" s="14" t="s">
        <v>147</v>
      </c>
      <c r="F14" s="12" t="s">
        <v>6</v>
      </c>
      <c r="G14" s="16">
        <v>44664</v>
      </c>
      <c r="H14" s="12" t="s">
        <v>41</v>
      </c>
      <c r="I14" s="12">
        <v>100</v>
      </c>
      <c r="J14" s="15">
        <v>105.87</v>
      </c>
      <c r="K14" s="15">
        <v>4.95</v>
      </c>
      <c r="L14" s="12" t="s">
        <v>52</v>
      </c>
      <c r="M14" s="15"/>
      <c r="N14" s="15"/>
      <c r="O14" s="1"/>
      <c r="P14" s="1"/>
      <c r="Q14" s="4"/>
      <c r="R14" s="4"/>
      <c r="S14" s="4"/>
      <c r="U14" s="6"/>
    </row>
    <row r="15" spans="1:21" x14ac:dyDescent="0.25">
      <c r="A15" s="29" t="s">
        <v>135</v>
      </c>
      <c r="B15" s="29" t="s">
        <v>53</v>
      </c>
      <c r="C15" s="18" t="s">
        <v>136</v>
      </c>
      <c r="D15" s="18" t="s">
        <v>94</v>
      </c>
      <c r="E15" s="18" t="s">
        <v>157</v>
      </c>
      <c r="F15" s="18" t="s">
        <v>25</v>
      </c>
      <c r="G15" s="18" t="s">
        <v>95</v>
      </c>
      <c r="H15" s="18" t="s">
        <v>17</v>
      </c>
      <c r="I15" s="21" t="s">
        <v>33</v>
      </c>
      <c r="J15" s="18" t="s">
        <v>29</v>
      </c>
      <c r="K15" s="18" t="s">
        <v>19</v>
      </c>
      <c r="L15" s="12"/>
      <c r="M15" s="15"/>
      <c r="N15" s="15"/>
      <c r="O15" s="1"/>
      <c r="P15" s="1"/>
      <c r="Q15" s="4"/>
      <c r="R15" s="4"/>
      <c r="S15" s="4"/>
      <c r="U15" s="6"/>
    </row>
    <row r="16" spans="1:21" x14ac:dyDescent="0.25">
      <c r="A16" s="29"/>
      <c r="B16" s="29"/>
      <c r="C16" s="12" t="s">
        <v>122</v>
      </c>
      <c r="D16" s="12" t="s">
        <v>27</v>
      </c>
      <c r="E16" s="14" t="s">
        <v>147</v>
      </c>
      <c r="F16" s="12" t="s">
        <v>28</v>
      </c>
      <c r="G16" s="16">
        <v>44664</v>
      </c>
      <c r="H16" s="12" t="s">
        <v>32</v>
      </c>
      <c r="I16" s="16" t="s">
        <v>34</v>
      </c>
      <c r="J16" s="12">
        <v>100</v>
      </c>
      <c r="K16" s="12" t="s">
        <v>53</v>
      </c>
      <c r="L16" s="12"/>
      <c r="M16" s="15"/>
      <c r="N16" s="15"/>
      <c r="O16" s="1"/>
      <c r="P16" s="1"/>
      <c r="Q16" s="4"/>
      <c r="R16" s="4"/>
      <c r="S16" s="4"/>
      <c r="U16" s="8"/>
    </row>
    <row r="17" spans="1:21" x14ac:dyDescent="0.25">
      <c r="A17" s="29" t="s">
        <v>121</v>
      </c>
      <c r="B17" s="30" t="s">
        <v>54</v>
      </c>
      <c r="C17" s="18" t="s">
        <v>136</v>
      </c>
      <c r="D17" s="18" t="s">
        <v>94</v>
      </c>
      <c r="E17" s="18" t="s">
        <v>157</v>
      </c>
      <c r="F17" s="18" t="s">
        <v>24</v>
      </c>
      <c r="G17" s="18" t="s">
        <v>17</v>
      </c>
      <c r="H17" s="18" t="s">
        <v>11</v>
      </c>
      <c r="I17" s="18" t="s">
        <v>21</v>
      </c>
      <c r="J17" s="18" t="s">
        <v>20</v>
      </c>
      <c r="K17" s="20" t="s">
        <v>13</v>
      </c>
      <c r="L17" s="20" t="s">
        <v>14</v>
      </c>
      <c r="M17" s="18" t="s">
        <v>23</v>
      </c>
      <c r="N17" s="18" t="s">
        <v>19</v>
      </c>
      <c r="O17" s="1"/>
      <c r="P17" s="1"/>
      <c r="Q17" s="4"/>
      <c r="R17" s="4"/>
      <c r="S17" s="4"/>
      <c r="U17" s="8"/>
    </row>
    <row r="18" spans="1:21" x14ac:dyDescent="0.25">
      <c r="A18" s="29"/>
      <c r="B18" s="30"/>
      <c r="C18" s="12" t="s">
        <v>122</v>
      </c>
      <c r="D18" s="12" t="s">
        <v>16</v>
      </c>
      <c r="E18" s="14" t="s">
        <v>147</v>
      </c>
      <c r="F18" s="12" t="s">
        <v>10</v>
      </c>
      <c r="G18" s="12" t="s">
        <v>22</v>
      </c>
      <c r="H18" s="12">
        <v>150</v>
      </c>
      <c r="I18" s="12" t="s">
        <v>1</v>
      </c>
      <c r="J18" s="12" t="s">
        <v>3</v>
      </c>
      <c r="K18" s="15">
        <f>12543+5.99+50*145.23+5.99</f>
        <v>19816.48</v>
      </c>
      <c r="L18" s="15">
        <v>13458.52</v>
      </c>
      <c r="M18" s="15">
        <v>18617.25</v>
      </c>
      <c r="N18" s="12" t="s">
        <v>54</v>
      </c>
      <c r="O18" s="1"/>
      <c r="P18" s="1"/>
      <c r="Q18" s="4"/>
      <c r="R18" s="4"/>
      <c r="S18" s="4"/>
      <c r="U18" s="6"/>
    </row>
    <row r="19" spans="1:21" x14ac:dyDescent="0.25">
      <c r="A19" s="29" t="s">
        <v>121</v>
      </c>
      <c r="B19" s="30" t="s">
        <v>55</v>
      </c>
      <c r="C19" s="18" t="s">
        <v>136</v>
      </c>
      <c r="D19" s="18" t="s">
        <v>94</v>
      </c>
      <c r="E19" s="18" t="s">
        <v>157</v>
      </c>
      <c r="F19" s="18" t="s">
        <v>24</v>
      </c>
      <c r="G19" s="18" t="s">
        <v>17</v>
      </c>
      <c r="H19" s="18" t="s">
        <v>11</v>
      </c>
      <c r="I19" s="18" t="s">
        <v>21</v>
      </c>
      <c r="J19" s="18" t="s">
        <v>20</v>
      </c>
      <c r="K19" s="20" t="s">
        <v>13</v>
      </c>
      <c r="L19" s="20" t="s">
        <v>14</v>
      </c>
      <c r="M19" s="20" t="s">
        <v>23</v>
      </c>
      <c r="N19" s="18" t="s">
        <v>19</v>
      </c>
      <c r="O19" s="1"/>
      <c r="P19" s="1"/>
      <c r="Q19" s="4"/>
      <c r="R19" s="4"/>
      <c r="S19" s="4"/>
      <c r="U19" s="6"/>
    </row>
    <row r="20" spans="1:21" x14ac:dyDescent="0.25">
      <c r="A20" s="29"/>
      <c r="B20" s="30"/>
      <c r="C20" s="12" t="s">
        <v>122</v>
      </c>
      <c r="D20" s="12" t="s">
        <v>16</v>
      </c>
      <c r="E20" s="14" t="s">
        <v>147</v>
      </c>
      <c r="F20" s="12" t="s">
        <v>41</v>
      </c>
      <c r="G20" s="12" t="s">
        <v>42</v>
      </c>
      <c r="H20" s="12">
        <v>100</v>
      </c>
      <c r="I20" s="12" t="s">
        <v>43</v>
      </c>
      <c r="J20" s="12" t="s">
        <v>2</v>
      </c>
      <c r="K20" s="15">
        <f>50*867.23+5.99</f>
        <v>43367.49</v>
      </c>
      <c r="L20" s="15">
        <v>60215.67</v>
      </c>
      <c r="M20" s="15">
        <v>43367.49</v>
      </c>
      <c r="N20" s="12" t="s">
        <v>55</v>
      </c>
      <c r="O20" s="1"/>
      <c r="P20" s="1"/>
      <c r="R20" s="1"/>
      <c r="U20" s="6"/>
    </row>
    <row r="21" spans="1:21" x14ac:dyDescent="0.25">
      <c r="D21"/>
    </row>
    <row r="22" spans="1:21" s="27" customFormat="1" x14ac:dyDescent="0.25">
      <c r="A22" s="28" t="s">
        <v>114</v>
      </c>
      <c r="B22" s="28" t="s">
        <v>64</v>
      </c>
      <c r="C22" s="28" t="s">
        <v>115</v>
      </c>
      <c r="D22" s="28" t="s">
        <v>73</v>
      </c>
      <c r="E22" s="28" t="s">
        <v>124</v>
      </c>
      <c r="F22" s="28" t="s">
        <v>65</v>
      </c>
      <c r="G22" s="28" t="s">
        <v>66</v>
      </c>
      <c r="H22" s="28" t="s">
        <v>116</v>
      </c>
      <c r="I22" s="28" t="s">
        <v>117</v>
      </c>
      <c r="J22" s="28" t="s">
        <v>118</v>
      </c>
      <c r="K22" s="28" t="s">
        <v>119</v>
      </c>
    </row>
    <row r="23" spans="1:21" s="27" customFormat="1" x14ac:dyDescent="0.25">
      <c r="A23" s="27" t="s">
        <v>123</v>
      </c>
      <c r="B23" s="27" t="s">
        <v>128</v>
      </c>
      <c r="C23" s="27" t="s">
        <v>83</v>
      </c>
      <c r="D23" s="27" t="s">
        <v>120</v>
      </c>
      <c r="E23" s="27" t="s">
        <v>140</v>
      </c>
      <c r="F23" s="27" t="s">
        <v>139</v>
      </c>
    </row>
    <row r="24" spans="1:21" s="27" customFormat="1" x14ac:dyDescent="0.25">
      <c r="A24" s="27" t="s">
        <v>149</v>
      </c>
      <c r="B24" s="27" t="s">
        <v>150</v>
      </c>
      <c r="C24" s="27" t="s">
        <v>83</v>
      </c>
      <c r="D24" s="27" t="s">
        <v>91</v>
      </c>
      <c r="E24" s="27" t="s">
        <v>140</v>
      </c>
      <c r="F24" s="27" t="s">
        <v>158</v>
      </c>
    </row>
    <row r="25" spans="1:21" s="27" customFormat="1" x14ac:dyDescent="0.25">
      <c r="A25" s="27" t="s">
        <v>107</v>
      </c>
      <c r="B25" s="27" t="s">
        <v>129</v>
      </c>
      <c r="C25" s="27" t="s">
        <v>83</v>
      </c>
      <c r="D25" s="27" t="s">
        <v>120</v>
      </c>
      <c r="G25" s="27" t="s">
        <v>68</v>
      </c>
    </row>
    <row r="26" spans="1:21" s="27" customFormat="1" x14ac:dyDescent="0.25">
      <c r="A26" s="27" t="s">
        <v>141</v>
      </c>
      <c r="B26" s="27" t="s">
        <v>142</v>
      </c>
      <c r="C26" s="27" t="s">
        <v>83</v>
      </c>
      <c r="D26" s="27" t="s">
        <v>120</v>
      </c>
      <c r="E26" s="27" t="s">
        <v>143</v>
      </c>
      <c r="F26" s="27" t="s">
        <v>144</v>
      </c>
    </row>
    <row r="27" spans="1:21" s="27" customFormat="1" x14ac:dyDescent="0.25">
      <c r="A27" s="27" t="s">
        <v>151</v>
      </c>
      <c r="B27" s="27" t="s">
        <v>152</v>
      </c>
      <c r="C27" s="27" t="s">
        <v>83</v>
      </c>
      <c r="D27" s="27" t="s">
        <v>120</v>
      </c>
      <c r="E27" s="27" t="s">
        <v>153</v>
      </c>
      <c r="F27" s="27" t="s">
        <v>139</v>
      </c>
      <c r="G27" s="27" t="s">
        <v>154</v>
      </c>
    </row>
    <row r="28" spans="1:21" s="27" customFormat="1" x14ac:dyDescent="0.25">
      <c r="A28" s="27" t="s">
        <v>155</v>
      </c>
      <c r="B28" s="27" t="s">
        <v>130</v>
      </c>
      <c r="C28" s="27" t="s">
        <v>83</v>
      </c>
      <c r="D28" s="27" t="s">
        <v>91</v>
      </c>
      <c r="E28" s="27" t="s">
        <v>140</v>
      </c>
      <c r="F28" s="27" t="s">
        <v>158</v>
      </c>
      <c r="G28" s="27" t="s">
        <v>156</v>
      </c>
    </row>
    <row r="29" spans="1:21" x14ac:dyDescent="0.25">
      <c r="A29" s="1" t="s">
        <v>126</v>
      </c>
      <c r="B29" s="1" t="s">
        <v>127</v>
      </c>
      <c r="C29" s="1" t="s">
        <v>83</v>
      </c>
      <c r="D29" s="1" t="s">
        <v>120</v>
      </c>
      <c r="E29" s="1" t="s">
        <v>137</v>
      </c>
      <c r="F29" s="1" t="s">
        <v>138</v>
      </c>
    </row>
    <row r="30" spans="1:21" x14ac:dyDescent="0.25">
      <c r="A30" s="1" t="s">
        <v>108</v>
      </c>
      <c r="B30" s="1" t="s">
        <v>131</v>
      </c>
      <c r="C30" s="1" t="s">
        <v>83</v>
      </c>
      <c r="D30" s="27" t="s">
        <v>91</v>
      </c>
      <c r="E30" s="1" t="s">
        <v>140</v>
      </c>
      <c r="F30" s="27" t="s">
        <v>158</v>
      </c>
      <c r="G30" s="1" t="s">
        <v>132</v>
      </c>
      <c r="H30" s="1" t="s">
        <v>148</v>
      </c>
    </row>
    <row r="31" spans="1:21" x14ac:dyDescent="0.25">
      <c r="A31" s="1" t="s">
        <v>109</v>
      </c>
      <c r="B31" s="1" t="s">
        <v>133</v>
      </c>
      <c r="C31" s="1" t="s">
        <v>83</v>
      </c>
      <c r="D31" s="1" t="s">
        <v>145</v>
      </c>
      <c r="E31" s="1" t="s">
        <v>125</v>
      </c>
      <c r="F31" s="1" t="s">
        <v>146</v>
      </c>
    </row>
  </sheetData>
  <mergeCells count="20">
    <mergeCell ref="A1:B1"/>
    <mergeCell ref="A3:A4"/>
    <mergeCell ref="B3:B4"/>
    <mergeCell ref="A5:A6"/>
    <mergeCell ref="B5:B6"/>
    <mergeCell ref="C1:N2"/>
    <mergeCell ref="A11:A12"/>
    <mergeCell ref="B11:B12"/>
    <mergeCell ref="A13:A14"/>
    <mergeCell ref="B13:B14"/>
    <mergeCell ref="A7:A8"/>
    <mergeCell ref="B7:B8"/>
    <mergeCell ref="A9:A10"/>
    <mergeCell ref="B9:B10"/>
    <mergeCell ref="A19:A20"/>
    <mergeCell ref="B19:B20"/>
    <mergeCell ref="A15:A16"/>
    <mergeCell ref="B15:B16"/>
    <mergeCell ref="A17:A1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207F-D45D-4C82-A31C-4CBE8CE4EC20}">
  <dimension ref="A1:U32"/>
  <sheetViews>
    <sheetView workbookViewId="0">
      <selection activeCell="D47" sqref="D47"/>
    </sheetView>
  </sheetViews>
  <sheetFormatPr defaultRowHeight="15" x14ac:dyDescent="0.25"/>
  <cols>
    <col min="1" max="1" width="20.140625" style="1" bestFit="1" customWidth="1"/>
    <col min="2" max="2" width="32.42578125" style="1" bestFit="1" customWidth="1"/>
    <col min="3" max="3" width="24.140625" style="1" bestFit="1" customWidth="1"/>
    <col min="4" max="4" width="37.7109375" style="1" bestFit="1" customWidth="1"/>
    <col min="5" max="5" width="14.28515625" style="1" bestFit="1" customWidth="1"/>
    <col min="6" max="6" width="36.7109375" style="1" bestFit="1" customWidth="1"/>
    <col min="7" max="7" width="49" style="1" bestFit="1" customWidth="1"/>
    <col min="8" max="8" width="9.42578125" style="1" bestFit="1" customWidth="1"/>
    <col min="9" max="9" width="9" style="1" bestFit="1" customWidth="1"/>
    <col min="10" max="11" width="23.5703125" style="4" bestFit="1" customWidth="1"/>
    <col min="12" max="12" width="8.5703125" style="1" bestFit="1" customWidth="1"/>
    <col min="13" max="13" width="23.5703125" style="1" bestFit="1" customWidth="1"/>
    <col min="14" max="14" width="10.5703125" style="4" bestFit="1" customWidth="1"/>
    <col min="15" max="15" width="12.42578125" style="4" bestFit="1" customWidth="1"/>
    <col min="16" max="16" width="9.140625" style="4"/>
    <col min="17" max="17" width="9.140625" style="1"/>
    <col min="18" max="18" width="9.140625" style="6"/>
    <col min="19" max="16384" width="9.140625" style="1"/>
  </cols>
  <sheetData>
    <row r="1" spans="1:21" s="7" customFormat="1" x14ac:dyDescent="0.25">
      <c r="A1" s="32" t="s">
        <v>39</v>
      </c>
      <c r="B1" s="32"/>
      <c r="C1" s="33" t="s">
        <v>38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10"/>
      <c r="O1" s="9"/>
      <c r="P1" s="9"/>
      <c r="Q1" s="9"/>
      <c r="R1" s="9"/>
      <c r="S1" s="9"/>
      <c r="T1" s="9"/>
      <c r="U1" s="9"/>
    </row>
    <row r="2" spans="1:21" s="7" customFormat="1" x14ac:dyDescent="0.25">
      <c r="A2" s="19" t="s">
        <v>44</v>
      </c>
      <c r="B2" s="18" t="s">
        <v>40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9"/>
      <c r="O2" s="9"/>
      <c r="P2" s="9"/>
      <c r="Q2" s="9"/>
      <c r="R2" s="9"/>
      <c r="S2" s="9"/>
      <c r="T2" s="9"/>
    </row>
    <row r="3" spans="1:21" x14ac:dyDescent="0.25">
      <c r="A3" s="29" t="s">
        <v>7</v>
      </c>
      <c r="B3" s="29" t="s">
        <v>59</v>
      </c>
      <c r="C3" s="18" t="s">
        <v>94</v>
      </c>
      <c r="D3" s="19" t="s">
        <v>45</v>
      </c>
      <c r="E3" s="18" t="s">
        <v>25</v>
      </c>
      <c r="F3" s="18" t="s">
        <v>0</v>
      </c>
      <c r="G3" s="18" t="s">
        <v>19</v>
      </c>
      <c r="H3" s="11"/>
      <c r="I3" s="11"/>
      <c r="J3" s="11"/>
      <c r="K3" s="11"/>
      <c r="L3" s="13"/>
      <c r="M3" s="13"/>
      <c r="N3" s="2"/>
      <c r="O3" s="2"/>
      <c r="P3" s="3"/>
      <c r="Q3" s="3"/>
      <c r="R3" s="3"/>
      <c r="S3" s="2"/>
      <c r="T3" s="5"/>
    </row>
    <row r="4" spans="1:21" x14ac:dyDescent="0.25">
      <c r="A4" s="29"/>
      <c r="B4" s="29"/>
      <c r="C4" s="12" t="s">
        <v>15</v>
      </c>
      <c r="D4" s="14" t="s">
        <v>35</v>
      </c>
      <c r="E4" s="12" t="s">
        <v>4</v>
      </c>
      <c r="F4" s="12" t="s">
        <v>8</v>
      </c>
      <c r="G4" s="12" t="s">
        <v>46</v>
      </c>
      <c r="H4" s="12"/>
      <c r="I4" s="12"/>
      <c r="J4" s="12"/>
      <c r="K4" s="12"/>
      <c r="L4" s="15"/>
      <c r="M4" s="15"/>
      <c r="N4" s="1"/>
      <c r="O4" s="1"/>
      <c r="Q4" s="4"/>
      <c r="R4" s="4"/>
      <c r="T4" s="6"/>
    </row>
    <row r="5" spans="1:21" x14ac:dyDescent="0.25">
      <c r="A5" s="29" t="s">
        <v>7</v>
      </c>
      <c r="B5" s="29" t="s">
        <v>60</v>
      </c>
      <c r="C5" s="18" t="s">
        <v>94</v>
      </c>
      <c r="D5" s="19" t="s">
        <v>45</v>
      </c>
      <c r="E5" s="18" t="s">
        <v>25</v>
      </c>
      <c r="F5" s="18" t="s">
        <v>0</v>
      </c>
      <c r="G5" s="18" t="s">
        <v>19</v>
      </c>
      <c r="H5" s="12"/>
      <c r="I5" s="12"/>
      <c r="J5" s="12"/>
      <c r="K5" s="12"/>
      <c r="L5" s="15"/>
      <c r="M5" s="15"/>
      <c r="N5" s="1"/>
      <c r="O5" s="1"/>
      <c r="Q5" s="4"/>
      <c r="R5" s="4"/>
      <c r="T5" s="6"/>
    </row>
    <row r="6" spans="1:21" x14ac:dyDescent="0.25">
      <c r="A6" s="29"/>
      <c r="B6" s="29"/>
      <c r="C6" s="12" t="s">
        <v>15</v>
      </c>
      <c r="D6" s="14" t="s">
        <v>36</v>
      </c>
      <c r="E6" s="12" t="s">
        <v>5</v>
      </c>
      <c r="F6" s="12" t="s">
        <v>9</v>
      </c>
      <c r="G6" s="12" t="s">
        <v>47</v>
      </c>
      <c r="H6" s="12"/>
      <c r="I6" s="12"/>
      <c r="J6" s="12"/>
      <c r="K6" s="12"/>
      <c r="L6" s="15"/>
      <c r="M6" s="15"/>
      <c r="N6" s="1"/>
      <c r="O6" s="1"/>
      <c r="Q6" s="4"/>
      <c r="R6" s="4"/>
      <c r="T6" s="6"/>
    </row>
    <row r="7" spans="1:21" x14ac:dyDescent="0.25">
      <c r="A7" s="29" t="s">
        <v>7</v>
      </c>
      <c r="B7" s="29" t="s">
        <v>61</v>
      </c>
      <c r="C7" s="18" t="s">
        <v>94</v>
      </c>
      <c r="D7" s="19" t="s">
        <v>45</v>
      </c>
      <c r="E7" s="18" t="s">
        <v>25</v>
      </c>
      <c r="F7" s="18" t="s">
        <v>0</v>
      </c>
      <c r="G7" s="18" t="s">
        <v>19</v>
      </c>
      <c r="H7" s="12"/>
      <c r="I7" s="12"/>
      <c r="J7" s="12"/>
      <c r="K7" s="12"/>
      <c r="L7" s="15"/>
      <c r="M7" s="15"/>
      <c r="N7" s="1"/>
      <c r="O7" s="1"/>
      <c r="Q7" s="4"/>
      <c r="R7" s="4"/>
      <c r="T7" s="6"/>
    </row>
    <row r="8" spans="1:21" x14ac:dyDescent="0.25">
      <c r="A8" s="29"/>
      <c r="B8" s="29"/>
      <c r="C8" s="12" t="s">
        <v>15</v>
      </c>
      <c r="D8" s="14" t="s">
        <v>37</v>
      </c>
      <c r="E8" s="12" t="s">
        <v>30</v>
      </c>
      <c r="F8" s="12" t="s">
        <v>31</v>
      </c>
      <c r="G8" s="12" t="s">
        <v>48</v>
      </c>
      <c r="H8" s="12"/>
      <c r="I8" s="12"/>
      <c r="J8" s="12"/>
      <c r="K8" s="12"/>
      <c r="L8" s="15"/>
      <c r="M8" s="15"/>
      <c r="N8" s="1"/>
      <c r="O8" s="1"/>
      <c r="Q8" s="4"/>
      <c r="R8" s="4"/>
      <c r="T8" s="8"/>
    </row>
    <row r="9" spans="1:21" x14ac:dyDescent="0.25">
      <c r="A9" s="29" t="s">
        <v>7</v>
      </c>
      <c r="B9" s="29" t="s">
        <v>56</v>
      </c>
      <c r="C9" s="18" t="s">
        <v>94</v>
      </c>
      <c r="D9" s="19" t="s">
        <v>45</v>
      </c>
      <c r="E9" s="18" t="s">
        <v>25</v>
      </c>
      <c r="F9" s="18" t="s">
        <v>95</v>
      </c>
      <c r="G9" s="18" t="s">
        <v>24</v>
      </c>
      <c r="H9" s="18" t="s">
        <v>11</v>
      </c>
      <c r="I9" s="20" t="s">
        <v>12</v>
      </c>
      <c r="J9" s="20" t="s">
        <v>18</v>
      </c>
      <c r="K9" s="20" t="s">
        <v>19</v>
      </c>
      <c r="L9" s="15"/>
      <c r="M9" s="15"/>
      <c r="N9" s="1"/>
      <c r="O9" s="1"/>
      <c r="Q9" s="4"/>
      <c r="R9" s="4"/>
      <c r="T9" s="8"/>
    </row>
    <row r="10" spans="1:21" x14ac:dyDescent="0.25">
      <c r="A10" s="29"/>
      <c r="B10" s="29"/>
      <c r="C10" s="12" t="s">
        <v>26</v>
      </c>
      <c r="D10" s="14" t="s">
        <v>35</v>
      </c>
      <c r="E10" s="12" t="s">
        <v>6</v>
      </c>
      <c r="F10" s="16">
        <v>44662</v>
      </c>
      <c r="G10" s="12" t="s">
        <v>10</v>
      </c>
      <c r="H10" s="12">
        <v>100</v>
      </c>
      <c r="I10" s="15">
        <v>125.43</v>
      </c>
      <c r="J10" s="15">
        <v>5.99</v>
      </c>
      <c r="K10" s="12" t="s">
        <v>49</v>
      </c>
      <c r="L10" s="15"/>
      <c r="M10" s="15"/>
      <c r="N10" s="1"/>
      <c r="O10" s="1"/>
      <c r="Q10" s="4"/>
      <c r="R10" s="4"/>
      <c r="T10" s="6"/>
    </row>
    <row r="11" spans="1:21" x14ac:dyDescent="0.25">
      <c r="A11" s="29" t="s">
        <v>7</v>
      </c>
      <c r="B11" s="29" t="s">
        <v>57</v>
      </c>
      <c r="C11" s="18" t="s">
        <v>94</v>
      </c>
      <c r="D11" s="19" t="s">
        <v>45</v>
      </c>
      <c r="E11" s="18" t="s">
        <v>25</v>
      </c>
      <c r="F11" s="18" t="s">
        <v>95</v>
      </c>
      <c r="G11" s="18" t="s">
        <v>24</v>
      </c>
      <c r="H11" s="18" t="s">
        <v>11</v>
      </c>
      <c r="I11" s="20" t="s">
        <v>12</v>
      </c>
      <c r="J11" s="20" t="s">
        <v>18</v>
      </c>
      <c r="K11" s="20" t="s">
        <v>19</v>
      </c>
      <c r="L11" s="15"/>
      <c r="M11" s="15"/>
      <c r="N11" s="1"/>
      <c r="O11" s="1"/>
      <c r="Q11" s="4"/>
      <c r="R11" s="4"/>
      <c r="T11" s="6"/>
    </row>
    <row r="12" spans="1:21" x14ac:dyDescent="0.25">
      <c r="A12" s="29"/>
      <c r="B12" s="29"/>
      <c r="C12" s="12" t="s">
        <v>26</v>
      </c>
      <c r="D12" s="14" t="s">
        <v>35</v>
      </c>
      <c r="E12" s="12" t="s">
        <v>6</v>
      </c>
      <c r="F12" s="16">
        <v>44663</v>
      </c>
      <c r="G12" s="12" t="s">
        <v>10</v>
      </c>
      <c r="H12" s="12">
        <v>50</v>
      </c>
      <c r="I12" s="15">
        <v>138.19999999999999</v>
      </c>
      <c r="J12" s="15">
        <v>4.95</v>
      </c>
      <c r="K12" s="12" t="s">
        <v>51</v>
      </c>
      <c r="L12" s="15"/>
      <c r="M12" s="15"/>
      <c r="N12" s="1"/>
      <c r="O12" s="1"/>
      <c r="Q12" s="4"/>
      <c r="R12" s="4"/>
      <c r="T12" s="6"/>
    </row>
    <row r="13" spans="1:21" x14ac:dyDescent="0.25">
      <c r="A13" s="29" t="s">
        <v>7</v>
      </c>
      <c r="B13" s="29" t="s">
        <v>58</v>
      </c>
      <c r="C13" s="18" t="s">
        <v>94</v>
      </c>
      <c r="D13" s="19" t="s">
        <v>45</v>
      </c>
      <c r="E13" s="18" t="s">
        <v>25</v>
      </c>
      <c r="F13" s="18" t="s">
        <v>95</v>
      </c>
      <c r="G13" s="18" t="s">
        <v>24</v>
      </c>
      <c r="H13" s="18" t="s">
        <v>11</v>
      </c>
      <c r="I13" s="20" t="s">
        <v>12</v>
      </c>
      <c r="J13" s="20" t="s">
        <v>18</v>
      </c>
      <c r="K13" s="20" t="s">
        <v>19</v>
      </c>
      <c r="L13" s="15"/>
      <c r="M13" s="15"/>
      <c r="N13" s="1"/>
      <c r="O13" s="1"/>
      <c r="Q13" s="4"/>
      <c r="R13" s="4"/>
      <c r="T13" s="6"/>
    </row>
    <row r="14" spans="1:21" x14ac:dyDescent="0.25">
      <c r="A14" s="29"/>
      <c r="B14" s="29"/>
      <c r="C14" s="12" t="s">
        <v>26</v>
      </c>
      <c r="D14" s="14" t="s">
        <v>36</v>
      </c>
      <c r="E14" s="12" t="s">
        <v>6</v>
      </c>
      <c r="F14" s="16">
        <v>44664</v>
      </c>
      <c r="G14" s="12" t="s">
        <v>41</v>
      </c>
      <c r="H14" s="12">
        <v>100</v>
      </c>
      <c r="I14" s="15">
        <v>105.87</v>
      </c>
      <c r="J14" s="15">
        <v>4.95</v>
      </c>
      <c r="K14" s="12" t="s">
        <v>52</v>
      </c>
      <c r="L14" s="15"/>
      <c r="M14" s="15"/>
      <c r="N14" s="1"/>
      <c r="O14" s="1"/>
      <c r="Q14" s="4"/>
      <c r="R14" s="4"/>
      <c r="T14" s="6"/>
    </row>
    <row r="15" spans="1:21" x14ac:dyDescent="0.25">
      <c r="A15" s="29" t="s">
        <v>7</v>
      </c>
      <c r="B15" s="29" t="s">
        <v>62</v>
      </c>
      <c r="C15" s="18" t="s">
        <v>94</v>
      </c>
      <c r="D15" s="19" t="s">
        <v>45</v>
      </c>
      <c r="E15" s="18" t="s">
        <v>25</v>
      </c>
      <c r="F15" s="18" t="s">
        <v>95</v>
      </c>
      <c r="G15" s="18" t="s">
        <v>17</v>
      </c>
      <c r="H15" s="21" t="s">
        <v>33</v>
      </c>
      <c r="I15" s="18" t="s">
        <v>29</v>
      </c>
      <c r="J15" s="18" t="s">
        <v>19</v>
      </c>
      <c r="K15" s="12"/>
      <c r="L15" s="15"/>
      <c r="M15" s="15"/>
      <c r="N15" s="1"/>
      <c r="O15" s="1"/>
      <c r="Q15" s="4"/>
      <c r="R15" s="4"/>
      <c r="T15" s="6"/>
    </row>
    <row r="16" spans="1:21" x14ac:dyDescent="0.25">
      <c r="A16" s="29"/>
      <c r="B16" s="29"/>
      <c r="C16" s="12" t="s">
        <v>27</v>
      </c>
      <c r="D16" s="14" t="s">
        <v>37</v>
      </c>
      <c r="E16" s="12" t="s">
        <v>28</v>
      </c>
      <c r="F16" s="16">
        <v>44664</v>
      </c>
      <c r="G16" s="12" t="s">
        <v>32</v>
      </c>
      <c r="H16" s="16" t="s">
        <v>34</v>
      </c>
      <c r="I16" s="12">
        <v>100</v>
      </c>
      <c r="J16" s="12" t="s">
        <v>53</v>
      </c>
      <c r="K16" s="12"/>
      <c r="L16" s="15"/>
      <c r="M16" s="15"/>
      <c r="N16" s="1"/>
      <c r="O16" s="1"/>
      <c r="Q16" s="4"/>
      <c r="R16" s="4"/>
      <c r="T16" s="8"/>
    </row>
    <row r="17" spans="1:20" x14ac:dyDescent="0.25">
      <c r="A17" s="29" t="s">
        <v>7</v>
      </c>
      <c r="B17" s="30" t="s">
        <v>70</v>
      </c>
      <c r="C17" s="18" t="s">
        <v>94</v>
      </c>
      <c r="D17" s="19" t="s">
        <v>45</v>
      </c>
      <c r="E17" s="18" t="s">
        <v>24</v>
      </c>
      <c r="F17" s="18" t="s">
        <v>17</v>
      </c>
      <c r="G17" s="18" t="s">
        <v>11</v>
      </c>
      <c r="H17" s="18" t="s">
        <v>21</v>
      </c>
      <c r="I17" s="18" t="s">
        <v>20</v>
      </c>
      <c r="J17" s="20" t="s">
        <v>13</v>
      </c>
      <c r="K17" s="20" t="s">
        <v>14</v>
      </c>
      <c r="L17" s="18" t="s">
        <v>23</v>
      </c>
      <c r="M17" s="18" t="s">
        <v>19</v>
      </c>
      <c r="N17" s="1"/>
      <c r="O17" s="1"/>
      <c r="Q17" s="4"/>
      <c r="R17" s="4"/>
      <c r="T17" s="8"/>
    </row>
    <row r="18" spans="1:20" x14ac:dyDescent="0.25">
      <c r="A18" s="29"/>
      <c r="B18" s="30"/>
      <c r="C18" s="12" t="s">
        <v>16</v>
      </c>
      <c r="D18" s="17" t="s">
        <v>35</v>
      </c>
      <c r="E18" s="12" t="s">
        <v>10</v>
      </c>
      <c r="F18" s="12" t="s">
        <v>22</v>
      </c>
      <c r="G18" s="12">
        <v>150</v>
      </c>
      <c r="H18" s="12" t="s">
        <v>1</v>
      </c>
      <c r="I18" s="12" t="s">
        <v>3</v>
      </c>
      <c r="J18" s="15">
        <f>12543+5.99+50*145.23+5.99</f>
        <v>19816.48</v>
      </c>
      <c r="K18" s="15">
        <v>13458.52</v>
      </c>
      <c r="L18" s="15">
        <v>18617.25</v>
      </c>
      <c r="M18" s="12" t="s">
        <v>54</v>
      </c>
      <c r="N18" s="1"/>
      <c r="O18" s="1"/>
      <c r="Q18" s="4"/>
      <c r="R18" s="4"/>
      <c r="T18" s="6"/>
    </row>
    <row r="19" spans="1:20" x14ac:dyDescent="0.25">
      <c r="A19" s="29" t="s">
        <v>7</v>
      </c>
      <c r="B19" s="30" t="s">
        <v>71</v>
      </c>
      <c r="C19" s="18" t="s">
        <v>94</v>
      </c>
      <c r="D19" s="19" t="s">
        <v>45</v>
      </c>
      <c r="E19" s="18" t="s">
        <v>24</v>
      </c>
      <c r="F19" s="18" t="s">
        <v>17</v>
      </c>
      <c r="G19" s="18" t="s">
        <v>11</v>
      </c>
      <c r="H19" s="18" t="s">
        <v>21</v>
      </c>
      <c r="I19" s="18" t="s">
        <v>20</v>
      </c>
      <c r="J19" s="20" t="s">
        <v>13</v>
      </c>
      <c r="K19" s="20" t="s">
        <v>14</v>
      </c>
      <c r="L19" s="20" t="s">
        <v>23</v>
      </c>
      <c r="M19" s="18" t="s">
        <v>19</v>
      </c>
      <c r="N19" s="1"/>
      <c r="O19" s="1"/>
      <c r="Q19" s="4"/>
      <c r="R19" s="4"/>
      <c r="T19" s="6"/>
    </row>
    <row r="20" spans="1:20" x14ac:dyDescent="0.25">
      <c r="A20" s="29"/>
      <c r="B20" s="30"/>
      <c r="C20" s="12" t="s">
        <v>16</v>
      </c>
      <c r="D20" s="17" t="s">
        <v>36</v>
      </c>
      <c r="E20" s="12" t="s">
        <v>41</v>
      </c>
      <c r="F20" s="12" t="s">
        <v>42</v>
      </c>
      <c r="G20" s="12">
        <v>100</v>
      </c>
      <c r="H20" s="12" t="s">
        <v>43</v>
      </c>
      <c r="I20" s="12" t="s">
        <v>2</v>
      </c>
      <c r="J20" s="15">
        <f>50*867.23+5.99</f>
        <v>43367.49</v>
      </c>
      <c r="K20" s="15">
        <v>60215.67</v>
      </c>
      <c r="L20" s="15">
        <v>43367.49</v>
      </c>
      <c r="M20" s="12" t="s">
        <v>55</v>
      </c>
      <c r="N20" s="1"/>
      <c r="O20" s="1"/>
      <c r="P20" s="1"/>
      <c r="R20" s="1"/>
      <c r="T20" s="6"/>
    </row>
    <row r="21" spans="1:20" x14ac:dyDescent="0.25">
      <c r="D21"/>
    </row>
    <row r="23" spans="1:20" x14ac:dyDescent="0.25">
      <c r="A23" s="26" t="s">
        <v>103</v>
      </c>
      <c r="B23" s="31" t="s">
        <v>64</v>
      </c>
      <c r="C23" s="31"/>
      <c r="D23" s="22" t="s">
        <v>83</v>
      </c>
      <c r="E23" s="22" t="s">
        <v>73</v>
      </c>
      <c r="F23" s="22" t="s">
        <v>65</v>
      </c>
      <c r="G23" s="22" t="s">
        <v>66</v>
      </c>
    </row>
    <row r="24" spans="1:20" x14ac:dyDescent="0.25">
      <c r="A24" s="24" t="s">
        <v>111</v>
      </c>
      <c r="B24" s="25" t="s">
        <v>85</v>
      </c>
      <c r="C24" s="25" t="s">
        <v>63</v>
      </c>
      <c r="D24" s="25" t="s">
        <v>110</v>
      </c>
      <c r="E24" s="25"/>
      <c r="F24" s="25" t="s">
        <v>93</v>
      </c>
      <c r="G24" s="25" t="s">
        <v>90</v>
      </c>
    </row>
    <row r="25" spans="1:20" x14ac:dyDescent="0.25">
      <c r="A25" s="24" t="s">
        <v>112</v>
      </c>
      <c r="B25" s="25" t="s">
        <v>74</v>
      </c>
      <c r="C25" s="25" t="s">
        <v>63</v>
      </c>
      <c r="D25" s="25" t="s">
        <v>107</v>
      </c>
      <c r="E25" s="25"/>
      <c r="F25" s="25" t="s">
        <v>89</v>
      </c>
      <c r="G25" s="25"/>
    </row>
    <row r="26" spans="1:20" x14ac:dyDescent="0.25">
      <c r="A26" s="23"/>
      <c r="B26" s="1" t="s">
        <v>80</v>
      </c>
      <c r="C26" s="1" t="s">
        <v>67</v>
      </c>
      <c r="D26" s="1" t="s">
        <v>84</v>
      </c>
      <c r="E26" s="1" t="s">
        <v>78</v>
      </c>
      <c r="F26" s="1" t="s">
        <v>75</v>
      </c>
      <c r="G26" s="1" t="s">
        <v>68</v>
      </c>
    </row>
    <row r="27" spans="1:20" x14ac:dyDescent="0.25">
      <c r="A27" s="23"/>
      <c r="B27" s="1" t="s">
        <v>81</v>
      </c>
      <c r="C27" s="1" t="s">
        <v>67</v>
      </c>
      <c r="D27" s="1" t="s">
        <v>86</v>
      </c>
      <c r="E27" s="1" t="s">
        <v>78</v>
      </c>
      <c r="F27" s="1" t="s">
        <v>76</v>
      </c>
      <c r="G27" s="1" t="s">
        <v>72</v>
      </c>
    </row>
    <row r="28" spans="1:20" x14ac:dyDescent="0.25">
      <c r="A28" s="23"/>
      <c r="B28" s="1" t="s">
        <v>82</v>
      </c>
      <c r="C28" s="1" t="s">
        <v>67</v>
      </c>
      <c r="D28" s="1" t="s">
        <v>87</v>
      </c>
      <c r="E28" s="1" t="s">
        <v>78</v>
      </c>
      <c r="F28" s="1" t="s">
        <v>76</v>
      </c>
    </row>
    <row r="29" spans="1:20" x14ac:dyDescent="0.25">
      <c r="A29" s="24" t="s">
        <v>111</v>
      </c>
      <c r="B29" s="25" t="s">
        <v>77</v>
      </c>
      <c r="C29" s="25" t="s">
        <v>67</v>
      </c>
      <c r="D29" s="25" t="s">
        <v>108</v>
      </c>
      <c r="E29" s="25" t="s">
        <v>91</v>
      </c>
      <c r="F29" s="25" t="s">
        <v>92</v>
      </c>
      <c r="G29" s="25" t="s">
        <v>106</v>
      </c>
    </row>
    <row r="30" spans="1:20" x14ac:dyDescent="0.25">
      <c r="A30" s="23"/>
      <c r="B30" s="1" t="s">
        <v>79</v>
      </c>
      <c r="C30" s="1" t="s">
        <v>69</v>
      </c>
      <c r="D30" s="1" t="s">
        <v>88</v>
      </c>
      <c r="E30" s="1" t="s">
        <v>78</v>
      </c>
      <c r="F30" s="1" t="s">
        <v>75</v>
      </c>
      <c r="G30" s="1" t="s">
        <v>104</v>
      </c>
    </row>
    <row r="31" spans="1:20" x14ac:dyDescent="0.25">
      <c r="A31" s="24" t="s">
        <v>105</v>
      </c>
      <c r="B31" s="25" t="s">
        <v>101</v>
      </c>
      <c r="C31" s="25" t="s">
        <v>102</v>
      </c>
      <c r="D31" s="25" t="s">
        <v>109</v>
      </c>
      <c r="E31" s="25" t="s">
        <v>78</v>
      </c>
      <c r="F31" s="25" t="s">
        <v>75</v>
      </c>
      <c r="G31" s="25"/>
    </row>
    <row r="32" spans="1:20" x14ac:dyDescent="0.25">
      <c r="A32" s="25" t="s">
        <v>96</v>
      </c>
      <c r="B32" s="25" t="s">
        <v>99</v>
      </c>
      <c r="C32" s="25" t="s">
        <v>100</v>
      </c>
      <c r="D32" s="25" t="s">
        <v>98</v>
      </c>
      <c r="E32" s="25" t="s">
        <v>78</v>
      </c>
      <c r="F32" s="25" t="s">
        <v>75</v>
      </c>
      <c r="G32" s="25" t="s">
        <v>97</v>
      </c>
    </row>
  </sheetData>
  <mergeCells count="21">
    <mergeCell ref="A7:A8"/>
    <mergeCell ref="B7:B8"/>
    <mergeCell ref="A5:A6"/>
    <mergeCell ref="B5:B6"/>
    <mergeCell ref="C1:M2"/>
    <mergeCell ref="A1:B1"/>
    <mergeCell ref="A3:A4"/>
    <mergeCell ref="B3:B4"/>
    <mergeCell ref="B9:B10"/>
    <mergeCell ref="A9:A10"/>
    <mergeCell ref="A11:A12"/>
    <mergeCell ref="A13:A14"/>
    <mergeCell ref="A15:A16"/>
    <mergeCell ref="B15:B16"/>
    <mergeCell ref="B13:B14"/>
    <mergeCell ref="B11:B12"/>
    <mergeCell ref="B23:C23"/>
    <mergeCell ref="A17:A18"/>
    <mergeCell ref="B17:B18"/>
    <mergeCell ref="B19:B20"/>
    <mergeCell ref="A19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DataTable v2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2022-04-13T03:14:20Z</dcterms:created>
  <dcterms:modified xsi:type="dcterms:W3CDTF">2023-06-09T01:05:59Z</dcterms:modified>
</cp:coreProperties>
</file>