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ptaincena/Downloads/FOIA TRAC Report 20211201/"/>
    </mc:Choice>
  </mc:AlternateContent>
  <xr:revisionPtr revIDLastSave="0" documentId="8_{8CBD0BF8-72E3-7E40-ADB3-7A8F5265A12A}" xr6:coauthVersionLast="47" xr6:coauthVersionMax="47" xr10:uidLastSave="{00000000-0000-0000-0000-000000000000}"/>
  <bookViews>
    <workbookView xWindow="40040" yWindow="2860" windowWidth="33200" windowHeight="17960" xr2:uid="{2A924A72-72DF-3A47-AC81-7B778D4B8D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5" i="1" l="1"/>
  <c r="E112" i="1" s="1"/>
  <c r="F115" i="1"/>
  <c r="G113" i="1" s="1"/>
  <c r="G115" i="1"/>
  <c r="G70" i="1"/>
  <c r="G114" i="1" l="1"/>
  <c r="G112" i="1"/>
  <c r="E114" i="1"/>
  <c r="E113" i="1"/>
  <c r="H70" i="1"/>
</calcChain>
</file>

<file path=xl/sharedStrings.xml><?xml version="1.0" encoding="utf-8"?>
<sst xmlns="http://schemas.openxmlformats.org/spreadsheetml/2006/main" count="239" uniqueCount="134">
  <si>
    <t xml:space="preserve">Totals and percents of Black immigrants residing in the following  states/regions </t>
  </si>
  <si>
    <t xml:space="preserve">Total of Black immigrants by country of origin </t>
  </si>
  <si>
    <t>Africa</t>
  </si>
  <si>
    <t xml:space="preserve">Percent of Black immigrants within the national Black population </t>
  </si>
  <si>
    <t>Total foreign-born population</t>
  </si>
  <si>
    <t xml:space="preserve">Percent of this population that is Black </t>
  </si>
  <si>
    <t xml:space="preserve">Number and percent of this population that are non-citizens </t>
  </si>
  <si>
    <t xml:space="preserve">Number and percent of the non-citizen population that is Black </t>
  </si>
  <si>
    <t>Total immigrants from all African countries</t>
  </si>
  <si>
    <t>Total and percent by country (please sort greatest to least by percent)</t>
  </si>
  <si>
    <t>Caribbean</t>
  </si>
  <si>
    <t xml:space="preserve">	Total immigrants from all Caribbean countries</t>
  </si>
  <si>
    <t>Citizenship</t>
  </si>
  <si>
    <t>Percent of foreign-born Black immigrants that are naturalized citizens</t>
  </si>
  <si>
    <t>African immigrants</t>
  </si>
  <si>
    <t>Caribbean immigrants</t>
  </si>
  <si>
    <t>Education</t>
  </si>
  <si>
    <t>22.27 million</t>
  </si>
  <si>
    <t>1.65 million</t>
  </si>
  <si>
    <t>State</t>
  </si>
  <si>
    <t>Total Black immigrants</t>
  </si>
  <si>
    <t>Percentages</t>
  </si>
  <si>
    <t>California</t>
  </si>
  <si>
    <t>Connecticut</t>
  </si>
  <si>
    <t>District of Columbia</t>
  </si>
  <si>
    <t>Florida</t>
  </si>
  <si>
    <t>Georgia</t>
  </si>
  <si>
    <t>Maryland</t>
  </si>
  <si>
    <t>Massachusetts</t>
  </si>
  <si>
    <t>Minnesota</t>
  </si>
  <si>
    <t>New Jersey</t>
  </si>
  <si>
    <t>New York</t>
  </si>
  <si>
    <t>North Dakota</t>
  </si>
  <si>
    <t>Ohio</t>
  </si>
  <si>
    <t>Pennsylvania</t>
  </si>
  <si>
    <t>South Dakota</t>
  </si>
  <si>
    <t>Texas</t>
  </si>
  <si>
    <t>Virginia</t>
  </si>
  <si>
    <t>Wisconsin</t>
  </si>
  <si>
    <t>country name</t>
  </si>
  <si>
    <t>total_pop</t>
  </si>
  <si>
    <t>pop_per</t>
  </si>
  <si>
    <t>Nigeria</t>
  </si>
  <si>
    <t>Ethiopia</t>
  </si>
  <si>
    <t>Egypt</t>
  </si>
  <si>
    <t>Ghana</t>
  </si>
  <si>
    <t>Kenya</t>
  </si>
  <si>
    <t>South Africa</t>
  </si>
  <si>
    <t>Somalia</t>
  </si>
  <si>
    <t>Liberia</t>
  </si>
  <si>
    <t>Morocco</t>
  </si>
  <si>
    <t>Cameroon</t>
  </si>
  <si>
    <t>Sudan</t>
  </si>
  <si>
    <t>Sierra Leone</t>
  </si>
  <si>
    <t>Eritrea</t>
  </si>
  <si>
    <t>Cuba</t>
  </si>
  <si>
    <t>Jamaica</t>
  </si>
  <si>
    <t>Haiti</t>
  </si>
  <si>
    <t>Barbados</t>
  </si>
  <si>
    <t>Bahamas</t>
  </si>
  <si>
    <t>Grenada</t>
  </si>
  <si>
    <t>Dominica</t>
  </si>
  <si>
    <t>region</t>
  </si>
  <si>
    <t>Central America</t>
  </si>
  <si>
    <t>Asia</t>
  </si>
  <si>
    <t>Europe</t>
  </si>
  <si>
    <t>South America</t>
  </si>
  <si>
    <t>Percent and total immigrants from:</t>
  </si>
  <si>
    <t>Percent of total U.S. Population age 25 and older with a bachelor’s degree or higher</t>
  </si>
  <si>
    <t>Percent of Total U.S. Population with an advanced degree</t>
  </si>
  <si>
    <t>1.69 million</t>
  </si>
  <si>
    <t>44.01 million</t>
  </si>
  <si>
    <t>41.72 million</t>
  </si>
  <si>
    <t>Uganda</t>
  </si>
  <si>
    <t>Congo</t>
  </si>
  <si>
    <t>Senegal</t>
  </si>
  <si>
    <t>Zimbabwe</t>
  </si>
  <si>
    <t>Request names</t>
  </si>
  <si>
    <t>2015 ACS-5 year data</t>
  </si>
  <si>
    <t>2019 ACS-5 year data</t>
  </si>
  <si>
    <t>Other African countries</t>
  </si>
  <si>
    <t>Cape Verde</t>
  </si>
  <si>
    <t>Zaire</t>
  </si>
  <si>
    <t>Togo</t>
  </si>
  <si>
    <t>Guinea</t>
  </si>
  <si>
    <t>Tanzania</t>
  </si>
  <si>
    <t>Gambia</t>
  </si>
  <si>
    <t>Zambia</t>
  </si>
  <si>
    <t>Algeria</t>
  </si>
  <si>
    <t>Libya</t>
  </si>
  <si>
    <t>Total</t>
  </si>
  <si>
    <t>Trinidad</t>
  </si>
  <si>
    <t>Dominican republic</t>
  </si>
  <si>
    <t>St. Vincent</t>
  </si>
  <si>
    <t>St. Lucia</t>
  </si>
  <si>
    <t>Antigua and Barbuda</t>
  </si>
  <si>
    <t>St. Kitts and Nevis</t>
  </si>
  <si>
    <t>Total and percent of Black immigrants by country (please sort by greatest to least percent)</t>
  </si>
  <si>
    <t>Num. immigrant</t>
  </si>
  <si>
    <t>Percent of total</t>
  </si>
  <si>
    <t>Percent of African immigrants 25 and older with a bachelor’s degree</t>
  </si>
  <si>
    <t>Percent of Caribbean immigrants age 25 and older with a bachelor’s degree</t>
  </si>
  <si>
    <t>Percent of Asian immigrants age 25 and older with a bachelor’s degree</t>
  </si>
  <si>
    <t>Percent of Hispanic immigrants age 25 and older with a bachelor’s degree</t>
  </si>
  <si>
    <t>Percent of European immigrants age 25 and older with a bachelor’s degree</t>
  </si>
  <si>
    <t>Percent of Black immigrants with an advanced degree</t>
  </si>
  <si>
    <t>Percent of African immigrants with an advanced degree</t>
  </si>
  <si>
    <t>Percent of Caribbean immigrants with an advanced degree</t>
  </si>
  <si>
    <t>Percent of Asian immigrants with an advanced degree</t>
  </si>
  <si>
    <t>Percent of Hispanic immigrants with an advanced degree</t>
  </si>
  <si>
    <t>Percent of European immigrants with an advanced degree</t>
  </si>
  <si>
    <t>Percent of Black immigrants 25 and older with a bachelor’s degree</t>
  </si>
  <si>
    <t>percentage</t>
  </si>
  <si>
    <t>total population</t>
  </si>
  <si>
    <t>Eastern African countries</t>
  </si>
  <si>
    <t>Ivory Coast</t>
  </si>
  <si>
    <t>Rwanda</t>
  </si>
  <si>
    <t>South Sudan</t>
  </si>
  <si>
    <t>Tunisia</t>
  </si>
  <si>
    <t>North African countries</t>
  </si>
  <si>
    <t>Western African countries</t>
  </si>
  <si>
    <t>Combined total of immigrants from African and Caribbean countries (self-identified black immigrants only)</t>
  </si>
  <si>
    <t>South American immigrants</t>
  </si>
  <si>
    <t>22.26 million</t>
  </si>
  <si>
    <t xml:space="preserve">Note: The statistics from request IV. Total of black immigrants by country of origin 1-3, V. Citizenship, VI. Education, are based on the 2015, 2019 (5-year) IPUMS data with replication weights to recover generalizability. The rest statistics are based on the American Community Survey (ACS) 2015, 2019 5-year estimates. </t>
  </si>
  <si>
    <t>1.92 million</t>
  </si>
  <si>
    <t>Cape Ver</t>
  </si>
  <si>
    <t>Eastern</t>
  </si>
  <si>
    <t>1.44 million</t>
  </si>
  <si>
    <t>3.36 million</t>
  </si>
  <si>
    <t>1.86 million</t>
  </si>
  <si>
    <t>2.07 million</t>
  </si>
  <si>
    <t>3.93 million</t>
  </si>
  <si>
    <t>Percent and total Black immigrants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</si>
</sst>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"/>
    <numFmt numFmtId="166" formatCode="0.0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left" vertical="center"/>
    </xf>
    <xf numFmtId="164" fontId="1" fillId="0" borderId="0" xfId="1" applyNumberFormat="1" applyFont="1" applyAlignment="1">
      <alignment horizontal="left" vertical="center"/>
    </xf>
    <xf numFmtId="9" fontId="1" fillId="0" borderId="0" xfId="1" applyFont="1" applyAlignment="1">
      <alignment horizontal="left" vertical="center"/>
    </xf>
    <xf numFmtId="0" fontId="1" fillId="0" borderId="0" xfId="0" applyFont="1"/>
    <xf numFmtId="10" fontId="1" fillId="0" borderId="0" xfId="1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9" fontId="1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1" applyNumberFormat="1" applyFont="1" applyAlignment="1">
      <alignment horizontal="left"/>
    </xf>
    <xf numFmtId="9" fontId="1" fillId="0" borderId="0" xfId="1" applyNumberFormat="1" applyFont="1" applyAlignment="1">
      <alignment horizontal="left"/>
    </xf>
    <xf numFmtId="165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9C2A-A592-D04E-A0D3-2E1ACA0CEC82}">
  <dimension ref="A1:K142"/>
  <sheetViews>
    <sheetView tabSelected="1" topLeftCell="A89" zoomScaleNormal="100" workbookViewId="0">
      <selection activeCell="I109" sqref="I109"/>
    </sheetView>
  </sheetViews>
  <sheetFormatPr baseColWidth="10" defaultRowHeight="16" x14ac:dyDescent="0.2"/>
  <cols>
    <col min="1" max="1" width="51.83203125" style="1" customWidth="1"/>
    <col min="2" max="2" width="71.5" style="1" customWidth="1"/>
    <col min="3" max="3" width="23.6640625" style="1" bestFit="1" customWidth="1"/>
    <col min="4" max="4" width="21.6640625" style="1" bestFit="1" customWidth="1"/>
    <col min="5" max="5" width="13" style="1" bestFit="1" customWidth="1"/>
    <col min="6" max="6" width="22.1640625" style="1" bestFit="1" customWidth="1"/>
    <col min="7" max="7" width="21.6640625" style="1" bestFit="1" customWidth="1"/>
    <col min="8" max="8" width="11" style="1" bestFit="1" customWidth="1"/>
    <col min="9" max="16384" width="10.83203125" style="1"/>
  </cols>
  <sheetData>
    <row r="1" spans="1:8" x14ac:dyDescent="0.2">
      <c r="A1" s="1" t="s">
        <v>77</v>
      </c>
      <c r="C1" s="23" t="s">
        <v>78</v>
      </c>
      <c r="D1" s="23"/>
      <c r="E1" s="23"/>
      <c r="F1" s="23" t="s">
        <v>79</v>
      </c>
      <c r="G1" s="23"/>
      <c r="H1" s="23"/>
    </row>
    <row r="2" spans="1:8" x14ac:dyDescent="0.2">
      <c r="A2" s="1" t="s">
        <v>3</v>
      </c>
      <c r="C2" s="5">
        <v>9.5168370000000002E-2</v>
      </c>
      <c r="D2" s="5"/>
      <c r="E2" s="5"/>
      <c r="F2" s="5">
        <v>0.10424155</v>
      </c>
    </row>
    <row r="3" spans="1:8" x14ac:dyDescent="0.2">
      <c r="A3" s="1" t="s">
        <v>4</v>
      </c>
      <c r="C3" s="1" t="s">
        <v>72</v>
      </c>
      <c r="F3" s="1" t="s">
        <v>71</v>
      </c>
    </row>
    <row r="4" spans="1:8" x14ac:dyDescent="0.2">
      <c r="B4" s="1" t="s">
        <v>5</v>
      </c>
      <c r="C4" s="5">
        <v>9.2638399999999996E-2</v>
      </c>
      <c r="D4" s="5"/>
      <c r="E4" s="5"/>
      <c r="F4" s="5">
        <v>9.98E-2</v>
      </c>
    </row>
    <row r="5" spans="1:8" x14ac:dyDescent="0.2">
      <c r="B5" s="1" t="s">
        <v>6</v>
      </c>
      <c r="C5" s="1" t="s">
        <v>17</v>
      </c>
      <c r="F5" s="1" t="s">
        <v>123</v>
      </c>
    </row>
    <row r="6" spans="1:8" x14ac:dyDescent="0.2">
      <c r="C6" s="5">
        <v>0.53380000000000005</v>
      </c>
      <c r="D6" s="5"/>
      <c r="E6" s="5"/>
      <c r="F6" s="5">
        <v>0.50600000000000001</v>
      </c>
    </row>
    <row r="7" spans="1:8" x14ac:dyDescent="0.2">
      <c r="B7" s="1" t="s">
        <v>7</v>
      </c>
      <c r="C7" s="1" t="s">
        <v>18</v>
      </c>
      <c r="F7" s="1" t="s">
        <v>70</v>
      </c>
    </row>
    <row r="8" spans="1:8" x14ac:dyDescent="0.2">
      <c r="C8" s="5">
        <v>7.3899999999999993E-2</v>
      </c>
      <c r="D8" s="5"/>
      <c r="E8" s="5"/>
      <c r="F8" s="5">
        <v>7.5899999999999995E-2</v>
      </c>
    </row>
    <row r="9" spans="1:8" ht="34" x14ac:dyDescent="0.2">
      <c r="A9" s="3" t="s">
        <v>0</v>
      </c>
    </row>
    <row r="10" spans="1:8" x14ac:dyDescent="0.2">
      <c r="C10" s="1" t="s">
        <v>19</v>
      </c>
      <c r="D10" s="1" t="s">
        <v>20</v>
      </c>
      <c r="E10" s="1" t="s">
        <v>21</v>
      </c>
      <c r="F10" s="1" t="s">
        <v>19</v>
      </c>
      <c r="G10" s="1" t="s">
        <v>20</v>
      </c>
      <c r="H10" s="1" t="s">
        <v>21</v>
      </c>
    </row>
    <row r="11" spans="1:8" x14ac:dyDescent="0.2">
      <c r="C11" s="1" t="s">
        <v>31</v>
      </c>
      <c r="D11" s="4">
        <v>932675.46120000002</v>
      </c>
      <c r="E11" s="5">
        <v>0.2697</v>
      </c>
      <c r="F11" s="1" t="s">
        <v>31</v>
      </c>
      <c r="G11" s="4">
        <v>943928.13550000009</v>
      </c>
      <c r="H11" s="5">
        <v>0.24255988386160177</v>
      </c>
    </row>
    <row r="12" spans="1:8" x14ac:dyDescent="0.2">
      <c r="C12" s="1" t="s">
        <v>25</v>
      </c>
      <c r="D12" s="4">
        <v>718613.12880000006</v>
      </c>
      <c r="E12" s="5">
        <v>0.20780000000000001</v>
      </c>
      <c r="F12" s="1" t="s">
        <v>25</v>
      </c>
      <c r="G12" s="4">
        <v>795159.41189999995</v>
      </c>
      <c r="H12" s="5">
        <v>0.20433099443503508</v>
      </c>
    </row>
    <row r="13" spans="1:8" x14ac:dyDescent="0.2">
      <c r="C13" s="1" t="s">
        <v>36</v>
      </c>
      <c r="D13" s="4">
        <v>229278.39479999998</v>
      </c>
      <c r="E13" s="5">
        <v>6.6299999999999998E-2</v>
      </c>
      <c r="F13" s="1" t="s">
        <v>36</v>
      </c>
      <c r="G13" s="4">
        <v>321547.58929999999</v>
      </c>
      <c r="H13" s="5">
        <v>8.2627631260585532E-2</v>
      </c>
    </row>
    <row r="14" spans="1:8" x14ac:dyDescent="0.2">
      <c r="C14" s="1" t="s">
        <v>30</v>
      </c>
      <c r="D14" s="4">
        <v>228932.57519999999</v>
      </c>
      <c r="E14" s="5">
        <v>6.6199999999999995E-2</v>
      </c>
      <c r="F14" s="1" t="s">
        <v>27</v>
      </c>
      <c r="G14" s="4">
        <v>249517.163</v>
      </c>
      <c r="H14" s="5">
        <v>6.4118074038228889E-2</v>
      </c>
    </row>
    <row r="15" spans="1:8" x14ac:dyDescent="0.2">
      <c r="C15" s="1" t="s">
        <v>27</v>
      </c>
      <c r="D15" s="4">
        <v>220287.08520000003</v>
      </c>
      <c r="E15" s="5">
        <v>6.3700000000000007E-2</v>
      </c>
      <c r="F15" s="1" t="s">
        <v>30</v>
      </c>
      <c r="G15" s="4">
        <v>248575.5888</v>
      </c>
      <c r="H15" s="5">
        <v>6.387611904185822E-2</v>
      </c>
    </row>
    <row r="16" spans="1:8" x14ac:dyDescent="0.2">
      <c r="C16" s="1" t="s">
        <v>22</v>
      </c>
      <c r="D16" s="4">
        <v>199883.72879999998</v>
      </c>
      <c r="E16" s="5">
        <v>5.7799999999999997E-2</v>
      </c>
      <c r="F16" s="1" t="s">
        <v>28</v>
      </c>
      <c r="G16" s="4">
        <v>227860.9564</v>
      </c>
      <c r="H16" s="5">
        <v>5.8553109121703362E-2</v>
      </c>
    </row>
    <row r="17" spans="1:8" x14ac:dyDescent="0.2">
      <c r="C17" s="1" t="s">
        <v>26</v>
      </c>
      <c r="D17" s="4">
        <v>199537.90919999999</v>
      </c>
      <c r="E17" s="5">
        <v>5.7700000000000001E-2</v>
      </c>
      <c r="F17" s="1" t="s">
        <v>22</v>
      </c>
      <c r="G17" s="4">
        <v>225977.80800000002</v>
      </c>
      <c r="H17" s="5">
        <v>5.8069199128962017E-2</v>
      </c>
    </row>
    <row r="18" spans="1:8" x14ac:dyDescent="0.2">
      <c r="C18" s="1" t="s">
        <v>28</v>
      </c>
      <c r="D18" s="4">
        <v>199192.08960000001</v>
      </c>
      <c r="E18" s="5">
        <v>5.7599999999999998E-2</v>
      </c>
      <c r="F18" s="1" t="s">
        <v>26</v>
      </c>
      <c r="G18" s="4">
        <v>222211.51120000001</v>
      </c>
      <c r="H18" s="5">
        <v>5.7101379143479312E-2</v>
      </c>
    </row>
    <row r="19" spans="1:8" x14ac:dyDescent="0.2">
      <c r="C19" s="1" t="s">
        <v>37</v>
      </c>
      <c r="D19" s="4">
        <v>125878.33440000001</v>
      </c>
      <c r="E19" s="5">
        <v>3.6400000000000002E-2</v>
      </c>
      <c r="F19" s="1" t="s">
        <v>34</v>
      </c>
      <c r="G19" s="4">
        <v>145944.00099999999</v>
      </c>
      <c r="H19" s="5">
        <v>3.7503024437454631E-2</v>
      </c>
    </row>
    <row r="20" spans="1:8" x14ac:dyDescent="0.2">
      <c r="C20" s="1" t="s">
        <v>34</v>
      </c>
      <c r="D20" s="4">
        <v>117924.48359999999</v>
      </c>
      <c r="E20" s="5">
        <v>3.4099999999999998E-2</v>
      </c>
      <c r="F20" s="1" t="s">
        <v>37</v>
      </c>
      <c r="G20" s="4">
        <v>144060.85259999998</v>
      </c>
      <c r="H20" s="5">
        <v>3.7019114444713279E-2</v>
      </c>
    </row>
    <row r="21" spans="1:8" x14ac:dyDescent="0.2">
      <c r="A21" s="1">
        <v>0</v>
      </c>
      <c r="C21" s="1" t="s">
        <v>29</v>
      </c>
      <c r="D21" s="4">
        <v>89913.09599999999</v>
      </c>
      <c r="E21" s="5">
        <v>2.5999999999999999E-2</v>
      </c>
      <c r="F21" s="1" t="s">
        <v>29</v>
      </c>
      <c r="G21" s="4">
        <v>125700.1557</v>
      </c>
      <c r="H21" s="5">
        <v>3.2300992015485121E-2</v>
      </c>
    </row>
    <row r="22" spans="1:8" x14ac:dyDescent="0.2">
      <c r="C22" s="1" t="s">
        <v>23</v>
      </c>
      <c r="D22" s="4">
        <v>79884.32759999999</v>
      </c>
      <c r="E22" s="5">
        <v>2.3099999999999999E-2</v>
      </c>
      <c r="F22" s="1" t="s">
        <v>23</v>
      </c>
      <c r="G22" s="4">
        <v>91803.484500000006</v>
      </c>
      <c r="H22" s="5">
        <v>2.3590612146140819E-2</v>
      </c>
    </row>
    <row r="23" spans="1:8" x14ac:dyDescent="0.2">
      <c r="C23" s="1" t="s">
        <v>33</v>
      </c>
      <c r="D23" s="4">
        <v>68818.10040000001</v>
      </c>
      <c r="E23" s="5">
        <v>1.9900000000000001E-2</v>
      </c>
      <c r="F23" s="1" t="s">
        <v>33</v>
      </c>
      <c r="G23" s="4">
        <v>89449.548999999999</v>
      </c>
      <c r="H23" s="5">
        <v>2.2985724655214129E-2</v>
      </c>
    </row>
    <row r="24" spans="1:8" x14ac:dyDescent="0.2">
      <c r="C24" s="1" t="s">
        <v>24</v>
      </c>
      <c r="D24" s="4">
        <v>24899.011200000001</v>
      </c>
      <c r="E24" s="5">
        <v>7.1999999999999998E-3</v>
      </c>
      <c r="F24" s="1" t="s">
        <v>24</v>
      </c>
      <c r="G24" s="4">
        <v>25893.290499999999</v>
      </c>
      <c r="H24" s="5">
        <v>6.6537624001935637E-3</v>
      </c>
    </row>
    <row r="25" spans="1:8" x14ac:dyDescent="0.2">
      <c r="C25" s="1" t="s">
        <v>38</v>
      </c>
      <c r="D25" s="4">
        <v>12449.5056</v>
      </c>
      <c r="E25" s="5">
        <v>3.5999999999999999E-3</v>
      </c>
      <c r="F25" s="1" t="s">
        <v>38</v>
      </c>
      <c r="G25" s="4">
        <v>16477.548500000001</v>
      </c>
      <c r="H25" s="5">
        <v>4.2342124364868139E-3</v>
      </c>
    </row>
    <row r="26" spans="1:8" x14ac:dyDescent="0.2">
      <c r="C26" s="1" t="s">
        <v>35</v>
      </c>
      <c r="D26" s="4">
        <v>6224.7528000000002</v>
      </c>
      <c r="E26" s="5">
        <v>1.8E-3</v>
      </c>
      <c r="F26" s="1" t="s">
        <v>35</v>
      </c>
      <c r="G26" s="4">
        <v>8944.9549000000006</v>
      </c>
      <c r="H26" s="5">
        <v>2.2985724655214131E-3</v>
      </c>
    </row>
    <row r="27" spans="1:8" x14ac:dyDescent="0.2">
      <c r="C27" s="1" t="s">
        <v>32</v>
      </c>
      <c r="D27" s="4">
        <v>4841.4744000000001</v>
      </c>
      <c r="E27" s="5">
        <v>1.4E-3</v>
      </c>
      <c r="F27" s="1" t="s">
        <v>32</v>
      </c>
      <c r="G27" s="4">
        <v>8474.1677999999993</v>
      </c>
      <c r="H27" s="5">
        <v>2.1775949673360751E-3</v>
      </c>
    </row>
    <row r="29" spans="1:8" x14ac:dyDescent="0.2">
      <c r="A29" s="1" t="s">
        <v>1</v>
      </c>
    </row>
    <row r="30" spans="1:8" ht="40" customHeight="1" x14ac:dyDescent="0.2">
      <c r="B30" s="11" t="s">
        <v>121</v>
      </c>
      <c r="C30" s="1" t="s">
        <v>129</v>
      </c>
      <c r="F30" s="1" t="s">
        <v>132</v>
      </c>
    </row>
    <row r="32" spans="1:8" x14ac:dyDescent="0.2">
      <c r="B32" s="2" t="s">
        <v>2</v>
      </c>
    </row>
    <row r="33" spans="2:8" x14ac:dyDescent="0.2">
      <c r="B33" s="2" t="s">
        <v>8</v>
      </c>
      <c r="C33" s="1" t="s">
        <v>128</v>
      </c>
      <c r="F33" s="1" t="s">
        <v>130</v>
      </c>
    </row>
    <row r="34" spans="2:8" x14ac:dyDescent="0.2">
      <c r="B34" s="2" t="s">
        <v>9</v>
      </c>
    </row>
    <row r="35" spans="2:8" x14ac:dyDescent="0.2">
      <c r="C35" s="1" t="s">
        <v>39</v>
      </c>
      <c r="D35" s="1" t="s">
        <v>98</v>
      </c>
      <c r="E35" s="1" t="s">
        <v>99</v>
      </c>
      <c r="F35" s="1" t="s">
        <v>39</v>
      </c>
      <c r="G35" s="1" t="s">
        <v>98</v>
      </c>
      <c r="H35" s="1" t="s">
        <v>99</v>
      </c>
    </row>
    <row r="36" spans="2:8" x14ac:dyDescent="0.2">
      <c r="C36" s="7" t="s">
        <v>42</v>
      </c>
      <c r="D36" s="4">
        <v>266621.37179999996</v>
      </c>
      <c r="E36" s="5">
        <v>0.18509999999999999</v>
      </c>
      <c r="F36" s="7" t="s">
        <v>42</v>
      </c>
      <c r="G36" s="4">
        <v>364433.89600000001</v>
      </c>
      <c r="H36" s="5">
        <v>0.19550000000000001</v>
      </c>
    </row>
    <row r="37" spans="2:8" x14ac:dyDescent="0.2">
      <c r="C37" s="7" t="s">
        <v>43</v>
      </c>
      <c r="D37" s="4">
        <v>198489.6004</v>
      </c>
      <c r="E37" s="5">
        <v>0.13780000000000001</v>
      </c>
      <c r="F37" s="7" t="s">
        <v>43</v>
      </c>
      <c r="G37" s="4">
        <v>259484.39039999997</v>
      </c>
      <c r="H37" s="5">
        <v>0.13919999999999999</v>
      </c>
    </row>
    <row r="38" spans="2:8" x14ac:dyDescent="0.2">
      <c r="C38" s="7" t="s">
        <v>45</v>
      </c>
      <c r="D38" s="4">
        <v>149659.4302</v>
      </c>
      <c r="E38" s="5">
        <v>0.10390000000000001</v>
      </c>
      <c r="F38" s="7" t="s">
        <v>45</v>
      </c>
      <c r="G38" s="4">
        <v>180259.63039999999</v>
      </c>
      <c r="H38" s="5">
        <v>9.6699999999999994E-2</v>
      </c>
    </row>
    <row r="39" spans="2:8" x14ac:dyDescent="0.2">
      <c r="C39" s="7" t="s">
        <v>80</v>
      </c>
      <c r="D39" s="4">
        <v>122003.40459999999</v>
      </c>
      <c r="E39" s="5">
        <v>8.4699999999999998E-2</v>
      </c>
      <c r="F39" s="7" t="s">
        <v>46</v>
      </c>
      <c r="G39" s="4">
        <v>133284.008</v>
      </c>
      <c r="H39" s="5">
        <v>7.1499999999999994E-2</v>
      </c>
    </row>
    <row r="40" spans="2:8" x14ac:dyDescent="0.2">
      <c r="C40" s="7" t="s">
        <v>46</v>
      </c>
      <c r="D40" s="4">
        <v>106302.8484</v>
      </c>
      <c r="E40" s="5">
        <v>7.3800000000000004E-2</v>
      </c>
      <c r="F40" s="7" t="s">
        <v>80</v>
      </c>
      <c r="G40" s="4">
        <v>132165.54080000002</v>
      </c>
      <c r="H40" s="5">
        <v>7.0900000000000005E-2</v>
      </c>
    </row>
    <row r="41" spans="2:8" x14ac:dyDescent="0.2">
      <c r="C41" s="7" t="s">
        <v>48</v>
      </c>
      <c r="D41" s="4">
        <v>84120.411200000002</v>
      </c>
      <c r="E41" s="5">
        <v>5.8400000000000001E-2</v>
      </c>
      <c r="F41" s="7" t="s">
        <v>48</v>
      </c>
      <c r="G41" s="4">
        <v>97306.646400000012</v>
      </c>
      <c r="H41" s="5">
        <v>5.2200000000000003E-2</v>
      </c>
    </row>
    <row r="42" spans="2:8" x14ac:dyDescent="0.2">
      <c r="C42" s="7" t="s">
        <v>49</v>
      </c>
      <c r="D42" s="4">
        <v>78790.864600000001</v>
      </c>
      <c r="E42" s="5">
        <v>5.4699999999999999E-2</v>
      </c>
      <c r="F42" s="7" t="s">
        <v>49</v>
      </c>
      <c r="G42" s="4">
        <v>90409.432000000001</v>
      </c>
      <c r="H42" s="5">
        <v>4.8500000000000001E-2</v>
      </c>
    </row>
    <row r="43" spans="2:8" x14ac:dyDescent="0.2">
      <c r="C43" s="7" t="s">
        <v>51</v>
      </c>
      <c r="D43" s="4">
        <v>47245.710400000004</v>
      </c>
      <c r="E43" s="5">
        <v>3.2800000000000003E-2</v>
      </c>
      <c r="F43" s="7" t="s">
        <v>51</v>
      </c>
      <c r="G43" s="4">
        <v>63566.2192</v>
      </c>
      <c r="H43" s="5">
        <v>3.4099999999999998E-2</v>
      </c>
    </row>
    <row r="44" spans="2:8" x14ac:dyDescent="0.2">
      <c r="C44" s="7" t="s">
        <v>120</v>
      </c>
      <c r="D44" s="4">
        <v>46525.501400000001</v>
      </c>
      <c r="E44" s="5">
        <v>3.2300000000000002E-2</v>
      </c>
      <c r="F44" s="7" t="s">
        <v>82</v>
      </c>
      <c r="G44" s="4">
        <v>47534.856</v>
      </c>
      <c r="H44" s="5">
        <v>2.5499999999999998E-2</v>
      </c>
    </row>
    <row r="45" spans="2:8" x14ac:dyDescent="0.2">
      <c r="C45" s="1" t="s">
        <v>53</v>
      </c>
      <c r="D45" s="4">
        <v>37450.867999999995</v>
      </c>
      <c r="E45" s="5">
        <v>2.5999999999999999E-2</v>
      </c>
      <c r="F45" s="7" t="s">
        <v>120</v>
      </c>
      <c r="G45" s="4">
        <v>46602.8</v>
      </c>
      <c r="H45" s="5">
        <v>2.5000000000000001E-2</v>
      </c>
    </row>
    <row r="46" spans="2:8" x14ac:dyDescent="0.2">
      <c r="C46" s="7" t="s">
        <v>52</v>
      </c>
      <c r="D46" s="4">
        <v>36586.617200000001</v>
      </c>
      <c r="E46" s="5">
        <v>2.5399999999999999E-2</v>
      </c>
      <c r="F46" s="7" t="s">
        <v>54</v>
      </c>
      <c r="G46" s="4">
        <v>45670.743999999999</v>
      </c>
      <c r="H46" s="5">
        <v>2.4500000000000001E-2</v>
      </c>
    </row>
    <row r="47" spans="2:8" x14ac:dyDescent="0.2">
      <c r="C47" s="7" t="s">
        <v>54</v>
      </c>
      <c r="D47" s="4">
        <v>33849.822999999997</v>
      </c>
      <c r="E47" s="5">
        <v>2.35E-2</v>
      </c>
      <c r="F47" s="1" t="s">
        <v>53</v>
      </c>
      <c r="G47" s="4">
        <v>44738.688000000002</v>
      </c>
      <c r="H47" s="5">
        <v>2.4E-2</v>
      </c>
    </row>
    <row r="48" spans="2:8" x14ac:dyDescent="0.2">
      <c r="C48" s="7" t="s">
        <v>114</v>
      </c>
      <c r="D48" s="4">
        <v>25351.356800000001</v>
      </c>
      <c r="E48" s="5">
        <v>1.7600000000000001E-2</v>
      </c>
      <c r="F48" s="7" t="s">
        <v>52</v>
      </c>
      <c r="G48" s="4">
        <v>43060.987199999996</v>
      </c>
      <c r="H48" s="5">
        <v>2.3099999999999999E-2</v>
      </c>
    </row>
    <row r="49" spans="3:8" x14ac:dyDescent="0.2">
      <c r="C49" s="7" t="s">
        <v>75</v>
      </c>
      <c r="D49" s="4">
        <v>23766.897000000001</v>
      </c>
      <c r="E49" s="5">
        <v>1.6500000000000001E-2</v>
      </c>
      <c r="F49" s="7" t="s">
        <v>74</v>
      </c>
      <c r="G49" s="4">
        <v>29825.792000000001</v>
      </c>
      <c r="H49" s="5">
        <v>1.6E-2</v>
      </c>
    </row>
    <row r="50" spans="3:8" x14ac:dyDescent="0.2">
      <c r="C50" s="7" t="s">
        <v>81</v>
      </c>
      <c r="D50" s="4">
        <v>23190.729800000001</v>
      </c>
      <c r="E50" s="5">
        <v>1.61E-2</v>
      </c>
      <c r="F50" s="7" t="s">
        <v>73</v>
      </c>
      <c r="G50" s="4">
        <v>27029.624</v>
      </c>
      <c r="H50" s="5">
        <v>1.4500000000000001E-2</v>
      </c>
    </row>
    <row r="51" spans="3:8" x14ac:dyDescent="0.2">
      <c r="C51" s="7" t="s">
        <v>82</v>
      </c>
      <c r="D51" s="4">
        <v>20453.935600000001</v>
      </c>
      <c r="E51" s="5">
        <v>1.4200000000000001E-2</v>
      </c>
      <c r="F51" s="7" t="s">
        <v>126</v>
      </c>
      <c r="G51" s="4">
        <v>26656.801599999999</v>
      </c>
      <c r="H51" s="5">
        <v>1.43E-2</v>
      </c>
    </row>
    <row r="52" spans="3:8" x14ac:dyDescent="0.2">
      <c r="C52" s="7" t="s">
        <v>73</v>
      </c>
      <c r="D52" s="4">
        <v>17861.183199999999</v>
      </c>
      <c r="E52" s="5">
        <v>1.24E-2</v>
      </c>
      <c r="F52" s="7" t="s">
        <v>75</v>
      </c>
      <c r="G52" s="4">
        <v>26097.567999999999</v>
      </c>
      <c r="H52" s="5">
        <v>1.4E-2</v>
      </c>
    </row>
    <row r="53" spans="3:8" x14ac:dyDescent="0.2">
      <c r="C53" s="7" t="s">
        <v>83</v>
      </c>
      <c r="D53" s="4">
        <v>15988.639800000001</v>
      </c>
      <c r="E53" s="5">
        <v>1.11E-2</v>
      </c>
      <c r="F53" s="7" t="s">
        <v>83</v>
      </c>
      <c r="G53" s="4">
        <v>26097.567999999999</v>
      </c>
      <c r="H53" s="5">
        <v>1.4E-2</v>
      </c>
    </row>
    <row r="54" spans="3:8" x14ac:dyDescent="0.2">
      <c r="C54" s="7" t="s">
        <v>47</v>
      </c>
      <c r="D54" s="4">
        <v>15124.389000000001</v>
      </c>
      <c r="E54" s="5">
        <v>1.0500000000000001E-2</v>
      </c>
      <c r="F54" s="7" t="s">
        <v>127</v>
      </c>
      <c r="G54" s="4">
        <v>22742.166400000002</v>
      </c>
      <c r="H54" s="5">
        <v>1.2200000000000001E-2</v>
      </c>
    </row>
    <row r="55" spans="3:8" x14ac:dyDescent="0.2">
      <c r="C55" s="7" t="s">
        <v>84</v>
      </c>
      <c r="D55" s="4">
        <v>13683.971</v>
      </c>
      <c r="E55" s="5">
        <v>9.4999999999999998E-3</v>
      </c>
      <c r="F55" s="7" t="s">
        <v>47</v>
      </c>
      <c r="G55" s="4">
        <v>19945.9984</v>
      </c>
      <c r="H55" s="5">
        <v>1.0699999999999999E-2</v>
      </c>
    </row>
    <row r="56" spans="3:8" x14ac:dyDescent="0.2">
      <c r="C56" s="7" t="s">
        <v>74</v>
      </c>
      <c r="D56" s="4">
        <v>13539.9292</v>
      </c>
      <c r="E56" s="5">
        <v>9.4000000000000004E-3</v>
      </c>
      <c r="F56" s="7" t="s">
        <v>85</v>
      </c>
      <c r="G56" s="4">
        <v>19573.175999999999</v>
      </c>
      <c r="H56" s="5">
        <v>1.0499999999999999E-2</v>
      </c>
    </row>
    <row r="57" spans="3:8" x14ac:dyDescent="0.2">
      <c r="C57" s="7" t="s">
        <v>85</v>
      </c>
      <c r="D57" s="4">
        <v>12819.7202</v>
      </c>
      <c r="E57" s="5">
        <v>8.8999999999999999E-3</v>
      </c>
      <c r="F57" s="7" t="s">
        <v>86</v>
      </c>
      <c r="G57" s="4">
        <v>17149.830399999999</v>
      </c>
      <c r="H57" s="5">
        <v>9.1999999999999998E-3</v>
      </c>
    </row>
    <row r="58" spans="3:8" x14ac:dyDescent="0.2">
      <c r="C58" s="7" t="s">
        <v>76</v>
      </c>
      <c r="D58" s="4">
        <v>11811.427600000001</v>
      </c>
      <c r="E58" s="5">
        <v>8.2000000000000007E-3</v>
      </c>
      <c r="F58" s="7" t="s">
        <v>84</v>
      </c>
      <c r="G58" s="4">
        <v>16963.4192</v>
      </c>
      <c r="H58" s="5">
        <v>9.1000000000000004E-3</v>
      </c>
    </row>
    <row r="59" spans="3:8" x14ac:dyDescent="0.2">
      <c r="C59" s="7" t="s">
        <v>86</v>
      </c>
      <c r="D59" s="4">
        <v>11091.2186</v>
      </c>
      <c r="E59" s="5">
        <v>7.7000000000000002E-3</v>
      </c>
      <c r="F59" s="7" t="s">
        <v>115</v>
      </c>
      <c r="G59" s="4">
        <v>15658.540799999999</v>
      </c>
      <c r="H59" s="5">
        <v>8.3999999999999995E-3</v>
      </c>
    </row>
    <row r="60" spans="3:8" x14ac:dyDescent="0.2">
      <c r="C60" s="7" t="s">
        <v>44</v>
      </c>
      <c r="D60" s="4">
        <v>10371.009599999999</v>
      </c>
      <c r="E60" s="5">
        <v>7.1999999999999998E-3</v>
      </c>
      <c r="F60" s="7" t="s">
        <v>76</v>
      </c>
      <c r="G60" s="4">
        <v>15099.307199999999</v>
      </c>
      <c r="H60" s="5">
        <v>8.0999999999999996E-3</v>
      </c>
    </row>
    <row r="61" spans="3:8" x14ac:dyDescent="0.2">
      <c r="C61" s="7" t="s">
        <v>50</v>
      </c>
      <c r="D61" s="4">
        <v>7346.1318000000001</v>
      </c>
      <c r="E61" s="5">
        <v>5.1000000000000004E-3</v>
      </c>
      <c r="F61" s="7" t="s">
        <v>44</v>
      </c>
      <c r="G61" s="4">
        <v>14540.0736</v>
      </c>
      <c r="H61" s="5">
        <v>7.7999999999999996E-3</v>
      </c>
    </row>
    <row r="62" spans="3:8" x14ac:dyDescent="0.2">
      <c r="C62" s="7" t="s">
        <v>87</v>
      </c>
      <c r="D62" s="4">
        <v>7346.1318000000001</v>
      </c>
      <c r="E62" s="5">
        <v>5.1000000000000004E-3</v>
      </c>
      <c r="F62" s="7" t="s">
        <v>87</v>
      </c>
      <c r="G62" s="4">
        <v>9879.7936000000009</v>
      </c>
      <c r="H62" s="5">
        <v>5.3000000000000009E-3</v>
      </c>
    </row>
    <row r="63" spans="3:8" x14ac:dyDescent="0.2">
      <c r="C63" s="7" t="s">
        <v>119</v>
      </c>
      <c r="D63" s="4">
        <v>1224.3552999999999</v>
      </c>
      <c r="E63" s="5">
        <v>8.4999999999999995E-4</v>
      </c>
      <c r="F63" s="7" t="s">
        <v>50</v>
      </c>
      <c r="G63" s="4">
        <v>9693.3824000000004</v>
      </c>
      <c r="H63" s="5">
        <v>5.2000000000000006E-3</v>
      </c>
    </row>
    <row r="64" spans="3:8" x14ac:dyDescent="0.2">
      <c r="C64" s="7" t="s">
        <v>88</v>
      </c>
      <c r="D64" s="4">
        <v>1094.71768</v>
      </c>
      <c r="E64" s="5">
        <v>7.6000000000000004E-4</v>
      </c>
      <c r="F64" s="7" t="s">
        <v>116</v>
      </c>
      <c r="G64" s="4">
        <v>9506.9712</v>
      </c>
      <c r="H64" s="5">
        <v>5.1000000000000004E-3</v>
      </c>
    </row>
    <row r="65" spans="2:8" x14ac:dyDescent="0.2">
      <c r="C65" s="7" t="s">
        <v>89</v>
      </c>
      <c r="D65" s="4">
        <v>604.97555999999997</v>
      </c>
      <c r="E65" s="5">
        <v>4.2000000000000002E-4</v>
      </c>
      <c r="F65" s="7" t="s">
        <v>117</v>
      </c>
      <c r="G65" s="4">
        <v>6337.9807999999994</v>
      </c>
      <c r="H65" s="5">
        <v>3.3999999999999998E-3</v>
      </c>
    </row>
    <row r="66" spans="2:8" x14ac:dyDescent="0.2">
      <c r="C66" s="1" t="s">
        <v>90</v>
      </c>
      <c r="D66" s="9">
        <v>1440418</v>
      </c>
      <c r="E66" s="6">
        <v>1</v>
      </c>
      <c r="F66" s="7" t="s">
        <v>89</v>
      </c>
      <c r="G66" s="4">
        <v>1528.5718400000001</v>
      </c>
      <c r="H66" s="5">
        <v>8.1999999999999998E-4</v>
      </c>
    </row>
    <row r="67" spans="2:8" x14ac:dyDescent="0.2">
      <c r="F67" s="7" t="s">
        <v>88</v>
      </c>
      <c r="G67" s="4">
        <v>894.77376000000004</v>
      </c>
      <c r="H67" s="8">
        <v>4.8000000000000001E-4</v>
      </c>
    </row>
    <row r="68" spans="2:8" x14ac:dyDescent="0.2">
      <c r="F68" s="7" t="s">
        <v>119</v>
      </c>
      <c r="G68" s="4">
        <v>242.33455999999998</v>
      </c>
      <c r="H68" s="8">
        <v>1.2999999999999999E-4</v>
      </c>
    </row>
    <row r="69" spans="2:8" x14ac:dyDescent="0.2">
      <c r="F69" s="7" t="s">
        <v>118</v>
      </c>
      <c r="G69" s="4">
        <v>223.69344000000001</v>
      </c>
      <c r="H69" s="8">
        <v>1.2E-4</v>
      </c>
    </row>
    <row r="70" spans="2:8" x14ac:dyDescent="0.2">
      <c r="F70" s="7" t="s">
        <v>90</v>
      </c>
      <c r="G70" s="17">
        <f>SUM(G36:G69)</f>
        <v>1864205.2056</v>
      </c>
      <c r="H70" s="16">
        <f>SUM(H36:H69)</f>
        <v>1.0000499999999999</v>
      </c>
    </row>
    <row r="71" spans="2:8" x14ac:dyDescent="0.2">
      <c r="B71" s="2" t="s">
        <v>10</v>
      </c>
    </row>
    <row r="72" spans="2:8" x14ac:dyDescent="0.2">
      <c r="B72" s="2" t="s">
        <v>11</v>
      </c>
      <c r="C72" s="1" t="s">
        <v>125</v>
      </c>
      <c r="F72" s="1" t="s">
        <v>131</v>
      </c>
    </row>
    <row r="73" spans="2:8" x14ac:dyDescent="0.2">
      <c r="B73" s="2" t="s">
        <v>97</v>
      </c>
    </row>
    <row r="74" spans="2:8" x14ac:dyDescent="0.2">
      <c r="C74" s="1" t="s">
        <v>39</v>
      </c>
      <c r="D74" s="1" t="s">
        <v>40</v>
      </c>
      <c r="E74" s="1" t="s">
        <v>41</v>
      </c>
      <c r="F74" s="1" t="s">
        <v>39</v>
      </c>
      <c r="G74" s="1" t="s">
        <v>40</v>
      </c>
      <c r="H74" s="1" t="s">
        <v>41</v>
      </c>
    </row>
    <row r="75" spans="2:8" x14ac:dyDescent="0.2">
      <c r="C75" s="1" t="s">
        <v>56</v>
      </c>
      <c r="D75" s="17">
        <v>699851.81880000001</v>
      </c>
      <c r="E75" s="19">
        <v>0.36420000000000002</v>
      </c>
      <c r="F75" s="1" t="s">
        <v>56</v>
      </c>
      <c r="G75" s="4">
        <v>742996.83200000005</v>
      </c>
      <c r="H75" s="5">
        <v>0.35870000000000002</v>
      </c>
    </row>
    <row r="76" spans="2:8" x14ac:dyDescent="0.2">
      <c r="C76" s="1" t="s">
        <v>57</v>
      </c>
      <c r="D76" s="17">
        <v>636438.55680000002</v>
      </c>
      <c r="E76" s="19">
        <v>0.33119999999999999</v>
      </c>
      <c r="F76" s="1" t="s">
        <v>57</v>
      </c>
      <c r="G76" s="4">
        <v>697841.18400000001</v>
      </c>
      <c r="H76" s="5">
        <v>0.33689999999999998</v>
      </c>
    </row>
    <row r="77" spans="2:8" x14ac:dyDescent="0.2">
      <c r="C77" s="1" t="s">
        <v>91</v>
      </c>
      <c r="D77" s="17">
        <v>189278.97900000002</v>
      </c>
      <c r="E77" s="19">
        <v>9.8500000000000004E-2</v>
      </c>
      <c r="F77" s="1" t="s">
        <v>91</v>
      </c>
      <c r="G77" s="4">
        <v>187872.35200000001</v>
      </c>
      <c r="H77" s="5">
        <v>9.0700000000000003E-2</v>
      </c>
    </row>
    <row r="78" spans="2:8" x14ac:dyDescent="0.2">
      <c r="C78" s="1" t="s">
        <v>92</v>
      </c>
      <c r="D78" s="17">
        <v>154113.44279999999</v>
      </c>
      <c r="E78" s="19">
        <v>8.0199999999999994E-2</v>
      </c>
      <c r="F78" s="1" t="s">
        <v>61</v>
      </c>
      <c r="G78" s="4">
        <v>183522.49599999998</v>
      </c>
      <c r="H78" s="5">
        <v>8.8599999999999998E-2</v>
      </c>
    </row>
    <row r="79" spans="2:8" x14ac:dyDescent="0.2">
      <c r="C79" s="1" t="s">
        <v>58</v>
      </c>
      <c r="D79" s="17">
        <v>51307.093800000002</v>
      </c>
      <c r="E79" s="19">
        <v>2.6700000000000002E-2</v>
      </c>
      <c r="F79" s="1" t="s">
        <v>58</v>
      </c>
      <c r="G79" s="4">
        <v>53441.088000000003</v>
      </c>
      <c r="H79" s="5">
        <v>2.58E-2</v>
      </c>
    </row>
    <row r="80" spans="2:8" x14ac:dyDescent="0.2">
      <c r="C80" s="1" t="s">
        <v>55</v>
      </c>
      <c r="D80" s="17">
        <v>39200.925600000002</v>
      </c>
      <c r="E80" s="19">
        <v>2.0400000000000001E-2</v>
      </c>
      <c r="F80" s="1" t="s">
        <v>55</v>
      </c>
      <c r="G80" s="4">
        <v>44327.103999999999</v>
      </c>
      <c r="H80" s="5">
        <v>2.1399999999999999E-2</v>
      </c>
    </row>
    <row r="81" spans="2:8" x14ac:dyDescent="0.2">
      <c r="C81" s="1" t="s">
        <v>60</v>
      </c>
      <c r="D81" s="17">
        <v>32475.276599999997</v>
      </c>
      <c r="E81" s="19">
        <v>1.6899999999999998E-2</v>
      </c>
      <c r="F81" s="1" t="s">
        <v>60</v>
      </c>
      <c r="G81" s="4">
        <v>35420.256000000001</v>
      </c>
      <c r="H81" s="5">
        <v>1.7100000000000001E-2</v>
      </c>
    </row>
    <row r="82" spans="2:8" x14ac:dyDescent="0.2">
      <c r="C82" s="1" t="s">
        <v>59</v>
      </c>
      <c r="D82" s="17">
        <v>30937.985399999998</v>
      </c>
      <c r="E82" s="19">
        <v>1.61E-2</v>
      </c>
      <c r="F82" s="1" t="s">
        <v>59</v>
      </c>
      <c r="G82" s="4">
        <v>32934.624000000003</v>
      </c>
      <c r="H82" s="5">
        <v>1.5900000000000001E-2</v>
      </c>
    </row>
    <row r="83" spans="2:8" x14ac:dyDescent="0.2">
      <c r="C83" s="1" t="s">
        <v>93</v>
      </c>
      <c r="D83" s="17">
        <v>23443.6908</v>
      </c>
      <c r="E83" s="19">
        <v>1.2200000000000001E-2</v>
      </c>
      <c r="F83" s="1" t="s">
        <v>94</v>
      </c>
      <c r="G83" s="4">
        <v>22370.688000000002</v>
      </c>
      <c r="H83" s="5">
        <v>1.0800000000000001E-2</v>
      </c>
    </row>
    <row r="84" spans="2:8" x14ac:dyDescent="0.2">
      <c r="C84" s="1" t="s">
        <v>94</v>
      </c>
      <c r="D84" s="17">
        <v>22290.722399999999</v>
      </c>
      <c r="E84" s="19">
        <v>1.1599999999999999E-2</v>
      </c>
      <c r="F84" s="1" t="s">
        <v>93</v>
      </c>
      <c r="G84" s="4">
        <v>21542.144</v>
      </c>
      <c r="H84" s="5">
        <v>1.04E-2</v>
      </c>
    </row>
    <row r="85" spans="2:8" x14ac:dyDescent="0.2">
      <c r="C85" s="1" t="s">
        <v>95</v>
      </c>
      <c r="D85" s="17">
        <v>21137.753999999997</v>
      </c>
      <c r="E85" s="19">
        <v>1.0999999999999999E-2</v>
      </c>
      <c r="F85" s="1" t="s">
        <v>61</v>
      </c>
      <c r="G85" s="4">
        <v>20920.736000000001</v>
      </c>
      <c r="H85" s="5">
        <v>1.01E-2</v>
      </c>
    </row>
    <row r="86" spans="2:8" x14ac:dyDescent="0.2">
      <c r="C86" s="1" t="s">
        <v>61</v>
      </c>
      <c r="D86" s="17">
        <v>19023.978600000002</v>
      </c>
      <c r="E86" s="19">
        <v>9.9000000000000008E-3</v>
      </c>
      <c r="F86" s="1" t="s">
        <v>95</v>
      </c>
      <c r="G86" s="4">
        <v>20299.327999999998</v>
      </c>
      <c r="H86" s="5">
        <v>9.7999999999999997E-3</v>
      </c>
    </row>
    <row r="87" spans="2:8" x14ac:dyDescent="0.2">
      <c r="C87" s="1" t="s">
        <v>96</v>
      </c>
      <c r="D87" s="17">
        <v>1921.614</v>
      </c>
      <c r="E87" s="19">
        <v>1E-3</v>
      </c>
      <c r="F87" s="1" t="s">
        <v>96</v>
      </c>
      <c r="G87" s="4">
        <v>7664.0320000000002</v>
      </c>
      <c r="H87" s="5">
        <v>3.7000000000000002E-3</v>
      </c>
    </row>
    <row r="88" spans="2:8" x14ac:dyDescent="0.2">
      <c r="C88" s="18" t="s">
        <v>90</v>
      </c>
      <c r="D88" s="17">
        <v>1921614</v>
      </c>
      <c r="E88" s="20">
        <v>1</v>
      </c>
      <c r="F88" s="1" t="s">
        <v>90</v>
      </c>
      <c r="G88" s="9">
        <v>2071360</v>
      </c>
      <c r="H88" s="8">
        <v>1</v>
      </c>
    </row>
    <row r="89" spans="2:8" x14ac:dyDescent="0.2">
      <c r="D89" s="4"/>
      <c r="E89" s="5"/>
    </row>
    <row r="90" spans="2:8" x14ac:dyDescent="0.2">
      <c r="D90" s="4"/>
      <c r="E90" s="6"/>
    </row>
    <row r="93" spans="2:8" x14ac:dyDescent="0.2">
      <c r="B93" s="2" t="s">
        <v>67</v>
      </c>
    </row>
    <row r="94" spans="2:8" x14ac:dyDescent="0.2">
      <c r="C94" s="1" t="s">
        <v>62</v>
      </c>
      <c r="D94" s="1" t="s">
        <v>113</v>
      </c>
      <c r="E94" s="1" t="s">
        <v>112</v>
      </c>
      <c r="F94" s="1" t="s">
        <v>62</v>
      </c>
      <c r="G94" s="1" t="s">
        <v>113</v>
      </c>
      <c r="H94" s="1" t="s">
        <v>112</v>
      </c>
    </row>
    <row r="95" spans="2:8" x14ac:dyDescent="0.2">
      <c r="C95" s="1" t="s">
        <v>63</v>
      </c>
      <c r="D95" s="1">
        <v>14837086</v>
      </c>
      <c r="E95" s="1">
        <v>36.5</v>
      </c>
      <c r="F95" s="1" t="s">
        <v>63</v>
      </c>
      <c r="G95" s="1">
        <v>14763980</v>
      </c>
      <c r="H95" s="1">
        <v>34.4</v>
      </c>
    </row>
    <row r="96" spans="2:8" x14ac:dyDescent="0.2">
      <c r="C96" s="1" t="s">
        <v>64</v>
      </c>
      <c r="D96" s="1">
        <v>12399473</v>
      </c>
      <c r="E96" s="1">
        <v>30.5</v>
      </c>
      <c r="F96" s="1" t="s">
        <v>64</v>
      </c>
      <c r="G96" s="1">
        <v>13641680</v>
      </c>
      <c r="H96" s="1">
        <v>31.78</v>
      </c>
    </row>
    <row r="97" spans="1:9" x14ac:dyDescent="0.2">
      <c r="C97" s="1" t="s">
        <v>65</v>
      </c>
      <c r="D97" s="1">
        <v>4805230</v>
      </c>
      <c r="E97" s="1">
        <v>11.82</v>
      </c>
      <c r="F97" s="1" t="s">
        <v>65</v>
      </c>
      <c r="G97" s="1">
        <v>4763845</v>
      </c>
      <c r="H97" s="1">
        <v>11.1</v>
      </c>
    </row>
    <row r="98" spans="1:9" x14ac:dyDescent="0.2">
      <c r="C98" s="1" t="s">
        <v>10</v>
      </c>
      <c r="D98" s="1">
        <v>3958109</v>
      </c>
      <c r="E98" s="1">
        <v>9.74</v>
      </c>
      <c r="F98" s="1" t="s">
        <v>10</v>
      </c>
      <c r="G98" s="1">
        <v>4335884</v>
      </c>
      <c r="H98" s="1">
        <v>10.1</v>
      </c>
    </row>
    <row r="99" spans="1:9" x14ac:dyDescent="0.2">
      <c r="C99" s="1" t="s">
        <v>66</v>
      </c>
      <c r="D99" s="1">
        <v>2820681</v>
      </c>
      <c r="E99" s="1">
        <v>6.94</v>
      </c>
      <c r="F99" s="1" t="s">
        <v>66</v>
      </c>
      <c r="G99" s="1">
        <v>3161769</v>
      </c>
      <c r="H99" s="1">
        <v>7.37</v>
      </c>
    </row>
    <row r="100" spans="1:9" x14ac:dyDescent="0.2">
      <c r="C100" s="1" t="s">
        <v>2</v>
      </c>
      <c r="D100" s="1">
        <v>1832736</v>
      </c>
      <c r="E100" s="1">
        <v>4.51</v>
      </c>
      <c r="F100" s="1" t="s">
        <v>2</v>
      </c>
      <c r="G100" s="1">
        <v>2256673</v>
      </c>
      <c r="H100" s="1">
        <v>5.26</v>
      </c>
    </row>
    <row r="101" spans="1:9" x14ac:dyDescent="0.2">
      <c r="B101" s="2" t="s">
        <v>133</v>
      </c>
    </row>
    <row r="102" spans="1:9" x14ac:dyDescent="0.2">
      <c r="C102" s="1" t="s">
        <v>62</v>
      </c>
      <c r="D102" s="1" t="s">
        <v>113</v>
      </c>
      <c r="E102" s="1" t="s">
        <v>112</v>
      </c>
      <c r="F102" s="1" t="s">
        <v>62</v>
      </c>
      <c r="G102" s="1" t="s">
        <v>113</v>
      </c>
      <c r="H102" s="1" t="s">
        <v>112</v>
      </c>
      <c r="I102" s="9"/>
    </row>
    <row r="103" spans="1:9" x14ac:dyDescent="0.2">
      <c r="C103" s="1" t="s">
        <v>63</v>
      </c>
      <c r="D103" s="4">
        <v>146836.86905119999</v>
      </c>
      <c r="E103" s="5">
        <v>0.24316179764743528</v>
      </c>
      <c r="F103" s="1" t="s">
        <v>63</v>
      </c>
      <c r="G103" s="4">
        <v>141350.0604782</v>
      </c>
      <c r="H103" s="5">
        <v>0.22472873617586958</v>
      </c>
    </row>
    <row r="104" spans="1:9" x14ac:dyDescent="0.2">
      <c r="B104" s="9"/>
      <c r="C104" s="1" t="s">
        <v>64</v>
      </c>
      <c r="D104" s="4">
        <v>76214.115321599995</v>
      </c>
      <c r="E104" s="5">
        <v>0.12621054512710439</v>
      </c>
      <c r="F104" s="1" t="s">
        <v>64</v>
      </c>
      <c r="G104" s="4">
        <v>87090.905629000001</v>
      </c>
      <c r="H104" s="5">
        <v>0.13846353576506323</v>
      </c>
    </row>
    <row r="105" spans="1:9" x14ac:dyDescent="0.2">
      <c r="C105" s="1" t="s">
        <v>65</v>
      </c>
      <c r="D105" s="4">
        <v>192971.89272480001</v>
      </c>
      <c r="E105" s="5">
        <v>0.31956137878443097</v>
      </c>
      <c r="F105" s="1" t="s">
        <v>65</v>
      </c>
      <c r="G105" s="4">
        <v>201392.83485089999</v>
      </c>
      <c r="H105" s="5">
        <v>0.32018916085217031</v>
      </c>
    </row>
    <row r="106" spans="1:9" x14ac:dyDescent="0.2">
      <c r="C106" s="1" t="s">
        <v>66</v>
      </c>
      <c r="D106" s="9">
        <v>187842</v>
      </c>
      <c r="E106" s="5">
        <v>0.3110662784410293</v>
      </c>
      <c r="F106" s="1" t="s">
        <v>66</v>
      </c>
      <c r="G106" s="9">
        <v>199147</v>
      </c>
      <c r="H106" s="5">
        <v>0.31661856720689685</v>
      </c>
    </row>
    <row r="107" spans="1:9" x14ac:dyDescent="0.2">
      <c r="D107" s="21"/>
      <c r="G107" s="22"/>
    </row>
    <row r="110" spans="1:9" x14ac:dyDescent="0.2">
      <c r="A110" s="1" t="s">
        <v>12</v>
      </c>
    </row>
    <row r="111" spans="1:9" x14ac:dyDescent="0.2">
      <c r="B111" s="2" t="s">
        <v>13</v>
      </c>
      <c r="D111" s="1" t="s">
        <v>113</v>
      </c>
      <c r="E111" s="1" t="s">
        <v>112</v>
      </c>
      <c r="F111" s="1" t="s">
        <v>113</v>
      </c>
      <c r="G111" s="1" t="s">
        <v>112</v>
      </c>
    </row>
    <row r="112" spans="1:9" x14ac:dyDescent="0.2">
      <c r="C112" s="1" t="s">
        <v>14</v>
      </c>
      <c r="D112" s="9">
        <v>660624</v>
      </c>
      <c r="E112" s="5">
        <f>D112/D115</f>
        <v>0.35756952488173466</v>
      </c>
      <c r="F112" s="9">
        <v>943764</v>
      </c>
      <c r="G112" s="5">
        <f>F112/F115</f>
        <v>0.40557861619273583</v>
      </c>
    </row>
    <row r="113" spans="1:7" x14ac:dyDescent="0.2">
      <c r="C113" s="1" t="s">
        <v>15</v>
      </c>
      <c r="D113" s="9">
        <v>1088788</v>
      </c>
      <c r="E113" s="5">
        <f>D113/D115</f>
        <v>0.58931768730311662</v>
      </c>
      <c r="F113" s="9">
        <v>1257338</v>
      </c>
      <c r="G113" s="5">
        <f>F113/F115</f>
        <v>0.54033572601470503</v>
      </c>
    </row>
    <row r="114" spans="1:7" x14ac:dyDescent="0.2">
      <c r="C114" s="1" t="s">
        <v>122</v>
      </c>
      <c r="D114" s="9">
        <v>98128</v>
      </c>
      <c r="E114" s="5">
        <f>D114/D115</f>
        <v>5.311278781514879E-2</v>
      </c>
      <c r="F114" s="9">
        <v>125855</v>
      </c>
      <c r="G114" s="5">
        <f>F114/F115</f>
        <v>5.4085657792559125E-2</v>
      </c>
    </row>
    <row r="115" spans="1:7" x14ac:dyDescent="0.2">
      <c r="C115" s="1" t="s">
        <v>90</v>
      </c>
      <c r="D115" s="1">
        <f>SUM(D112:D114)</f>
        <v>1847540</v>
      </c>
      <c r="E115" s="10">
        <v>1</v>
      </c>
      <c r="F115" s="1">
        <f>SUM(F112:F114)</f>
        <v>2326957</v>
      </c>
      <c r="G115" s="10">
        <f>F115/F115</f>
        <v>1</v>
      </c>
    </row>
    <row r="117" spans="1:7" x14ac:dyDescent="0.2">
      <c r="A117" s="1" t="s">
        <v>16</v>
      </c>
    </row>
    <row r="118" spans="1:7" x14ac:dyDescent="0.2">
      <c r="C118" s="1" t="s">
        <v>113</v>
      </c>
      <c r="D118" s="1" t="s">
        <v>112</v>
      </c>
      <c r="F118" s="1" t="s">
        <v>113</v>
      </c>
      <c r="G118" s="1" t="s">
        <v>112</v>
      </c>
    </row>
    <row r="119" spans="1:7" x14ac:dyDescent="0.2">
      <c r="B119" s="1" t="s">
        <v>68</v>
      </c>
      <c r="C119" s="1">
        <v>5947454</v>
      </c>
      <c r="D119" s="6">
        <v>0.16500000000000001</v>
      </c>
      <c r="F119" s="1">
        <v>6841716</v>
      </c>
      <c r="G119" s="5">
        <v>0.19</v>
      </c>
    </row>
    <row r="120" spans="1:7" x14ac:dyDescent="0.2">
      <c r="B120" s="1" t="s">
        <v>111</v>
      </c>
      <c r="D120" s="5">
        <v>0.14369999999999999</v>
      </c>
      <c r="G120" s="5">
        <v>0.15590000000000001</v>
      </c>
    </row>
    <row r="121" spans="1:7" x14ac:dyDescent="0.2">
      <c r="B121" s="1" t="s">
        <v>100</v>
      </c>
      <c r="D121" s="5">
        <v>0.17829999999999999</v>
      </c>
      <c r="G121" s="5">
        <v>0.18740000000000001</v>
      </c>
    </row>
    <row r="122" spans="1:7" x14ac:dyDescent="0.2">
      <c r="B122" s="1" t="s">
        <v>101</v>
      </c>
      <c r="D122" s="5">
        <v>0.1188</v>
      </c>
      <c r="G122" s="5">
        <v>0.12839999999999999</v>
      </c>
    </row>
    <row r="123" spans="1:7" x14ac:dyDescent="0.2">
      <c r="B123" s="1" t="s">
        <v>102</v>
      </c>
      <c r="D123" s="5">
        <v>0.25240000000000001</v>
      </c>
      <c r="G123" s="5">
        <v>0.25900000000000001</v>
      </c>
    </row>
    <row r="124" spans="1:7" x14ac:dyDescent="0.2">
      <c r="B124" s="1" t="s">
        <v>103</v>
      </c>
      <c r="D124" s="5">
        <v>6.6900000000000001E-2</v>
      </c>
      <c r="G124" s="5">
        <v>7.8299999999999995E-2</v>
      </c>
    </row>
    <row r="125" spans="1:7" x14ac:dyDescent="0.2">
      <c r="B125" s="1" t="s">
        <v>104</v>
      </c>
      <c r="D125" s="5">
        <v>0.18659999999999999</v>
      </c>
      <c r="G125" s="5">
        <v>0.20250000000000001</v>
      </c>
    </row>
    <row r="126" spans="1:7" x14ac:dyDescent="0.2">
      <c r="G126" s="5"/>
    </row>
    <row r="127" spans="1:7" x14ac:dyDescent="0.2">
      <c r="B127" s="1" t="s">
        <v>69</v>
      </c>
      <c r="C127" s="1">
        <v>4307802</v>
      </c>
      <c r="D127" s="6">
        <v>0.12</v>
      </c>
      <c r="F127" s="1">
        <v>5204888</v>
      </c>
      <c r="G127" s="5">
        <v>0.14499999999999999</v>
      </c>
    </row>
    <row r="128" spans="1:7" x14ac:dyDescent="0.2">
      <c r="B128" s="1" t="s">
        <v>105</v>
      </c>
      <c r="D128" s="5">
        <v>8.5999999999999993E-2</v>
      </c>
      <c r="G128" s="5">
        <v>9.69E-2</v>
      </c>
    </row>
    <row r="129" spans="1:11" x14ac:dyDescent="0.2">
      <c r="B129" s="1" t="s">
        <v>106</v>
      </c>
      <c r="D129" s="5">
        <v>0.11609999999999999</v>
      </c>
      <c r="G129" s="5">
        <v>0.12379999999999999</v>
      </c>
    </row>
    <row r="130" spans="1:11" x14ac:dyDescent="0.2">
      <c r="B130" s="1" t="s">
        <v>107</v>
      </c>
      <c r="D130" s="5">
        <v>6.54E-2</v>
      </c>
      <c r="G130" s="5">
        <v>7.2499999999999995E-2</v>
      </c>
    </row>
    <row r="131" spans="1:11" x14ac:dyDescent="0.2">
      <c r="B131" s="1" t="s">
        <v>108</v>
      </c>
      <c r="D131" s="5">
        <v>0.18440000000000001</v>
      </c>
      <c r="G131" s="5">
        <v>0.20449999999999999</v>
      </c>
    </row>
    <row r="132" spans="1:11" x14ac:dyDescent="0.2">
      <c r="B132" s="1" t="s">
        <v>109</v>
      </c>
      <c r="D132" s="5">
        <v>2.9600000000000001E-2</v>
      </c>
      <c r="G132" s="5">
        <v>3.5700000000000003E-2</v>
      </c>
    </row>
    <row r="133" spans="1:11" x14ac:dyDescent="0.2">
      <c r="A133" s="15"/>
      <c r="B133" s="15" t="s">
        <v>110</v>
      </c>
      <c r="C133" s="15"/>
      <c r="D133" s="5">
        <v>0.1648</v>
      </c>
      <c r="G133" s="5">
        <v>0.18640000000000001</v>
      </c>
    </row>
    <row r="134" spans="1:11" ht="16" customHeight="1" x14ac:dyDescent="0.2">
      <c r="A134" s="24" t="s">
        <v>124</v>
      </c>
      <c r="B134" s="24"/>
      <c r="C134" s="14"/>
      <c r="D134" s="13"/>
      <c r="E134" s="13"/>
      <c r="F134" s="13"/>
      <c r="G134" s="13"/>
      <c r="H134" s="13"/>
      <c r="I134" s="13"/>
      <c r="J134" s="13"/>
      <c r="K134" s="13"/>
    </row>
    <row r="135" spans="1:11" ht="17" customHeight="1" x14ac:dyDescent="0.2">
      <c r="A135" s="25"/>
      <c r="B135" s="25"/>
    </row>
    <row r="136" spans="1:11" x14ac:dyDescent="0.2">
      <c r="A136" s="25"/>
      <c r="B136" s="25"/>
    </row>
    <row r="138" spans="1:11" x14ac:dyDescent="0.2">
      <c r="A138" s="12"/>
      <c r="B138" s="12"/>
    </row>
    <row r="139" spans="1:11" x14ac:dyDescent="0.2">
      <c r="A139" s="12"/>
      <c r="B139" s="12"/>
    </row>
    <row r="140" spans="1:11" x14ac:dyDescent="0.2">
      <c r="A140" s="12"/>
      <c r="B140" s="12"/>
    </row>
    <row r="141" spans="1:11" x14ac:dyDescent="0.2">
      <c r="A141" s="12"/>
      <c r="B141" s="12"/>
    </row>
    <row r="142" spans="1:11" x14ac:dyDescent="0.2">
      <c r="A142" s="12"/>
      <c r="B142" s="12"/>
    </row>
  </sheetData>
  <mergeCells count="3">
    <mergeCell ref="C1:E1"/>
    <mergeCell ref="F1:H1"/>
    <mergeCell ref="A134:B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2022-02-28T03:41:06Z</dcterms:created>
  <dcterms:modified xsi:type="dcterms:W3CDTF">2022-04-12T06:17:21Z</dcterms:modified>
</cp:coreProperties>
</file>