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av\Downloads\"/>
    </mc:Choice>
  </mc:AlternateContent>
  <xr:revisionPtr revIDLastSave="0" documentId="13_ncr:1_{6A2918D8-14E3-4EA4-865B-6B7B8C5E0C58}" xr6:coauthVersionLast="47" xr6:coauthVersionMax="47" xr10:uidLastSave="{00000000-0000-0000-0000-000000000000}"/>
  <bookViews>
    <workbookView xWindow="-28920" yWindow="-120" windowWidth="29040" windowHeight="15840" activeTab="4" xr2:uid="{5E5B98DD-3DFE-4CD6-A49C-D782A4835813}"/>
  </bookViews>
  <sheets>
    <sheet name="Raw Data" sheetId="1" r:id="rId1"/>
    <sheet name="2021 Raw Park Data" sheetId="8" r:id="rId2"/>
    <sheet name="Arizona Raw Data" sheetId="4" r:id="rId3"/>
    <sheet name="Parks In AZ" sheetId="3" r:id="rId4"/>
    <sheet name="Park Visitor Numbers" sheetId="5" r:id="rId5"/>
    <sheet name="Park Visitor %" sheetId="6" r:id="rId6"/>
    <sheet name="Top 3 Parks" sheetId="7" r:id="rId7"/>
  </sheets>
  <definedNames>
    <definedName name="_xlnm._FilterDatabase" localSheetId="2" hidden="1">'Arizona Raw Data'!$A$1:$E$1</definedName>
    <definedName name="_xlnm._FilterDatabase" localSheetId="5" hidden="1">'Park Visitor %'!$A$2:$D$2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4" i="6"/>
  <c r="D25" i="6" l="1"/>
</calcChain>
</file>

<file path=xl/sharedStrings.xml><?xml version="1.0" encoding="utf-8"?>
<sst xmlns="http://schemas.openxmlformats.org/spreadsheetml/2006/main" count="910" uniqueCount="535">
  <si>
    <t>Visitation By State and by Park for Year: 2021</t>
  </si>
  <si>
    <t>State</t>
  </si>
  <si>
    <t>Park</t>
  </si>
  <si>
    <t>Recreation Visitors</t>
  </si>
  <si>
    <t>Percent Change</t>
  </si>
  <si>
    <t>Alabama</t>
  </si>
  <si>
    <t/>
  </si>
  <si>
    <t>Horseshoe Bend NMP</t>
  </si>
  <si>
    <t>Little River Canyon NPRES</t>
  </si>
  <si>
    <t>Natchez Trace PKWY</t>
  </si>
  <si>
    <t>Russell Cave NM</t>
  </si>
  <si>
    <t>Tuskegee Airmen NHS</t>
  </si>
  <si>
    <t>Tuskegee Institute NHS</t>
  </si>
  <si>
    <t>Subtotal Alabama</t>
  </si>
  <si>
    <t>Alaska</t>
  </si>
  <si>
    <t>Alagnak Wild River</t>
  </si>
  <si>
    <t>Aniakchak NM &amp; PRES</t>
  </si>
  <si>
    <t>Bering Land Bridge NPRES</t>
  </si>
  <si>
    <t>Cape Krusenstern NM</t>
  </si>
  <si>
    <t>Denali NP &amp; PRES</t>
  </si>
  <si>
    <t>Gates of the Arctic NP &amp; PRES</t>
  </si>
  <si>
    <t>Glacier Bay NP &amp; PRES</t>
  </si>
  <si>
    <t>Katmai NP &amp; PRES</t>
  </si>
  <si>
    <t>Kenai Fjords NP</t>
  </si>
  <si>
    <t>Klondike Gold Rush NHP Alaska</t>
  </si>
  <si>
    <t>Kobuk Valley NP</t>
  </si>
  <si>
    <t>Lake Clark NP &amp; PRES</t>
  </si>
  <si>
    <t>Noatak NPRES</t>
  </si>
  <si>
    <t>Sitka NHP</t>
  </si>
  <si>
    <t>Wrangell-St. Elias NP &amp; PRES</t>
  </si>
  <si>
    <t>Yukon-Charley Rivers NPRES</t>
  </si>
  <si>
    <t>Subtotal Alaska</t>
  </si>
  <si>
    <t>American Samoa</t>
  </si>
  <si>
    <t>National Park of American Samoa</t>
  </si>
  <si>
    <t>Subtotal American Samoa</t>
  </si>
  <si>
    <t>Arizona</t>
  </si>
  <si>
    <t>Canyon de Chelly NM</t>
  </si>
  <si>
    <t>Casa Grande Ruins NM</t>
  </si>
  <si>
    <t>Chiricahua NM</t>
  </si>
  <si>
    <t>Coronado NMEM</t>
  </si>
  <si>
    <t>Fort Bowie NHS</t>
  </si>
  <si>
    <t>Glen Canyon NRA</t>
  </si>
  <si>
    <t>Grand Canyon NP</t>
  </si>
  <si>
    <t>Hubbell Trading Post NHS</t>
  </si>
  <si>
    <t>Lake Mead NRA</t>
  </si>
  <si>
    <t>Montezuma Castle NM</t>
  </si>
  <si>
    <t>Navajo NM</t>
  </si>
  <si>
    <t>Organ Pipe Cactus NM</t>
  </si>
  <si>
    <t>Petrified Forest NP</t>
  </si>
  <si>
    <t>Pipe Spring NM</t>
  </si>
  <si>
    <t>Saguaro NP</t>
  </si>
  <si>
    <t>Sunset Crater Volcano NM</t>
  </si>
  <si>
    <t>Tonto NM</t>
  </si>
  <si>
    <t>Tumacacori NHP</t>
  </si>
  <si>
    <t>Tuzigoot NM</t>
  </si>
  <si>
    <t>Walnut Canyon NM</t>
  </si>
  <si>
    <t>Wupatki NM</t>
  </si>
  <si>
    <t>Subtotal Arizona</t>
  </si>
  <si>
    <t>Arkansas</t>
  </si>
  <si>
    <t>Arkansas Post NMEM</t>
  </si>
  <si>
    <t>Buffalo NR</t>
  </si>
  <si>
    <t>Fort Smith NHS</t>
  </si>
  <si>
    <t>Hot Springs NP</t>
  </si>
  <si>
    <t>Little Rock Central High School NHS</t>
  </si>
  <si>
    <t>Pea Ridge NMP</t>
  </si>
  <si>
    <t>President W.J. Clinton Birthplace Home NHS</t>
  </si>
  <si>
    <t>Subtotal Arkansas</t>
  </si>
  <si>
    <t>California</t>
  </si>
  <si>
    <t>Cabrillo NM</t>
  </si>
  <si>
    <t>Cesar E. Chavez NM</t>
  </si>
  <si>
    <t>Channel Islands NP</t>
  </si>
  <si>
    <t>Death Valley NP</t>
  </si>
  <si>
    <t>Devils Postpile NM</t>
  </si>
  <si>
    <t>Eugene O'Neill NHS</t>
  </si>
  <si>
    <t>Fort Point NHS</t>
  </si>
  <si>
    <t>Golden Gate NRA</t>
  </si>
  <si>
    <t>John Muir NHS</t>
  </si>
  <si>
    <t>Joshua Tree NP</t>
  </si>
  <si>
    <t>Kings Canyon NP</t>
  </si>
  <si>
    <t>Lassen Volcanic NP</t>
  </si>
  <si>
    <t>Lava Beds NM</t>
  </si>
  <si>
    <t>Manzanar NHS</t>
  </si>
  <si>
    <t>Mojave NPRES</t>
  </si>
  <si>
    <t>Muir Woods NM</t>
  </si>
  <si>
    <t>Pinnacles NP</t>
  </si>
  <si>
    <t>Point Reyes NS</t>
  </si>
  <si>
    <t>Port Chicago Naval Magazine NMEM</t>
  </si>
  <si>
    <t>Redwood NP</t>
  </si>
  <si>
    <t>Rosie The Riveter WWII Home Front NHP</t>
  </si>
  <si>
    <t>San Francisco Maritime NHP</t>
  </si>
  <si>
    <t>Santa Monica Mountains NRA</t>
  </si>
  <si>
    <t>Sequoia NP</t>
  </si>
  <si>
    <t>Whiskeytown NRA</t>
  </si>
  <si>
    <t>Yosemite NP</t>
  </si>
  <si>
    <t>Subtotal California</t>
  </si>
  <si>
    <t>Colorado</t>
  </si>
  <si>
    <t>Bent's Old Fort NHS</t>
  </si>
  <si>
    <t>Black Canyon of the Gunnison NP</t>
  </si>
  <si>
    <t>Colorado NM</t>
  </si>
  <si>
    <t>Curecanti NRA</t>
  </si>
  <si>
    <t>Dinosaur NM</t>
  </si>
  <si>
    <t>Florissant Fossil Beds NM</t>
  </si>
  <si>
    <t>Great Sand Dunes NP &amp; PRES</t>
  </si>
  <si>
    <t>Hovenweep NM</t>
  </si>
  <si>
    <t>Mesa Verde NP</t>
  </si>
  <si>
    <t>Rocky Mountain NP</t>
  </si>
  <si>
    <t>Sand Creek Massacre NHS</t>
  </si>
  <si>
    <t>Subtotal Colorado</t>
  </si>
  <si>
    <t>Connecticut</t>
  </si>
  <si>
    <t>Weir Farm NHP</t>
  </si>
  <si>
    <t>Subtotal Connecticut</t>
  </si>
  <si>
    <t>District of Columbia</t>
  </si>
  <si>
    <t>Belmont-Paul Women's Equality NM</t>
  </si>
  <si>
    <t>Carter G. Woodson Home NHS</t>
  </si>
  <si>
    <t>Chesapeake &amp; Ohio Canal NHP</t>
  </si>
  <si>
    <t>Dwight D. Eisenhower MEM</t>
  </si>
  <si>
    <t>Ford's Theatre NHS</t>
  </si>
  <si>
    <t>Franklin Delano Roosevelt MEM</t>
  </si>
  <si>
    <t>Frederick Douglass NHS</t>
  </si>
  <si>
    <t>Korean War Veterans Memorial</t>
  </si>
  <si>
    <t>Lincoln Memorial</t>
  </si>
  <si>
    <t>Martin Luther King, Jr. Memorial</t>
  </si>
  <si>
    <t>Mary McLeod Bethune Council House NHS</t>
  </si>
  <si>
    <t>National Capital Parks Central</t>
  </si>
  <si>
    <t>National Capital Parks East</t>
  </si>
  <si>
    <t>Pennsylvania Avenue NHS</t>
  </si>
  <si>
    <t>President's Park</t>
  </si>
  <si>
    <t>Rock Creek Park</t>
  </si>
  <si>
    <t>Thomas Jefferson MEM</t>
  </si>
  <si>
    <t>Vietnam Veterans MEM</t>
  </si>
  <si>
    <t>Washington Monument</t>
  </si>
  <si>
    <t>White House</t>
  </si>
  <si>
    <t>World War I Memorial</t>
  </si>
  <si>
    <t>World War II Memorial</t>
  </si>
  <si>
    <t>Subtotal District of Columbia</t>
  </si>
  <si>
    <t>Florida</t>
  </si>
  <si>
    <t>Big Cypress NPRES</t>
  </si>
  <si>
    <t>Biscayne NP</t>
  </si>
  <si>
    <t>Canaveral NS</t>
  </si>
  <si>
    <t>Castillo de San Marcos NM</t>
  </si>
  <si>
    <t>De Soto NMEM</t>
  </si>
  <si>
    <t>Dry Tortugas NP</t>
  </si>
  <si>
    <t>Everglades NP</t>
  </si>
  <si>
    <t>Fort Caroline NMEM</t>
  </si>
  <si>
    <t>Fort Matanzas NM</t>
  </si>
  <si>
    <t>Gulf Islands NS</t>
  </si>
  <si>
    <t>Timucuan EHP</t>
  </si>
  <si>
    <t>Subtotal Florida</t>
  </si>
  <si>
    <t>Georgia</t>
  </si>
  <si>
    <t>Andersonville NHS</t>
  </si>
  <si>
    <t>Chattahoochee River NRA</t>
  </si>
  <si>
    <t>Chickamauga &amp; Chattanooga NMP</t>
  </si>
  <si>
    <t>Cumberland Island NS</t>
  </si>
  <si>
    <t>Fort Frederica NM</t>
  </si>
  <si>
    <t>Fort Pulaski NM</t>
  </si>
  <si>
    <t>Jimmy Carter NHP</t>
  </si>
  <si>
    <t>Kennesaw Mountain NBP</t>
  </si>
  <si>
    <t>Martin Luther King, Jr. NHP</t>
  </si>
  <si>
    <t>Ocmulgee Mounds NHP</t>
  </si>
  <si>
    <t>Subtotal Georgia</t>
  </si>
  <si>
    <t>Guam</t>
  </si>
  <si>
    <t>War in the Pacific NHP</t>
  </si>
  <si>
    <t>Subtotal Guam</t>
  </si>
  <si>
    <t>Hawaii</t>
  </si>
  <si>
    <t>Haleakala NP</t>
  </si>
  <si>
    <t>Hawaii Volcanoes NP</t>
  </si>
  <si>
    <t>Kalaupapa NHP</t>
  </si>
  <si>
    <t>Kaloko Honokohau NHP</t>
  </si>
  <si>
    <t>Pearl Harbor NMEM</t>
  </si>
  <si>
    <t>Pu'uhonua o Honaunau NHP</t>
  </si>
  <si>
    <t>Pu'ukohola Heiau NHS</t>
  </si>
  <si>
    <t>Subtotal Hawaii</t>
  </si>
  <si>
    <t>Idaho</t>
  </si>
  <si>
    <t>City of Rocks NRES</t>
  </si>
  <si>
    <t>Craters of the Moon NM &amp; PRES</t>
  </si>
  <si>
    <t>Hagerman Fossil Beds NM</t>
  </si>
  <si>
    <t>Minidoka NHS</t>
  </si>
  <si>
    <t>Nez Perce NHP</t>
  </si>
  <si>
    <t>Subtotal Idaho</t>
  </si>
  <si>
    <t>Illinois</t>
  </si>
  <si>
    <t>Lincoln Home NHS</t>
  </si>
  <si>
    <t>Subtotal Illinois</t>
  </si>
  <si>
    <t>Indiana</t>
  </si>
  <si>
    <t>George Rogers Clark NHP</t>
  </si>
  <si>
    <t>Indiana Dunes NP</t>
  </si>
  <si>
    <t>Lincoln Boyhood NMEM</t>
  </si>
  <si>
    <t>Subtotal Indiana</t>
  </si>
  <si>
    <t>Iowa</t>
  </si>
  <si>
    <t>Effigy Mounds NM</t>
  </si>
  <si>
    <t>Herbert Hoover NHS</t>
  </si>
  <si>
    <t>Subtotal Iowa</t>
  </si>
  <si>
    <t>Kansas</t>
  </si>
  <si>
    <t>Brown v. Board of Education NHS</t>
  </si>
  <si>
    <t>Fort Larned NHS</t>
  </si>
  <si>
    <t>Fort Scott NHS</t>
  </si>
  <si>
    <t>Nicodemus NHS</t>
  </si>
  <si>
    <t>Tallgrass Prairie NPRES</t>
  </si>
  <si>
    <t>Subtotal Kansas</t>
  </si>
  <si>
    <t>Kentucky</t>
  </si>
  <si>
    <t>Abraham Lincoln Birthplace NHP</t>
  </si>
  <si>
    <t>Big South Fork NRRA</t>
  </si>
  <si>
    <t>Camp Nelson NM</t>
  </si>
  <si>
    <t>Cumberland Gap NHP</t>
  </si>
  <si>
    <t>Mammoth Cave NP</t>
  </si>
  <si>
    <t>Subtotal Kentucky</t>
  </si>
  <si>
    <t>Louisiana</t>
  </si>
  <si>
    <t>Cane River Creole NHP</t>
  </si>
  <si>
    <t>Jean Lafitte NHP &amp; PRES</t>
  </si>
  <si>
    <t>New Orleans Jazz NHP</t>
  </si>
  <si>
    <t>Subtotal Louisiana</t>
  </si>
  <si>
    <t>Maine</t>
  </si>
  <si>
    <t>Acadia NP</t>
  </si>
  <si>
    <t>Katahdin Woods and Waters NM</t>
  </si>
  <si>
    <t>Saint Croix Island IHS</t>
  </si>
  <si>
    <t>Subtotal Maine</t>
  </si>
  <si>
    <t>Maryland</t>
  </si>
  <si>
    <t>Antietam NB</t>
  </si>
  <si>
    <t>Assateague Island NS</t>
  </si>
  <si>
    <t>Catoctin Mountain Park</t>
  </si>
  <si>
    <t>Clara Barton NHS</t>
  </si>
  <si>
    <t>Fort McHenry NM &amp; HS</t>
  </si>
  <si>
    <t>Fort Washington Park</t>
  </si>
  <si>
    <t>Greenbelt Park</t>
  </si>
  <si>
    <t>Hampton NHS</t>
  </si>
  <si>
    <t>Monocacy NB</t>
  </si>
  <si>
    <t>Piscataway Park</t>
  </si>
  <si>
    <t>Thomas Stone NHS</t>
  </si>
  <si>
    <t>Subtotal Maryland</t>
  </si>
  <si>
    <t>Massachusetts</t>
  </si>
  <si>
    <t>Adams NHP</t>
  </si>
  <si>
    <t>Boston African American NHS</t>
  </si>
  <si>
    <t>Boston Harbor Islands NRA</t>
  </si>
  <si>
    <t>Boston NHP</t>
  </si>
  <si>
    <t>Cape Cod NS</t>
  </si>
  <si>
    <t>Frederick Law Olmsted NHS</t>
  </si>
  <si>
    <t>John F. Kennedy NHS</t>
  </si>
  <si>
    <t>Longfellow House Washington's HQ NHS</t>
  </si>
  <si>
    <t>Lowell NHP</t>
  </si>
  <si>
    <t>Minute Man NHP</t>
  </si>
  <si>
    <t>New Bedford Whaling NHP</t>
  </si>
  <si>
    <t>Salem Maritime NHS</t>
  </si>
  <si>
    <t>Saugus Iron Works NHS</t>
  </si>
  <si>
    <t>Springfield Armory NHS</t>
  </si>
  <si>
    <t>Subtotal Massachusetts</t>
  </si>
  <si>
    <t>Michigan</t>
  </si>
  <si>
    <t>Isle Royale NP</t>
  </si>
  <si>
    <t>Keweenaw NHP</t>
  </si>
  <si>
    <t>Pictured Rocks NL</t>
  </si>
  <si>
    <t>River Raisin NBP</t>
  </si>
  <si>
    <t>Sleeping Bear Dunes NL</t>
  </si>
  <si>
    <t>Subtotal Michigan</t>
  </si>
  <si>
    <t>Minnesota</t>
  </si>
  <si>
    <t>Grand Portage NM</t>
  </si>
  <si>
    <t>Mississippi NRRA</t>
  </si>
  <si>
    <t>Pipestone NM</t>
  </si>
  <si>
    <t>Saint Croix NSR</t>
  </si>
  <si>
    <t>Voyageurs NP</t>
  </si>
  <si>
    <t>Subtotal Minnesota</t>
  </si>
  <si>
    <t>Mississippi</t>
  </si>
  <si>
    <t>Medgar and Myrlie Evers Home NM</t>
  </si>
  <si>
    <t>Natchez NHP</t>
  </si>
  <si>
    <t>Vicksburg NMP</t>
  </si>
  <si>
    <t>Subtotal Mississippi</t>
  </si>
  <si>
    <t>Missouri</t>
  </si>
  <si>
    <t>Gateway Arch NP</t>
  </si>
  <si>
    <t>George Washington Carver NM</t>
  </si>
  <si>
    <t>Harry S Truman NHS</t>
  </si>
  <si>
    <t>Ozark NSR</t>
  </si>
  <si>
    <t>Ulysses S. Grant NHS</t>
  </si>
  <si>
    <t>Wilson's Creek NB</t>
  </si>
  <si>
    <t>Subtotal Missouri</t>
  </si>
  <si>
    <t>Montana</t>
  </si>
  <si>
    <t>Big Hole NB</t>
  </si>
  <si>
    <t>Bighorn Canyon NRA</t>
  </si>
  <si>
    <t>Glacier NP</t>
  </si>
  <si>
    <t>Grant-Kohrs Ranch NHS</t>
  </si>
  <si>
    <t>Little Bighorn Battlefield NM</t>
  </si>
  <si>
    <t>Yellowstone NP</t>
  </si>
  <si>
    <t>Subtotal Montana</t>
  </si>
  <si>
    <t>Nebraska</t>
  </si>
  <si>
    <t>Agate Fossil Beds NM</t>
  </si>
  <si>
    <t>Homestead NHP</t>
  </si>
  <si>
    <t>Niobrara NSR</t>
  </si>
  <si>
    <t>Scotts Bluff NM</t>
  </si>
  <si>
    <t>Subtotal Nebraska</t>
  </si>
  <si>
    <t>Nevada</t>
  </si>
  <si>
    <t>Great Basin NP</t>
  </si>
  <si>
    <t>Tule Springs Fossil Beds NM</t>
  </si>
  <si>
    <t>Subtotal Nevada</t>
  </si>
  <si>
    <t>New Hampshire</t>
  </si>
  <si>
    <t>Saint-Gaudens NHP</t>
  </si>
  <si>
    <t>Subtotal New Hampshire</t>
  </si>
  <si>
    <t>New Jersey</t>
  </si>
  <si>
    <t>Delaware Water Gap NRA</t>
  </si>
  <si>
    <t>Gateway NRA</t>
  </si>
  <si>
    <t>Morristown NHP</t>
  </si>
  <si>
    <t>Paterson Great Falls NHP</t>
  </si>
  <si>
    <t>Thomas Edison NHP</t>
  </si>
  <si>
    <t>Subtotal New Jersey</t>
  </si>
  <si>
    <t>New Mexico</t>
  </si>
  <si>
    <t>Aztec Ruins NM</t>
  </si>
  <si>
    <t>Bandelier NM</t>
  </si>
  <si>
    <t>Capulin Volcano NM</t>
  </si>
  <si>
    <t>Carlsbad Caverns NP</t>
  </si>
  <si>
    <t>Chaco Culture NHP</t>
  </si>
  <si>
    <t>El Malpais NM</t>
  </si>
  <si>
    <t>El Morro NM</t>
  </si>
  <si>
    <t>Fort Union NM</t>
  </si>
  <si>
    <t>Gila Cliff Dwellings NM</t>
  </si>
  <si>
    <t>Manhattan Project NHP</t>
  </si>
  <si>
    <t>Pecos NHP</t>
  </si>
  <si>
    <t>Petroglyph NM</t>
  </si>
  <si>
    <t>Salinas Pueblo Missions NM</t>
  </si>
  <si>
    <t>Valles Caldera NPRES</t>
  </si>
  <si>
    <t>White Sands NP</t>
  </si>
  <si>
    <t>Subtotal New Mexico</t>
  </si>
  <si>
    <t>New York</t>
  </si>
  <si>
    <t>African Burial Ground NM</t>
  </si>
  <si>
    <t>Castle Clinton NM</t>
  </si>
  <si>
    <t>Eleanor Roosevelt NHS</t>
  </si>
  <si>
    <t>Federal Hall NMEM</t>
  </si>
  <si>
    <t>Fire Island NS</t>
  </si>
  <si>
    <t>Fort Stanwix NM</t>
  </si>
  <si>
    <t>General Grant NMEM</t>
  </si>
  <si>
    <t>Governors Island NM</t>
  </si>
  <si>
    <t>Hamilton Grange NMEM</t>
  </si>
  <si>
    <t>Home of Franklin D. Roosevelt NHS</t>
  </si>
  <si>
    <t>Martin Van Buren NHS</t>
  </si>
  <si>
    <t>Sagamore Hill NHS</t>
  </si>
  <si>
    <t>Saint Paul's Church NHS</t>
  </si>
  <si>
    <t>Saratoga NHP</t>
  </si>
  <si>
    <t>Statue of Liberty NM</t>
  </si>
  <si>
    <t>Stonewall NM</t>
  </si>
  <si>
    <t>Theodore Roosevelt Birthplace NHS</t>
  </si>
  <si>
    <t>Theodore Roosevelt Inaugural NHS</t>
  </si>
  <si>
    <t>Upper Delaware S&amp;RR</t>
  </si>
  <si>
    <t>Vanderbilt Mansion NHS</t>
  </si>
  <si>
    <t>Women's Rights NHP</t>
  </si>
  <si>
    <t>Subtotal New York</t>
  </si>
  <si>
    <t>North Carolina</t>
  </si>
  <si>
    <t>Blue Ridge PKWY</t>
  </si>
  <si>
    <t>Cape Hatteras NS</t>
  </si>
  <si>
    <t>Cape Lookout NS</t>
  </si>
  <si>
    <t>Carl Sandburg Home NHS</t>
  </si>
  <si>
    <t>Fort Raleigh NHS</t>
  </si>
  <si>
    <t>Great Smoky Mountains NP</t>
  </si>
  <si>
    <t>Guilford Courthouse NMP</t>
  </si>
  <si>
    <t>Moores Creek NB</t>
  </si>
  <si>
    <t>Wright Brothers NMEM</t>
  </si>
  <si>
    <t>Subtotal North Carolina</t>
  </si>
  <si>
    <t>North Dakota</t>
  </si>
  <si>
    <t>Fort Union Trading Post NHS</t>
  </si>
  <si>
    <t>Knife River Indian Villages NHS</t>
  </si>
  <si>
    <t>Theodore Roosevelt NP</t>
  </si>
  <si>
    <t>Subtotal North Dakota</t>
  </si>
  <si>
    <t>Ohio</t>
  </si>
  <si>
    <t>Charles Young Buffalo Soldiers NM</t>
  </si>
  <si>
    <t>Cuyahoga Valley NP</t>
  </si>
  <si>
    <t>Dayton Aviation Heritage NHP</t>
  </si>
  <si>
    <t>First Ladies NHS</t>
  </si>
  <si>
    <t>Hopewell Culture NHP</t>
  </si>
  <si>
    <t>James A. Garfield NHS</t>
  </si>
  <si>
    <t>Perry's Victory &amp; Intl. Peace MEM</t>
  </si>
  <si>
    <t>William Howard Taft NHS</t>
  </si>
  <si>
    <t>Subtotal Ohio</t>
  </si>
  <si>
    <t>Oklahoma</t>
  </si>
  <si>
    <t>Chickasaw NRA</t>
  </si>
  <si>
    <t>Washita Battlefield NHS</t>
  </si>
  <si>
    <t>Subtotal Oklahoma</t>
  </si>
  <si>
    <t>Oregon</t>
  </si>
  <si>
    <t>Crater Lake NP</t>
  </si>
  <si>
    <t>John Day Fossil Beds NM</t>
  </si>
  <si>
    <t>Lewis &amp; Clark NHP</t>
  </si>
  <si>
    <t>Oregon Caves NM &amp; PRES</t>
  </si>
  <si>
    <t>Subtotal Oregon</t>
  </si>
  <si>
    <t>Pennsylvania</t>
  </si>
  <si>
    <t>Allegheny Portage Railroad NHS</t>
  </si>
  <si>
    <t>Edgar Allan Poe NHS</t>
  </si>
  <si>
    <t>Eisenhower NHS</t>
  </si>
  <si>
    <t>Flight 93 NMEM</t>
  </si>
  <si>
    <t>Fort Necessity NB</t>
  </si>
  <si>
    <t>Friendship Hill NHS</t>
  </si>
  <si>
    <t>Gettysburg NMP</t>
  </si>
  <si>
    <t>Hopewell Furnace NHS</t>
  </si>
  <si>
    <t>Independence NHP</t>
  </si>
  <si>
    <t>Johnstown Flood NMEM</t>
  </si>
  <si>
    <t>Steamtown NHS</t>
  </si>
  <si>
    <t>Thaddeus Kosciuszko NMEM</t>
  </si>
  <si>
    <t>Valley Forge NHP</t>
  </si>
  <si>
    <t>Subtotal Pennsylvania</t>
  </si>
  <si>
    <t>Puerto Rico</t>
  </si>
  <si>
    <t>San Juan NHS</t>
  </si>
  <si>
    <t>Subtotal Puerto Rico</t>
  </si>
  <si>
    <t>Rhode Island</t>
  </si>
  <si>
    <t>Roger Williams NMEM</t>
  </si>
  <si>
    <t>Subtotal Rhode Island</t>
  </si>
  <si>
    <t>South Carolina</t>
  </si>
  <si>
    <t>Charles Pinckney NHS</t>
  </si>
  <si>
    <t>Congaree NP</t>
  </si>
  <si>
    <t>Cowpens NB</t>
  </si>
  <si>
    <t>Fort Sumter and Fort Moultrie NHP</t>
  </si>
  <si>
    <t>Kings Mountain NMP</t>
  </si>
  <si>
    <t>Ninety Six NHS</t>
  </si>
  <si>
    <t>Subtotal South Carolina</t>
  </si>
  <si>
    <t>South Dakota</t>
  </si>
  <si>
    <t>Badlands NP</t>
  </si>
  <si>
    <t>Jewel Cave NM</t>
  </si>
  <si>
    <t>Minuteman Missile NHS</t>
  </si>
  <si>
    <t>Missouri NRR</t>
  </si>
  <si>
    <t>Mount Rushmore NMEM</t>
  </si>
  <si>
    <t>Wind Cave NP</t>
  </si>
  <si>
    <t>Subtotal South Dakota</t>
  </si>
  <si>
    <t>Tennessee</t>
  </si>
  <si>
    <t>Andrew Johnson NHS</t>
  </si>
  <si>
    <t>Fort Donelson NB</t>
  </si>
  <si>
    <t>Obed W&amp;SR</t>
  </si>
  <si>
    <t>Shiloh NMP</t>
  </si>
  <si>
    <t>Stones River NB</t>
  </si>
  <si>
    <t>Subtotal Tennessee</t>
  </si>
  <si>
    <t>Texas</t>
  </si>
  <si>
    <t>Alibates Flint Quarries NM</t>
  </si>
  <si>
    <t>Amistad NRA</t>
  </si>
  <si>
    <t>Big Bend NP</t>
  </si>
  <si>
    <t>Big Thicket NPRES</t>
  </si>
  <si>
    <t>Chamizal NMEM</t>
  </si>
  <si>
    <t>Fort Davis NHS</t>
  </si>
  <si>
    <t>Guadalupe Mountains NP</t>
  </si>
  <si>
    <t>Lake Meredith NRA</t>
  </si>
  <si>
    <t>Lyndon B. Johnson NHP</t>
  </si>
  <si>
    <t>Padre Island NS</t>
  </si>
  <si>
    <t>Palo Alto Battlefield NHP</t>
  </si>
  <si>
    <t>Rio Grande W&amp;SR</t>
  </si>
  <si>
    <t>San Antonio Missions NHP</t>
  </si>
  <si>
    <t>Waco Mammoth NM</t>
  </si>
  <si>
    <t>Subtotal Texas</t>
  </si>
  <si>
    <t>Utah</t>
  </si>
  <si>
    <t>Arches NP</t>
  </si>
  <si>
    <t>Bryce Canyon NP</t>
  </si>
  <si>
    <t>Canyonlands NP</t>
  </si>
  <si>
    <t>Capitol Reef NP</t>
  </si>
  <si>
    <t>Cedar Breaks NM</t>
  </si>
  <si>
    <t>Golden Spike NHP</t>
  </si>
  <si>
    <t>Natural Bridges NM</t>
  </si>
  <si>
    <t>Rainbow Bridge NM</t>
  </si>
  <si>
    <t>Timpanogos Cave NM</t>
  </si>
  <si>
    <t>Zion NP</t>
  </si>
  <si>
    <t>Subtotal Utah</t>
  </si>
  <si>
    <t>Vermont</t>
  </si>
  <si>
    <t>Marsh-Billings-Rockefeller NHP</t>
  </si>
  <si>
    <t>Subtotal Vermont</t>
  </si>
  <si>
    <t>Virgin Islands</t>
  </si>
  <si>
    <t>Buck Island Reef NM</t>
  </si>
  <si>
    <t>Christiansted NHS</t>
  </si>
  <si>
    <t>Salt River Bay NHP &amp; Ecological Pres</t>
  </si>
  <si>
    <t>Virgin Islands NP</t>
  </si>
  <si>
    <t>Subtotal Virgin Islands</t>
  </si>
  <si>
    <t>Virginia</t>
  </si>
  <si>
    <t>Appomattox Court House NHP</t>
  </si>
  <si>
    <t>Arlington House The R.E. Lee MEM</t>
  </si>
  <si>
    <t>Booker T. Washington NM</t>
  </si>
  <si>
    <t>Colonial NHP</t>
  </si>
  <si>
    <t>Fredericksburg &amp; Spotsylvania NMP</t>
  </si>
  <si>
    <t>George Washington Birthplace NM</t>
  </si>
  <si>
    <t>George Washington MEM PKWY</t>
  </si>
  <si>
    <t>LBJ Memorial Grove on the Potomac</t>
  </si>
  <si>
    <t>Maggie L. Walker NHS</t>
  </si>
  <si>
    <t>Manassas NBP</t>
  </si>
  <si>
    <t>Petersburg NB</t>
  </si>
  <si>
    <t>Prince William Forest Park</t>
  </si>
  <si>
    <t>Richmond NBP</t>
  </si>
  <si>
    <t>Shenandoah NP</t>
  </si>
  <si>
    <t>Theodore Roosevelt Island</t>
  </si>
  <si>
    <t>Wolf Trap NP for the Performing Arts</t>
  </si>
  <si>
    <t>Subtotal Virginia</t>
  </si>
  <si>
    <t>Washington</t>
  </si>
  <si>
    <t>Fort Vancouver NHS</t>
  </si>
  <si>
    <t>Klondike Gold Rush NHP Seattle</t>
  </si>
  <si>
    <t>Lake Chelan NRA</t>
  </si>
  <si>
    <t>Lake Roosevelt NRA</t>
  </si>
  <si>
    <t>Mount Rainier NP</t>
  </si>
  <si>
    <t>North Cascades NP</t>
  </si>
  <si>
    <t>Olympic NP</t>
  </si>
  <si>
    <t>Ross Lake NRA</t>
  </si>
  <si>
    <t>San Juan Island NHP</t>
  </si>
  <si>
    <t>Whitman Mission NHS</t>
  </si>
  <si>
    <t>Subtotal Washington</t>
  </si>
  <si>
    <t>West Virginia</t>
  </si>
  <si>
    <t>Bluestone NSR</t>
  </si>
  <si>
    <t>Gauley River NRA</t>
  </si>
  <si>
    <t>Harpers Ferry NHP</t>
  </si>
  <si>
    <t>New River Gorge NP &amp; PRES</t>
  </si>
  <si>
    <t>Subtotal West Virginia</t>
  </si>
  <si>
    <t>Wisconsin</t>
  </si>
  <si>
    <t>Apostle Islands NL</t>
  </si>
  <si>
    <t>Subtotal Wisconsin</t>
  </si>
  <si>
    <t>Wyoming</t>
  </si>
  <si>
    <t>Devils Tower NM</t>
  </si>
  <si>
    <t>Fort Laramie NHS</t>
  </si>
  <si>
    <t>Fossil Butte NM</t>
  </si>
  <si>
    <t>Grand Teton NP</t>
  </si>
  <si>
    <t>John D. Rockefeller, Jr. MEM PKWY</t>
  </si>
  <si>
    <t>Subtotal Wyoming</t>
  </si>
  <si>
    <t>Total</t>
  </si>
  <si>
    <t>Grand Total</t>
  </si>
  <si>
    <t>Grand Canyon</t>
  </si>
  <si>
    <t>Lake Mead</t>
  </si>
  <si>
    <t>Saguaro</t>
  </si>
  <si>
    <t>JAN</t>
  </si>
  <si>
    <t>379,860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</si>
  <si>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</si>
  <si>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</si>
  <si>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</si>
  <si>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</si>
  <si>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</si>
  <si>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</si>
  <si>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</si>
  <si>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</si>
  <si>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</si>
  <si>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</si>
  <si>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</si>
  <si>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Percentage Total</t>
  </si>
  <si>
    <t>Visitors By Month per Park for 2021</t>
  </si>
  <si>
    <t>Subtotal</t>
  </si>
  <si>
    <t>County</t>
  </si>
  <si>
    <t>Apache</t>
  </si>
  <si>
    <t>Pinal</t>
  </si>
  <si>
    <t>Cochise</t>
  </si>
  <si>
    <t>Coconino</t>
  </si>
  <si>
    <t>Mohave</t>
  </si>
  <si>
    <t>Yavapai</t>
  </si>
  <si>
    <t>Navajo</t>
  </si>
  <si>
    <t>Pima</t>
  </si>
  <si>
    <t>Gila</t>
  </si>
  <si>
    <t>Santa Cruz</t>
  </si>
  <si>
    <t>Visitors by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</si>
</sst>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9]0.0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54136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0"/>
      <color rgb="FF854136"/>
      <name val="Arial"/>
      <family val="2"/>
    </font>
    <font>
      <b/>
      <sz val="10"/>
      <color rgb="FF000000"/>
      <name val="Arial"/>
      <family val="2"/>
    </font>
    <font>
      <sz val="11"/>
      <name val="Calibri"/>
    </font>
    <font>
      <sz val="8"/>
      <name val="Calibri"/>
      <family val="2"/>
      <scheme val="minor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80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5E7630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5E7630"/>
      </right>
      <top style="thin">
        <color rgb="FFD3D3D3"/>
      </top>
      <bottom style="thin">
        <color rgb="FFD3D3D3"/>
      </bottom>
      <diagonal/>
    </border>
    <border>
      <left style="thin">
        <color rgb="FF5E7630"/>
      </left>
      <right style="thin">
        <color rgb="FFD3D3D3"/>
      </right>
      <top/>
      <bottom/>
      <diagonal/>
    </border>
    <border>
      <left style="thin">
        <color rgb="FF5E7630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5E7630"/>
      </top>
      <bottom style="thin">
        <color rgb="FFD3D3D3"/>
      </bottom>
      <diagonal/>
    </border>
    <border>
      <left style="thin">
        <color rgb="FFD3D3D3"/>
      </left>
      <right style="thin">
        <color rgb="FF5E7630"/>
      </right>
      <top style="thin">
        <color rgb="FF5E7630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5E7630"/>
      </right>
      <top/>
      <bottom style="thin">
        <color rgb="FFD3D3D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5E7630"/>
      </top>
      <bottom/>
      <diagonal/>
    </border>
    <border>
      <left style="thin">
        <color rgb="FFD3D3D3"/>
      </left>
      <right style="thin">
        <color rgb="FF5E7630"/>
      </right>
      <top style="thin">
        <color rgb="FF5E763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/>
    <xf numFmtId="0" fontId="2" fillId="0" borderId="3" xfId="0" applyFont="1" applyBorder="1" applyAlignment="1">
      <alignment vertical="top" wrapText="1" readingOrder="1"/>
    </xf>
    <xf numFmtId="164" fontId="3" fillId="0" borderId="4" xfId="0" applyNumberFormat="1" applyFont="1" applyBorder="1" applyAlignment="1">
      <alignment horizontal="right" vertical="top" wrapText="1" readingOrder="1"/>
    </xf>
    <xf numFmtId="0" fontId="5" fillId="0" borderId="3" xfId="0" applyFont="1" applyBorder="1" applyAlignment="1">
      <alignment horizontal="right" vertical="top" wrapText="1" readingOrder="1"/>
    </xf>
    <xf numFmtId="164" fontId="6" fillId="0" borderId="4" xfId="0" applyNumberFormat="1" applyFont="1" applyBorder="1" applyAlignment="1">
      <alignment horizontal="right" vertical="top" wrapText="1" readingOrder="1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vertical="top" wrapText="1" readingOrder="1"/>
    </xf>
    <xf numFmtId="0" fontId="5" fillId="0" borderId="10" xfId="0" applyFont="1" applyBorder="1" applyAlignment="1">
      <alignment horizontal="right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right" vertical="top" wrapText="1" readingOrder="1"/>
    </xf>
    <xf numFmtId="164" fontId="3" fillId="0" borderId="0" xfId="0" applyNumberFormat="1" applyFont="1" applyAlignment="1">
      <alignment horizontal="right" vertical="top" wrapText="1" readingOrder="1"/>
    </xf>
    <xf numFmtId="165" fontId="3" fillId="0" borderId="0" xfId="0" applyNumberFormat="1" applyFont="1" applyAlignment="1">
      <alignment horizontal="right" vertical="top" wrapText="1" readingOrder="1"/>
    </xf>
    <xf numFmtId="164" fontId="6" fillId="0" borderId="0" xfId="0" applyNumberFormat="1" applyFont="1" applyAlignment="1">
      <alignment horizontal="right" vertical="top" wrapText="1" readingOrder="1"/>
    </xf>
    <xf numFmtId="165" fontId="6" fillId="0" borderId="0" xfId="0" applyNumberFormat="1" applyFont="1" applyAlignment="1">
      <alignment horizontal="right" vertical="top" wrapText="1" readingOrder="1"/>
    </xf>
    <xf numFmtId="0" fontId="2" fillId="0" borderId="11" xfId="0" applyFont="1" applyBorder="1" applyAlignment="1">
      <alignment vertical="top" wrapText="1" readingOrder="1"/>
    </xf>
    <xf numFmtId="0" fontId="3" fillId="0" borderId="12" xfId="0" applyFont="1" applyBorder="1" applyAlignment="1">
      <alignment horizontal="right" vertical="top" wrapText="1" readingOrder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6" xfId="0" applyFont="1" applyBorder="1" applyAlignment="1">
      <alignment horizontal="center" vertical="top" wrapText="1" readingOrder="1"/>
    </xf>
    <xf numFmtId="0" fontId="2" fillId="0" borderId="6" xfId="0" applyFont="1" applyBorder="1" applyAlignment="1">
      <alignment vertical="top" wrapText="1" readingOrder="1"/>
    </xf>
    <xf numFmtId="0" fontId="2" fillId="0" borderId="7" xfId="0" applyFont="1" applyBorder="1" applyAlignment="1">
      <alignment vertical="top" wrapText="1" readingOrder="1"/>
    </xf>
    <xf numFmtId="3" fontId="7" fillId="0" borderId="18" xfId="0" applyNumberFormat="1" applyFont="1" applyBorder="1"/>
    <xf numFmtId="3" fontId="7" fillId="0" borderId="21" xfId="0" applyNumberFormat="1" applyFont="1" applyBorder="1"/>
    <xf numFmtId="0" fontId="7" fillId="0" borderId="21" xfId="0" applyFont="1" applyBorder="1" applyAlignment="1">
      <alignment horizontal="right"/>
    </xf>
    <xf numFmtId="3" fontId="7" fillId="0" borderId="23" xfId="0" applyNumberFormat="1" applyFont="1" applyBorder="1"/>
    <xf numFmtId="3" fontId="7" fillId="0" borderId="24" xfId="0" applyNumberFormat="1" applyFont="1" applyBorder="1"/>
    <xf numFmtId="3" fontId="7" fillId="0" borderId="25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22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6" xfId="0" applyFont="1" applyBorder="1"/>
    <xf numFmtId="0" fontId="5" fillId="2" borderId="8" xfId="0" applyFont="1" applyFill="1" applyBorder="1" applyAlignment="1">
      <alignment horizontal="center" vertical="top" wrapText="1" readingOrder="1"/>
    </xf>
    <xf numFmtId="0" fontId="3" fillId="2" borderId="4" xfId="0" applyFont="1" applyFill="1" applyBorder="1" applyAlignment="1">
      <alignment horizontal="right" vertical="top" wrapText="1" readingOrder="1"/>
    </xf>
    <xf numFmtId="164" fontId="3" fillId="2" borderId="4" xfId="0" applyNumberFormat="1" applyFont="1" applyFill="1" applyBorder="1" applyAlignment="1">
      <alignment horizontal="right" vertical="top" wrapText="1" readingOrder="1"/>
    </xf>
    <xf numFmtId="164" fontId="6" fillId="2" borderId="4" xfId="0" applyNumberFormat="1" applyFont="1" applyFill="1" applyBorder="1" applyAlignment="1">
      <alignment horizontal="right" vertical="top" wrapText="1" readingOrder="1"/>
    </xf>
    <xf numFmtId="0" fontId="5" fillId="2" borderId="17" xfId="0" applyFont="1" applyFill="1" applyBorder="1" applyAlignment="1">
      <alignment horizontal="center" vertical="top" wrapText="1" readingOrder="1"/>
    </xf>
    <xf numFmtId="0" fontId="3" fillId="2" borderId="13" xfId="0" applyFont="1" applyFill="1" applyBorder="1" applyAlignment="1">
      <alignment horizontal="right" vertical="top" wrapText="1" readingOrder="1"/>
    </xf>
    <xf numFmtId="165" fontId="3" fillId="2" borderId="5" xfId="0" applyNumberFormat="1" applyFont="1" applyFill="1" applyBorder="1" applyAlignment="1">
      <alignment horizontal="right" vertical="top" wrapText="1" readingOrder="1"/>
    </xf>
    <xf numFmtId="0" fontId="1" fillId="3" borderId="15" xfId="0" applyFont="1" applyFill="1" applyBorder="1"/>
    <xf numFmtId="3" fontId="7" fillId="3" borderId="18" xfId="0" applyNumberFormat="1" applyFont="1" applyFill="1" applyBorder="1"/>
    <xf numFmtId="3" fontId="7" fillId="3" borderId="23" xfId="0" applyNumberFormat="1" applyFont="1" applyFill="1" applyBorder="1"/>
    <xf numFmtId="3" fontId="7" fillId="3" borderId="24" xfId="0" applyNumberFormat="1" applyFont="1" applyFill="1" applyBorder="1"/>
    <xf numFmtId="0" fontId="2" fillId="0" borderId="2" xfId="0" applyFont="1" applyBorder="1" applyAlignment="1">
      <alignment vertical="top" wrapText="1" readingOrder="1"/>
    </xf>
    <xf numFmtId="0" fontId="2" fillId="0" borderId="27" xfId="0" applyFont="1" applyBorder="1" applyAlignment="1">
      <alignment vertical="top" wrapText="1" readingOrder="1"/>
    </xf>
    <xf numFmtId="164" fontId="3" fillId="0" borderId="27" xfId="0" applyNumberFormat="1" applyFont="1" applyBorder="1" applyAlignment="1">
      <alignment horizontal="right" vertical="top" wrapText="1" readingOrder="1"/>
    </xf>
    <xf numFmtId="165" fontId="3" fillId="0" borderId="27" xfId="0" applyNumberFormat="1" applyFont="1" applyBorder="1" applyAlignment="1">
      <alignment horizontal="right" vertical="top" wrapText="1" readingOrder="1"/>
    </xf>
    <xf numFmtId="164" fontId="6" fillId="0" borderId="27" xfId="0" applyNumberFormat="1" applyFont="1" applyBorder="1" applyAlignment="1">
      <alignment horizontal="right" vertical="top" wrapText="1" readingOrder="1"/>
    </xf>
    <xf numFmtId="165" fontId="6" fillId="0" borderId="27" xfId="0" applyNumberFormat="1" applyFont="1" applyBorder="1" applyAlignment="1">
      <alignment horizontal="right" vertical="top" wrapText="1" readingOrder="1"/>
    </xf>
    <xf numFmtId="0" fontId="9" fillId="4" borderId="27" xfId="0" applyFont="1" applyFill="1" applyBorder="1" applyAlignment="1">
      <alignment horizontal="right" vertical="top" wrapText="1" readingOrder="1"/>
    </xf>
    <xf numFmtId="0" fontId="2" fillId="0" borderId="0" xfId="0" applyFont="1" applyBorder="1" applyAlignment="1">
      <alignment vertical="top" readingOrder="1"/>
    </xf>
    <xf numFmtId="0" fontId="0" fillId="0" borderId="0" xfId="0" applyAlignment="1"/>
    <xf numFmtId="0" fontId="0" fillId="0" borderId="0" xfId="0" applyNumberFormat="1"/>
    <xf numFmtId="0" fontId="0" fillId="0" borderId="27" xfId="0" applyBorder="1"/>
    <xf numFmtId="0" fontId="5" fillId="0" borderId="28" xfId="0" applyFont="1" applyBorder="1" applyAlignment="1">
      <alignment horizontal="center" vertical="top" readingOrder="1"/>
    </xf>
    <xf numFmtId="0" fontId="5" fillId="0" borderId="29" xfId="0" applyFont="1" applyBorder="1" applyAlignment="1">
      <alignment horizontal="center" vertical="top" readingOrder="1"/>
    </xf>
    <xf numFmtId="0" fontId="2" fillId="0" borderId="30" xfId="0" applyFont="1" applyBorder="1" applyAlignment="1">
      <alignment vertical="top" wrapText="1" readingOrder="1"/>
    </xf>
    <xf numFmtId="0" fontId="3" fillId="0" borderId="30" xfId="0" applyFont="1" applyBorder="1" applyAlignment="1">
      <alignment horizontal="right" vertical="top" wrapText="1" readingOrder="1"/>
    </xf>
    <xf numFmtId="0" fontId="2" fillId="0" borderId="27" xfId="0" applyFont="1" applyBorder="1" applyAlignment="1">
      <alignment vertical="top" readingOrder="1"/>
    </xf>
    <xf numFmtId="0" fontId="5" fillId="0" borderId="9" xfId="0" applyNumberFormat="1" applyFont="1" applyBorder="1" applyAlignment="1">
      <alignment horizontal="center" vertical="top" wrapText="1" readingOrder="1"/>
    </xf>
    <xf numFmtId="0" fontId="3" fillId="0" borderId="5" xfId="0" applyNumberFormat="1" applyFont="1" applyBorder="1" applyAlignment="1">
      <alignment horizontal="right" vertical="top" wrapText="1" readingOrder="1"/>
    </xf>
    <xf numFmtId="0" fontId="2" fillId="0" borderId="2" xfId="0" applyFont="1" applyBorder="1" applyAlignment="1">
      <alignment vertical="top" wrapText="1" readingOrder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0" fillId="0" borderId="0" xfId="0" applyAlignment="1">
      <alignment horizontal="center"/>
    </xf>
    <xf numFmtId="3" fontId="7" fillId="3" borderId="2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Arizona National Park Visitors By Park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Total National Park Visitors - Arizona : 10,683,594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'Park Visitor Numbers'!$B$3:$B$23</c:f>
              <c:strCache>
                <c:ptCount val="21"/>
                <c:pt idx="0">
                  <c:v>Canyon de Chelly NM</c:v>
                </c:pt>
                <c:pt idx="1">
                  <c:v>Casa Grande Ruins NM</c:v>
                </c:pt>
                <c:pt idx="2">
                  <c:v>Chiricahua NM</c:v>
                </c:pt>
                <c:pt idx="3">
                  <c:v>Coronado NMEM</c:v>
                </c:pt>
                <c:pt idx="4">
                  <c:v>Fort Bowie NHS</c:v>
                </c:pt>
                <c:pt idx="5">
                  <c:v>Glen Canyon NRA</c:v>
                </c:pt>
                <c:pt idx="6">
                  <c:v>Grand Canyon NP</c:v>
                </c:pt>
                <c:pt idx="7">
                  <c:v>Hubbell Trading Post NHS</c:v>
                </c:pt>
                <c:pt idx="8">
                  <c:v>Lake Mead NRA</c:v>
                </c:pt>
                <c:pt idx="9">
                  <c:v>Montezuma Castle NM</c:v>
                </c:pt>
                <c:pt idx="10">
                  <c:v>Navajo NM</c:v>
                </c:pt>
                <c:pt idx="11">
                  <c:v>Organ Pipe Cactus NM</c:v>
                </c:pt>
                <c:pt idx="12">
                  <c:v>Petrified Forest NP</c:v>
                </c:pt>
                <c:pt idx="13">
                  <c:v>Pipe Spring NM</c:v>
                </c:pt>
                <c:pt idx="14">
                  <c:v>Saguaro NP</c:v>
                </c:pt>
                <c:pt idx="15">
                  <c:v>Sunset Crater Volcano NM</c:v>
                </c:pt>
                <c:pt idx="16">
                  <c:v>Tonto NM</c:v>
                </c:pt>
                <c:pt idx="17">
                  <c:v>Tumacacori NHP</c:v>
                </c:pt>
                <c:pt idx="18">
                  <c:v>Tuzigoot NM</c:v>
                </c:pt>
                <c:pt idx="19">
                  <c:v>Walnut Canyon NM</c:v>
                </c:pt>
                <c:pt idx="20">
                  <c:v>Wupatki NM</c:v>
                </c:pt>
              </c:strCache>
            </c:strRef>
          </c:cat>
          <c:val>
            <c:numRef>
              <c:f>'Park Visitor Numbers'!$C$3:$C$23</c:f>
              <c:numCache>
                <c:formatCode>[$-10409]#,##0;\(#,##0\)</c:formatCode>
                <c:ptCount val="21"/>
                <c:pt idx="0">
                  <c:v>184191</c:v>
                </c:pt>
                <c:pt idx="1">
                  <c:v>49261</c:v>
                </c:pt>
                <c:pt idx="2">
                  <c:v>53413</c:v>
                </c:pt>
                <c:pt idx="3">
                  <c:v>129758</c:v>
                </c:pt>
                <c:pt idx="4">
                  <c:v>9280</c:v>
                </c:pt>
                <c:pt idx="5">
                  <c:v>749392</c:v>
                </c:pt>
                <c:pt idx="6">
                  <c:v>4532677</c:v>
                </c:pt>
                <c:pt idx="7">
                  <c:v>21256</c:v>
                </c:pt>
                <c:pt idx="8">
                  <c:v>1900868</c:v>
                </c:pt>
                <c:pt idx="9">
                  <c:v>418147</c:v>
                </c:pt>
                <c:pt idx="10">
                  <c:v>14834</c:v>
                </c:pt>
                <c:pt idx="11">
                  <c:v>190848</c:v>
                </c:pt>
                <c:pt idx="12">
                  <c:v>590334</c:v>
                </c:pt>
                <c:pt idx="13">
                  <c:v>24026</c:v>
                </c:pt>
                <c:pt idx="14">
                  <c:v>1079786</c:v>
                </c:pt>
                <c:pt idx="15">
                  <c:v>125653</c:v>
                </c:pt>
                <c:pt idx="16">
                  <c:v>32334</c:v>
                </c:pt>
                <c:pt idx="17">
                  <c:v>33357</c:v>
                </c:pt>
                <c:pt idx="18">
                  <c:v>124406</c:v>
                </c:pt>
                <c:pt idx="19">
                  <c:v>212328</c:v>
                </c:pt>
                <c:pt idx="20">
                  <c:v>207445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F-4152-9620-22CFF4B9E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shape val="box"/>
        <c:axId val="659533496"/>
        <c:axId val="530947960"/>
        <c:axId val="0"/>
      </c:bar3DChart>
      <c:catAx>
        <c:axId val="659533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National</a:t>
                </a:r>
                <a:r>
                  <a:rPr lang="en-US" baseline="0"/>
                  <a:t> Park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47960"/>
        <c:crosses val="autoZero"/>
        <c:auto val="1"/>
        <c:lblAlgn val="ctr"/>
        <c:lblOffset val="100"/>
        <c:noMultiLvlLbl val="0"/>
      </c:catAx>
      <c:valAx>
        <c:axId val="53094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Annual Visitors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915606441820904"/>
              <c:y val="0.9384178443492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0409]#,##0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3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489156675596668"/>
          <c:y val="0.17992921080304702"/>
          <c:w val="0.34888592354157544"/>
          <c:h val="6.0261099284413554E-2"/>
        </c:manualLayout>
      </c:layout>
      <c:overlay val="1"/>
      <c:spPr>
        <a:solidFill>
          <a:schemeClr val="accent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90752219802314E-2"/>
          <c:y val="9.0408287629494224E-2"/>
          <c:w val="0.91360641090076511"/>
          <c:h val="0.694369958782574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2553191489361833E-3"/>
                  <c:y val="-2.9250457038391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C6-48CB-A8C2-BD25F0C7C0C8}"/>
                </c:ext>
              </c:extLst>
            </c:dLbl>
            <c:dLbl>
              <c:idx val="1"/>
              <c:layout>
                <c:manualLayout>
                  <c:x val="0"/>
                  <c:y val="-4.3875685557586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C6-48CB-A8C2-BD25F0C7C0C8}"/>
                </c:ext>
              </c:extLst>
            </c:dLbl>
            <c:dLbl>
              <c:idx val="2"/>
              <c:layout>
                <c:manualLayout>
                  <c:x val="5.6737588652482013E-3"/>
                  <c:y val="-4.38756855575869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C6-48CB-A8C2-BD25F0C7C0C8}"/>
                </c:ext>
              </c:extLst>
            </c:dLbl>
            <c:dLbl>
              <c:idx val="3"/>
              <c:layout>
                <c:manualLayout>
                  <c:x val="8.5106382978722885E-3"/>
                  <c:y val="-3.41255332114566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C6-48CB-A8C2-BD25F0C7C0C8}"/>
                </c:ext>
              </c:extLst>
            </c:dLbl>
            <c:dLbl>
              <c:idx val="4"/>
              <c:layout>
                <c:manualLayout>
                  <c:x val="1.5602836879432572E-2"/>
                  <c:y val="-2.9250457038391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C6-48CB-A8C2-BD25F0C7C0C8}"/>
                </c:ext>
              </c:extLst>
            </c:dLbl>
            <c:dLbl>
              <c:idx val="7"/>
              <c:layout>
                <c:manualLayout>
                  <c:x val="2.8368794326241137E-3"/>
                  <c:y val="-2.19378427787934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C6-48CB-A8C2-BD25F0C7C0C8}"/>
                </c:ext>
              </c:extLst>
            </c:dLbl>
            <c:dLbl>
              <c:idx val="9"/>
              <c:layout>
                <c:manualLayout>
                  <c:x val="-2.8368794326242173E-3"/>
                  <c:y val="-5.36258379037172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C6-48CB-A8C2-BD25F0C7C0C8}"/>
                </c:ext>
              </c:extLst>
            </c:dLbl>
            <c:dLbl>
              <c:idx val="10"/>
              <c:layout>
                <c:manualLayout>
                  <c:x val="-1.5602836879432624E-2"/>
                  <c:y val="-4.38756855575868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C6-48CB-A8C2-BD25F0C7C0C8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'Park Visitor %'!$B$4:$B$24</c:f>
              <c:strCache>
                <c:ptCount val="21"/>
                <c:pt idx="0">
                  <c:v>Canyon de Chelly NM</c:v>
                </c:pt>
                <c:pt idx="1">
                  <c:v>Casa Grande Ruins NM</c:v>
                </c:pt>
                <c:pt idx="2">
                  <c:v>Chiricahua NM</c:v>
                </c:pt>
                <c:pt idx="3">
                  <c:v>Coronado NMEM</c:v>
                </c:pt>
                <c:pt idx="4">
                  <c:v>Fort Bowie NHS</c:v>
                </c:pt>
                <c:pt idx="5">
                  <c:v>Glen Canyon NRA</c:v>
                </c:pt>
                <c:pt idx="6">
                  <c:v>Grand Canyon NP</c:v>
                </c:pt>
                <c:pt idx="7">
                  <c:v>Hubbell Trading Post NHS</c:v>
                </c:pt>
                <c:pt idx="8">
                  <c:v>Lake Mead NRA</c:v>
                </c:pt>
                <c:pt idx="9">
                  <c:v>Montezuma Castle NM</c:v>
                </c:pt>
                <c:pt idx="10">
                  <c:v>Navajo NM</c:v>
                </c:pt>
                <c:pt idx="11">
                  <c:v>Organ Pipe Cactus NM</c:v>
                </c:pt>
                <c:pt idx="12">
                  <c:v>Petrified Forest NP</c:v>
                </c:pt>
                <c:pt idx="13">
                  <c:v>Pipe Spring NM</c:v>
                </c:pt>
                <c:pt idx="14">
                  <c:v>Saguaro NP</c:v>
                </c:pt>
                <c:pt idx="15">
                  <c:v>Sunset Crater Volcano NM</c:v>
                </c:pt>
                <c:pt idx="16">
                  <c:v>Tonto NM</c:v>
                </c:pt>
                <c:pt idx="17">
                  <c:v>Tumacacori NHP</c:v>
                </c:pt>
                <c:pt idx="18">
                  <c:v>Tuzigoot NM</c:v>
                </c:pt>
                <c:pt idx="19">
                  <c:v>Walnut Canyon NM</c:v>
                </c:pt>
                <c:pt idx="20">
                  <c:v>Wupatki NM</c:v>
                </c:pt>
              </c:strCache>
            </c:strRef>
          </c:cat>
          <c:val>
            <c:numRef>
              <c:f>'Park Visitor %'!$D$4:$D$24</c:f>
              <c:numCache>
                <c:formatCode>[$-10409]0.00%</c:formatCode>
                <c:ptCount val="21"/>
                <c:pt idx="0">
                  <c:v>1.7240546580111524E-2</c:v>
                </c:pt>
                <c:pt idx="1">
                  <c:v>4.6109015374414261E-3</c:v>
                </c:pt>
                <c:pt idx="2">
                  <c:v>4.999534800742147E-3</c:v>
                </c:pt>
                <c:pt idx="3">
                  <c:v>1.2145538289830183E-2</c:v>
                </c:pt>
                <c:pt idx="4">
                  <c:v>8.6862155188600389E-4</c:v>
                </c:pt>
                <c:pt idx="5">
                  <c:v>7.0144185561525463E-2</c:v>
                </c:pt>
                <c:pt idx="6">
                  <c:v>0.42426518641573241</c:v>
                </c:pt>
                <c:pt idx="7">
                  <c:v>1.9895926408285453E-3</c:v>
                </c:pt>
                <c:pt idx="8">
                  <c:v>0.17792402069940133</c:v>
                </c:pt>
                <c:pt idx="9">
                  <c:v>3.9139169833672077E-2</c:v>
                </c:pt>
                <c:pt idx="10">
                  <c:v>1.3884840625729507E-3</c:v>
                </c:pt>
                <c:pt idx="11">
                  <c:v>1.7863651501545265E-2</c:v>
                </c:pt>
                <c:pt idx="12">
                  <c:v>5.525612448395175E-2</c:v>
                </c:pt>
                <c:pt idx="13">
                  <c:v>2.2488686859496905E-3</c:v>
                </c:pt>
                <c:pt idx="14">
                  <c:v>0.10106954644663584</c:v>
                </c:pt>
                <c:pt idx="15">
                  <c:v>1.1761304295165092E-2</c:v>
                </c:pt>
                <c:pt idx="16">
                  <c:v>3.0265096183924624E-3</c:v>
                </c:pt>
                <c:pt idx="17">
                  <c:v>3.1222639123126544E-3</c:v>
                </c:pt>
                <c:pt idx="18">
                  <c:v>1.1644583274130409E-2</c:v>
                </c:pt>
                <c:pt idx="19">
                  <c:v>1.9874210869488301E-2</c:v>
                </c:pt>
                <c:pt idx="20">
                  <c:v>1.941715493868449E-2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6-48CB-A8C2-BD25F0C7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393552"/>
        <c:axId val="1606401552"/>
      </c:lineChart>
      <c:catAx>
        <c:axId val="160639355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401552"/>
        <c:crosses val="autoZero"/>
        <c:auto val="1"/>
        <c:lblAlgn val="ctr"/>
        <c:lblOffset val="100"/>
        <c:noMultiLvlLbl val="0"/>
      </c:catAx>
      <c:valAx>
        <c:axId val="16064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0409]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39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Visitation of Top 3 Parks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'Top 3 Parks'!$B$2</c:f>
              <c:strCache>
                <c:ptCount val="1"/>
                <c:pt idx="0">
                  <c:v>Grand Canyon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3 Parks'!$A$3:$A$14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'Top 3 Parks'!$B$3:$B$14</c:f>
              <c:numCache>
                <c:formatCode>#,##0</c:formatCode>
                <c:ptCount val="12"/>
                <c:pt idx="0">
                  <c:v>164922</c:v>
                </c:pt>
                <c:pt idx="1">
                  <c:v>161428</c:v>
                </c:pt>
                <c:pt idx="2">
                  <c:v>317054</c:v>
                </c:pt>
                <c:pt idx="3">
                  <c:v>421232</c:v>
                </c:pt>
                <c:pt idx="4">
                  <c:v>484442</c:v>
                </c:pt>
                <c:pt idx="5">
                  <c:v>538530</c:v>
                </c:pt>
                <c:pt idx="6">
                  <c:v>556766</c:v>
                </c:pt>
                <c:pt idx="7">
                  <c:v>430684</c:v>
                </c:pt>
                <c:pt idx="8">
                  <c:v>399321</c:v>
                </c:pt>
                <c:pt idx="9">
                  <c:v>430734</c:v>
                </c:pt>
                <c:pt idx="10">
                  <c:v>346971</c:v>
                </c:pt>
                <c:pt idx="11">
                  <c:v>280593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4-4A5E-A111-73A9E808E8DD}"/>
            </c:ext>
          </c:extLst>
        </c:ser>
        <c:ser>
          <c:idx val="1"/>
          <c:order val="1"/>
          <c:tx>
            <c:strRef>
              <c:f>'Top 3 Parks'!$C$2</c:f>
              <c:strCache>
                <c:ptCount val="1"/>
                <c:pt idx="0">
                  <c:v>Lake Mead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3 Parks'!$A$3:$A$14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'Top 3 Parks'!$C$3:$C$14</c:f>
              <c:numCache>
                <c:formatCode>#,##0</c:formatCode>
                <c:ptCount val="12"/>
                <c:pt idx="0">
                  <c:v>379860</c:v>
                </c:pt>
                <c:pt idx="1">
                  <c:v>456503</c:v>
                </c:pt>
                <c:pt idx="2">
                  <c:v>585396</c:v>
                </c:pt>
                <c:pt idx="3">
                  <c:v>689300</c:v>
                </c:pt>
                <c:pt idx="4">
                  <c:v>764240</c:v>
                </c:pt>
                <c:pt idx="5">
                  <c:v>857217</c:v>
                </c:pt>
                <c:pt idx="6">
                  <c:v>792127</c:v>
                </c:pt>
                <c:pt idx="7">
                  <c:v>740202</c:v>
                </c:pt>
                <c:pt idx="8">
                  <c:v>718491</c:v>
                </c:pt>
                <c:pt idx="9">
                  <c:v>645455</c:v>
                </c:pt>
                <c:pt idx="10">
                  <c:v>521522</c:v>
                </c:pt>
                <c:pt idx="11">
                  <c:v>453161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4-4A5E-A111-73A9E808E8DD}"/>
            </c:ext>
          </c:extLst>
        </c:ser>
        <c:ser>
          <c:idx val="2"/>
          <c:order val="2"/>
          <c:tx>
            <c:strRef>
              <c:f>'Top 3 Parks'!$D$2</c:f>
              <c:strCache>
                <c:ptCount val="1"/>
                <c:pt idx="0">
                  <c:v>Saguaro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'Top 3 Parks'!$A$3:$A$14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'Top 3 Parks'!$D$3:$D$14</c:f>
              <c:numCache>
                <c:formatCode>#,##0</c:formatCode>
                <c:ptCount val="12"/>
                <c:pt idx="0">
                  <c:v>186505</c:v>
                </c:pt>
                <c:pt idx="1">
                  <c:v>177726</c:v>
                </c:pt>
                <c:pt idx="2">
                  <c:v>201010</c:v>
                </c:pt>
                <c:pt idx="3">
                  <c:v>124267</c:v>
                </c:pt>
                <c:pt idx="4">
                  <c:v>37630</c:v>
                </c:pt>
                <c:pt idx="5">
                  <c:v>19808</c:v>
                </c:pt>
                <c:pt idx="6">
                  <c:v>38297</c:v>
                </c:pt>
                <c:pt idx="7">
                  <c:v>37217</c:v>
                </c:pt>
                <c:pt idx="8">
                  <c:v>39172</c:v>
                </c:pt>
                <c:pt idx="9">
                  <c:v>56615</c:v>
                </c:pt>
                <c:pt idx="10">
                  <c:v>72714</c:v>
                </c:pt>
                <c:pt idx="11">
                  <c:v>88825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4-4A5E-A111-73A9E808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7161104"/>
        <c:axId val="777161424"/>
        <c:axId val="0"/>
      </c:bar3DChart>
      <c:catAx>
        <c:axId val="77716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1424"/>
        <c:crosses val="autoZero"/>
        <c:auto val="1"/>
        <c:lblAlgn val="ctr"/>
        <c:lblOffset val="100"/>
        <c:noMultiLvlLbl val="0"/>
      </c:catAx>
      <c:valAx>
        <c:axId val="7771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Visitors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0</xdr:row>
      <xdr:rowOff>76200</xdr:rowOff>
    </xdr:from>
    <xdr:to>
      <xdr:col>9</xdr:col>
      <xdr:colOff>1523999</xdr:colOff>
      <xdr:row>22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63845-1A1E-F703-4817-B1F3F5AA3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733425</xdr:colOff>
      <xdr:row>0</xdr:row>
      <xdr:rowOff>314325</xdr:rowOff>
    </xdr:from>
    <xdr:to>
      <xdr:col>16</xdr:col>
      <xdr:colOff>830092</xdr:colOff>
      <xdr:row>15</xdr:row>
      <xdr:rowOff>188833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E2AC14-0150-468A-BF2D-743E960D1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39600" y="314325"/>
          <a:ext cx="6354592" cy="40655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</xdr:row>
      <xdr:rowOff>180974</xdr:rowOff>
    </xdr:from>
    <xdr:to>
      <xdr:col>13</xdr:col>
      <xdr:colOff>171450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FBC0E-D073-0EF4-B375-2371E4AD2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847725</xdr:colOff>
      <xdr:row>1</xdr:row>
      <xdr:rowOff>142875</xdr:rowOff>
    </xdr:from>
    <xdr:to>
      <xdr:col>19</xdr:col>
      <xdr:colOff>458617</xdr:colOff>
      <xdr:row>15</xdr:row>
      <xdr:rowOff>198358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AC34F4-19F1-44B4-AC94-3A25B69D9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9325" y="342900"/>
          <a:ext cx="6354592" cy="40655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200024</xdr:rowOff>
    </xdr:from>
    <xdr:to>
      <xdr:col>15</xdr:col>
      <xdr:colOff>381000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2589B-5C59-8C17-8AB3-4A72A8D5A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295275</xdr:colOff>
      <xdr:row>20</xdr:row>
      <xdr:rowOff>161925</xdr:rowOff>
    </xdr:from>
    <xdr:to>
      <xdr:col>5</xdr:col>
      <xdr:colOff>114300</xdr:colOff>
      <xdr:row>26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4583C7-2266-7747-76A4-4E6901A994F6}"/>
            </a:ext>
          </a:extLst>
        </xdr:cNvPr>
        <xdr:cNvSpPr txBox="1"/>
      </xdr:nvSpPr>
      <xdr:spPr>
        <a:xfrm>
          <a:off x="904875" y="4000500"/>
          <a:ext cx="261937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chart</a:t>
          </a:r>
          <a:r>
            <a:rPr lang="en-US" sz="1100" baseline="0"/>
            <a:t> was chosen because we needed to display the data over time (i.e. 'most popular month') for visitation of each park in the same visualization. Three bars </a:t>
          </a:r>
          <a:endParaRPr lang="en-US" sz="1100"/>
        </a:p>
      </xdr:txBody>
    </xdr:sp>
    <xdr:clientData/>
  </xdr:twoCellAnchor>
  <xdr:twoCellAnchor>
    <xdr:from>
      <xdr:col>8</xdr:col>
      <xdr:colOff>400050</xdr:colOff>
      <xdr:row>21</xdr:row>
      <xdr:rowOff>171450</xdr:rowOff>
    </xdr:from>
    <xdr:to>
      <xdr:col>15</xdr:col>
      <xdr:colOff>600075</xdr:colOff>
      <xdr:row>27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F2CCC15-9031-BA2B-9275-F3D98D21D249}"/>
            </a:ext>
          </a:extLst>
        </xdr:cNvPr>
        <xdr:cNvSpPr txBox="1"/>
      </xdr:nvSpPr>
      <xdr:spPr>
        <a:xfrm>
          <a:off x="5638800" y="4200525"/>
          <a:ext cx="446722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</a:t>
          </a:r>
          <a:r>
            <a:rPr lang="en-US" sz="1100" baseline="0"/>
            <a:t> this data was right we'd anticipate the Grand Canyon to be the park with the most visitation wouldn't we? previous two charts point to that. </a:t>
          </a:r>
          <a:endParaRPr lang="en-US" sz="1100"/>
        </a:p>
      </xdr:txBody>
    </xdr:sp>
    <xdr:clientData/>
  </xdr:twoCellAnchor>
  <xdr:twoCellAnchor editAs="oneCell">
    <xdr:from>
      <xdr:col>16</xdr:col>
      <xdr:colOff>447675</xdr:colOff>
      <xdr:row>2</xdr:row>
      <xdr:rowOff>104776</xdr:rowOff>
    </xdr:from>
    <xdr:to>
      <xdr:col>27</xdr:col>
      <xdr:colOff>96667</xdr:colOff>
      <xdr:row>23</xdr:row>
      <xdr:rowOff>160259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243AC-0FB4-41D9-1D70-806FB0848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3225" y="504826"/>
          <a:ext cx="6354592" cy="40655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7B82-21D1-46B1-8CBC-C28AFC39B36C}">
  <dimension ref="A1:D526"/>
  <sheetViews>
    <sheetView topLeftCell="A25" workbookViewId="0">
      <selection activeCell="I61" sqref="I61"/>
    </sheetView>
  </sheetViews>
  <sheetFormatPr defaultRowHeight="15"/>
  <cols>
    <col min="1" max="1" width="17.42578125" bestFit="1" customWidth="1"/>
    <col min="2" max="2" width="38.140625" bestFit="1" customWidth="1"/>
    <col min="3" max="3" width="16.7109375" bestFit="1" customWidth="1"/>
  </cols>
  <sheetData>
    <row r="1" spans="1:4">
      <c r="B1" t="s">
        <v>0</v>
      </c>
    </row>
    <row r="4" spans="1:4">
      <c r="A4" s="1" t="s">
        <v>1</v>
      </c>
      <c r="B4" s="1" t="s">
        <v>2</v>
      </c>
      <c r="C4" s="1" t="s">
        <v>3</v>
      </c>
      <c r="D4" s="1" t="s">
        <v>4</v>
      </c>
    </row>
    <row r="5" spans="1:4">
      <c r="A5" t="s">
        <v>5</v>
      </c>
      <c r="B5" t="s">
        <v>6</v>
      </c>
      <c r="C5" t="s">
        <v>6</v>
      </c>
      <c r="D5" t="s">
        <v>6</v>
      </c>
    </row>
    <row r="6" spans="1:4">
      <c r="B6" t="s">
        <v>7</v>
      </c>
      <c r="C6">
        <v>58285</v>
      </c>
      <c r="D6">
        <v>1.0379370629370599</v>
      </c>
    </row>
    <row r="7" spans="1:4">
      <c r="B7" t="s">
        <v>8</v>
      </c>
      <c r="C7">
        <v>862606</v>
      </c>
      <c r="D7">
        <v>7.5065898114971205E-2</v>
      </c>
    </row>
    <row r="8" spans="1:4">
      <c r="B8" t="s">
        <v>9</v>
      </c>
      <c r="C8">
        <v>448094</v>
      </c>
      <c r="D8">
        <v>4.5151328556501003E-2</v>
      </c>
    </row>
    <row r="9" spans="1:4">
      <c r="B9" t="s">
        <v>10</v>
      </c>
      <c r="C9">
        <v>22393</v>
      </c>
      <c r="D9">
        <v>1.6463011108484999</v>
      </c>
    </row>
    <row r="10" spans="1:4">
      <c r="B10" t="s">
        <v>11</v>
      </c>
      <c r="C10">
        <v>8057</v>
      </c>
      <c r="D10">
        <v>0.177407569779337</v>
      </c>
    </row>
    <row r="11" spans="1:4">
      <c r="B11" t="s">
        <v>12</v>
      </c>
      <c r="C11">
        <v>5629</v>
      </c>
      <c r="D11">
        <v>0.188304834283302</v>
      </c>
    </row>
    <row r="12" spans="1:4">
      <c r="B12" t="s">
        <v>13</v>
      </c>
      <c r="C12">
        <v>1405064</v>
      </c>
      <c r="D12">
        <v>9.7918113886038993E-2</v>
      </c>
    </row>
    <row r="13" spans="1:4">
      <c r="A13" t="s">
        <v>14</v>
      </c>
      <c r="B13" t="s">
        <v>6</v>
      </c>
      <c r="C13" t="s">
        <v>6</v>
      </c>
      <c r="D13" t="s">
        <v>6</v>
      </c>
    </row>
    <row r="14" spans="1:4">
      <c r="B14" t="s">
        <v>15</v>
      </c>
      <c r="C14">
        <v>262</v>
      </c>
      <c r="D14" t="s">
        <v>6</v>
      </c>
    </row>
    <row r="15" spans="1:4">
      <c r="B15" t="s">
        <v>16</v>
      </c>
      <c r="C15">
        <v>145</v>
      </c>
      <c r="D15">
        <v>3.0277777777777799</v>
      </c>
    </row>
    <row r="16" spans="1:4">
      <c r="B16" t="s">
        <v>17</v>
      </c>
      <c r="C16">
        <v>2642</v>
      </c>
      <c r="D16">
        <v>0</v>
      </c>
    </row>
    <row r="17" spans="1:4">
      <c r="B17" t="s">
        <v>18</v>
      </c>
      <c r="C17">
        <v>12162</v>
      </c>
      <c r="D17">
        <v>6.9751077491423993E-2</v>
      </c>
    </row>
    <row r="18" spans="1:4">
      <c r="B18" t="s">
        <v>19</v>
      </c>
      <c r="C18">
        <v>229521</v>
      </c>
      <c r="D18">
        <v>3.1845214220601599</v>
      </c>
    </row>
    <row r="19" spans="1:4">
      <c r="B19" t="s">
        <v>20</v>
      </c>
      <c r="C19">
        <v>7362</v>
      </c>
      <c r="D19">
        <v>1.5633704735375999</v>
      </c>
    </row>
    <row r="20" spans="1:4">
      <c r="B20" t="s">
        <v>21</v>
      </c>
      <c r="C20">
        <v>89768</v>
      </c>
      <c r="D20">
        <v>14.617258176757099</v>
      </c>
    </row>
    <row r="21" spans="1:4">
      <c r="B21" t="s">
        <v>22</v>
      </c>
      <c r="C21">
        <v>24764</v>
      </c>
      <c r="D21">
        <v>-0.51924831589369302</v>
      </c>
    </row>
    <row r="22" spans="1:4">
      <c r="B22" t="s">
        <v>23</v>
      </c>
      <c r="C22">
        <v>411782</v>
      </c>
      <c r="D22">
        <v>2.5534595536839202</v>
      </c>
    </row>
    <row r="23" spans="1:4">
      <c r="B23" t="s">
        <v>24</v>
      </c>
      <c r="C23">
        <v>33228</v>
      </c>
      <c r="D23">
        <v>110.878787878788</v>
      </c>
    </row>
    <row r="24" spans="1:4">
      <c r="B24" t="s">
        <v>25</v>
      </c>
      <c r="C24">
        <v>11540</v>
      </c>
      <c r="D24">
        <v>3.1738936075100602E-2</v>
      </c>
    </row>
    <row r="25" spans="1:4">
      <c r="B25" t="s">
        <v>26</v>
      </c>
      <c r="C25">
        <v>18278</v>
      </c>
      <c r="D25">
        <v>2.69401778496362</v>
      </c>
    </row>
    <row r="26" spans="1:4">
      <c r="B26" t="s">
        <v>27</v>
      </c>
      <c r="C26">
        <v>12891</v>
      </c>
      <c r="D26">
        <v>2.8564589483762899E-2</v>
      </c>
    </row>
    <row r="27" spans="1:4">
      <c r="B27" t="s">
        <v>28</v>
      </c>
      <c r="C27">
        <v>96793</v>
      </c>
      <c r="D27">
        <v>-0.16192183143713099</v>
      </c>
    </row>
    <row r="28" spans="1:4">
      <c r="B28" t="s">
        <v>29</v>
      </c>
      <c r="C28">
        <v>50189</v>
      </c>
      <c r="D28">
        <v>2.0134494145902102</v>
      </c>
    </row>
    <row r="29" spans="1:4">
      <c r="B29" t="s">
        <v>30</v>
      </c>
      <c r="C29">
        <v>629</v>
      </c>
      <c r="D29">
        <v>-5.5555555555555601E-2</v>
      </c>
    </row>
    <row r="30" spans="1:4">
      <c r="B30" t="s">
        <v>31</v>
      </c>
      <c r="C30">
        <v>1001956</v>
      </c>
      <c r="D30">
        <v>1.4636969863875999</v>
      </c>
    </row>
    <row r="31" spans="1:4">
      <c r="A31" t="s">
        <v>32</v>
      </c>
      <c r="B31" t="s">
        <v>6</v>
      </c>
      <c r="C31" t="s">
        <v>6</v>
      </c>
      <c r="D31" t="s">
        <v>6</v>
      </c>
    </row>
    <row r="32" spans="1:4">
      <c r="B32" t="s">
        <v>33</v>
      </c>
      <c r="C32">
        <v>8495</v>
      </c>
      <c r="D32">
        <v>0.76281386179705302</v>
      </c>
    </row>
    <row r="33" spans="1:4">
      <c r="B33" t="s">
        <v>34</v>
      </c>
      <c r="C33">
        <v>8495</v>
      </c>
      <c r="D33">
        <v>0.76281386179705302</v>
      </c>
    </row>
    <row r="34" spans="1:4">
      <c r="A34" t="s">
        <v>35</v>
      </c>
      <c r="B34" t="s">
        <v>6</v>
      </c>
      <c r="C34" t="s">
        <v>6</v>
      </c>
      <c r="D34" t="s">
        <v>6</v>
      </c>
    </row>
    <row r="35" spans="1:4">
      <c r="B35" t="s">
        <v>36</v>
      </c>
      <c r="C35">
        <v>184191</v>
      </c>
      <c r="D35">
        <v>1.3998202001250799</v>
      </c>
    </row>
    <row r="36" spans="1:4">
      <c r="B36" t="s">
        <v>37</v>
      </c>
      <c r="C36">
        <v>49261</v>
      </c>
      <c r="D36">
        <v>0.11276514039169599</v>
      </c>
    </row>
    <row r="37" spans="1:4">
      <c r="B37" t="s">
        <v>38</v>
      </c>
      <c r="C37">
        <v>53413</v>
      </c>
      <c r="D37">
        <v>0.192414162611064</v>
      </c>
    </row>
    <row r="38" spans="1:4">
      <c r="B38" t="s">
        <v>39</v>
      </c>
      <c r="C38">
        <v>129758</v>
      </c>
      <c r="D38">
        <v>-0.169277652225686</v>
      </c>
    </row>
    <row r="39" spans="1:4">
      <c r="B39" t="s">
        <v>40</v>
      </c>
      <c r="C39">
        <v>9280</v>
      </c>
      <c r="D39">
        <v>0.437422552664188</v>
      </c>
    </row>
    <row r="40" spans="1:4">
      <c r="B40" t="s">
        <v>41</v>
      </c>
      <c r="C40">
        <v>749392</v>
      </c>
      <c r="D40">
        <v>1.09442040893897</v>
      </c>
    </row>
    <row r="41" spans="1:4">
      <c r="B41" t="s">
        <v>42</v>
      </c>
      <c r="C41">
        <v>4532677</v>
      </c>
      <c r="D41">
        <v>0.56455770567650798</v>
      </c>
    </row>
    <row r="42" spans="1:4">
      <c r="B42" t="s">
        <v>43</v>
      </c>
      <c r="C42">
        <v>21256</v>
      </c>
      <c r="D42">
        <v>0.86341719996493405</v>
      </c>
    </row>
    <row r="43" spans="1:4">
      <c r="B43" t="s">
        <v>44</v>
      </c>
      <c r="C43">
        <v>1900868</v>
      </c>
      <c r="D43">
        <v>-5.1523181914120197E-2</v>
      </c>
    </row>
    <row r="44" spans="1:4">
      <c r="B44" t="s">
        <v>45</v>
      </c>
      <c r="C44">
        <v>418147</v>
      </c>
      <c r="D44">
        <v>0.72768026839869804</v>
      </c>
    </row>
    <row r="45" spans="1:4">
      <c r="B45" t="s">
        <v>46</v>
      </c>
      <c r="C45">
        <v>14834</v>
      </c>
      <c r="D45">
        <v>2.7224592220828101</v>
      </c>
    </row>
    <row r="46" spans="1:4">
      <c r="B46" t="s">
        <v>47</v>
      </c>
      <c r="C46">
        <v>190848</v>
      </c>
      <c r="D46">
        <v>-3.46714566189064E-3</v>
      </c>
    </row>
    <row r="47" spans="1:4">
      <c r="B47" t="s">
        <v>48</v>
      </c>
      <c r="C47">
        <v>590334</v>
      </c>
      <c r="D47">
        <v>0.53539688360733795</v>
      </c>
    </row>
    <row r="48" spans="1:4">
      <c r="B48" t="s">
        <v>49</v>
      </c>
      <c r="C48">
        <v>24026</v>
      </c>
      <c r="D48">
        <v>1.26169631930716</v>
      </c>
    </row>
    <row r="49" spans="1:4">
      <c r="B49" t="s">
        <v>50</v>
      </c>
      <c r="C49">
        <v>1079786</v>
      </c>
      <c r="D49">
        <v>0.41662184181594403</v>
      </c>
    </row>
    <row r="50" spans="1:4">
      <c r="B50" t="s">
        <v>51</v>
      </c>
      <c r="C50">
        <v>125653</v>
      </c>
      <c r="D50">
        <v>0.50178680275848897</v>
      </c>
    </row>
    <row r="51" spans="1:4">
      <c r="B51" t="s">
        <v>52</v>
      </c>
      <c r="C51">
        <v>32334</v>
      </c>
      <c r="D51">
        <v>0.30610761027629702</v>
      </c>
    </row>
    <row r="52" spans="1:4">
      <c r="B52" t="s">
        <v>53</v>
      </c>
      <c r="C52">
        <v>33357</v>
      </c>
      <c r="D52">
        <v>0.40592598836719201</v>
      </c>
    </row>
    <row r="53" spans="1:4">
      <c r="B53" t="s">
        <v>54</v>
      </c>
      <c r="C53">
        <v>124406</v>
      </c>
      <c r="D53">
        <v>0.58766175757421102</v>
      </c>
    </row>
    <row r="54" spans="1:4">
      <c r="B54" t="s">
        <v>55</v>
      </c>
      <c r="C54">
        <v>212328</v>
      </c>
      <c r="D54">
        <v>0.97657835452700603</v>
      </c>
    </row>
    <row r="55" spans="1:4">
      <c r="B55" t="s">
        <v>56</v>
      </c>
      <c r="C55">
        <v>207445</v>
      </c>
      <c r="D55">
        <v>0.42013636923751002</v>
      </c>
    </row>
    <row r="56" spans="1:4">
      <c r="B56" t="s">
        <v>57</v>
      </c>
      <c r="C56">
        <v>10683594</v>
      </c>
      <c r="D56">
        <v>0.39513158403336301</v>
      </c>
    </row>
    <row r="57" spans="1:4">
      <c r="A57" t="s">
        <v>58</v>
      </c>
      <c r="B57" t="s">
        <v>6</v>
      </c>
      <c r="C57" t="s">
        <v>6</v>
      </c>
      <c r="D57" t="s">
        <v>6</v>
      </c>
    </row>
    <row r="58" spans="1:4">
      <c r="B58" t="s">
        <v>59</v>
      </c>
      <c r="C58">
        <v>26043</v>
      </c>
      <c r="D58">
        <v>-0.121741476410481</v>
      </c>
    </row>
    <row r="59" spans="1:4">
      <c r="B59" t="s">
        <v>60</v>
      </c>
      <c r="C59">
        <v>1515874</v>
      </c>
      <c r="D59">
        <v>2.5038442136639E-2</v>
      </c>
    </row>
    <row r="60" spans="1:4">
      <c r="B60" t="s">
        <v>61</v>
      </c>
      <c r="C60">
        <v>99854</v>
      </c>
      <c r="D60">
        <v>0.47769852310060101</v>
      </c>
    </row>
    <row r="61" spans="1:4">
      <c r="B61" t="s">
        <v>62</v>
      </c>
      <c r="C61">
        <v>2162884</v>
      </c>
      <c r="D61">
        <v>0.60425748118808897</v>
      </c>
    </row>
    <row r="62" spans="1:4">
      <c r="B62" t="s">
        <v>63</v>
      </c>
      <c r="C62">
        <v>84839</v>
      </c>
      <c r="D62">
        <v>0.23857979181569999</v>
      </c>
    </row>
    <row r="63" spans="1:4">
      <c r="B63" t="s">
        <v>64</v>
      </c>
      <c r="C63">
        <v>82854</v>
      </c>
      <c r="D63">
        <v>2.9817910633273301E-2</v>
      </c>
    </row>
    <row r="64" spans="1:4">
      <c r="B64" t="s">
        <v>65</v>
      </c>
      <c r="C64">
        <v>7279</v>
      </c>
      <c r="D64">
        <v>0.79506781750924804</v>
      </c>
    </row>
    <row r="65" spans="1:4">
      <c r="B65" t="s">
        <v>66</v>
      </c>
      <c r="C65">
        <v>3979627</v>
      </c>
      <c r="D65">
        <v>0.29322245673554198</v>
      </c>
    </row>
    <row r="66" spans="1:4">
      <c r="A66" t="s">
        <v>67</v>
      </c>
      <c r="B66" t="s">
        <v>6</v>
      </c>
      <c r="C66" t="s">
        <v>6</v>
      </c>
      <c r="D66" t="s">
        <v>6</v>
      </c>
    </row>
    <row r="67" spans="1:4">
      <c r="B67" t="s">
        <v>68</v>
      </c>
      <c r="C67">
        <v>683613</v>
      </c>
      <c r="D67">
        <v>0.30490877647085801</v>
      </c>
    </row>
    <row r="68" spans="1:4">
      <c r="B68" t="s">
        <v>69</v>
      </c>
      <c r="C68">
        <v>9164</v>
      </c>
      <c r="D68">
        <v>0.61679604798870902</v>
      </c>
    </row>
    <row r="69" spans="1:4">
      <c r="B69" t="s">
        <v>70</v>
      </c>
      <c r="C69">
        <v>319252</v>
      </c>
      <c r="D69">
        <v>0.908374678701656</v>
      </c>
    </row>
    <row r="70" spans="1:4">
      <c r="B70" t="s">
        <v>71</v>
      </c>
      <c r="C70">
        <v>1125468</v>
      </c>
      <c r="D70">
        <v>0.39085580536609998</v>
      </c>
    </row>
    <row r="71" spans="1:4">
      <c r="B71" t="s">
        <v>72</v>
      </c>
      <c r="C71">
        <v>145387</v>
      </c>
      <c r="D71">
        <v>0.33886177364398201</v>
      </c>
    </row>
    <row r="72" spans="1:4">
      <c r="B72" t="s">
        <v>73</v>
      </c>
      <c r="C72">
        <v>22714</v>
      </c>
      <c r="D72">
        <v>0.57484573251057303</v>
      </c>
    </row>
    <row r="73" spans="1:4">
      <c r="B73" t="s">
        <v>74</v>
      </c>
      <c r="C73">
        <v>947238</v>
      </c>
      <c r="D73">
        <v>7.0884461718999106E-2</v>
      </c>
    </row>
    <row r="74" spans="1:4">
      <c r="B74" t="s">
        <v>75</v>
      </c>
      <c r="C74">
        <v>13712614</v>
      </c>
      <c r="D74">
        <v>0.10585195456952</v>
      </c>
    </row>
    <row r="75" spans="1:4">
      <c r="B75" t="s">
        <v>76</v>
      </c>
      <c r="C75">
        <v>36904</v>
      </c>
      <c r="D75">
        <v>9.8235276612207198E-2</v>
      </c>
    </row>
    <row r="76" spans="1:4">
      <c r="B76" t="s">
        <v>77</v>
      </c>
      <c r="C76">
        <v>3064400</v>
      </c>
      <c r="D76">
        <v>0.27707704220222001</v>
      </c>
    </row>
    <row r="77" spans="1:4">
      <c r="B77" t="s">
        <v>78</v>
      </c>
      <c r="C77">
        <v>562918</v>
      </c>
      <c r="D77">
        <v>0.35617728758760397</v>
      </c>
    </row>
    <row r="78" spans="1:4">
      <c r="B78" t="s">
        <v>79</v>
      </c>
      <c r="C78">
        <v>359635</v>
      </c>
      <c r="D78">
        <v>-0.33680205947546799</v>
      </c>
    </row>
    <row r="79" spans="1:4">
      <c r="B79" t="s">
        <v>80</v>
      </c>
      <c r="C79">
        <v>103946</v>
      </c>
      <c r="D79">
        <v>-6.5721116683744099E-2</v>
      </c>
    </row>
    <row r="80" spans="1:4">
      <c r="B80" t="s">
        <v>81</v>
      </c>
      <c r="C80">
        <v>117113</v>
      </c>
      <c r="D80">
        <v>0.79376311476665296</v>
      </c>
    </row>
    <row r="81" spans="1:4">
      <c r="B81" t="s">
        <v>82</v>
      </c>
      <c r="C81">
        <v>866635</v>
      </c>
      <c r="D81">
        <v>0.42390406041078899</v>
      </c>
    </row>
    <row r="82" spans="1:4">
      <c r="B82" t="s">
        <v>83</v>
      </c>
      <c r="C82">
        <v>657722</v>
      </c>
      <c r="D82">
        <v>1.02855362826618</v>
      </c>
    </row>
    <row r="83" spans="1:4">
      <c r="B83" t="s">
        <v>84</v>
      </c>
      <c r="C83">
        <v>348857</v>
      </c>
      <c r="D83">
        <v>1.10484493785447</v>
      </c>
    </row>
    <row r="84" spans="1:4">
      <c r="B84" t="s">
        <v>85</v>
      </c>
      <c r="C84">
        <v>2738098</v>
      </c>
      <c r="D84">
        <v>0.21562281346673601</v>
      </c>
    </row>
    <row r="85" spans="1:4">
      <c r="B85" t="s">
        <v>86</v>
      </c>
      <c r="C85">
        <v>568</v>
      </c>
      <c r="D85">
        <v>7.1142857142857103</v>
      </c>
    </row>
    <row r="86" spans="1:4">
      <c r="B86" t="s">
        <v>87</v>
      </c>
      <c r="C86">
        <v>435879</v>
      </c>
      <c r="D86">
        <v>0.64372852849229001</v>
      </c>
    </row>
    <row r="87" spans="1:4">
      <c r="B87" t="s">
        <v>88</v>
      </c>
      <c r="C87">
        <v>19038</v>
      </c>
      <c r="D87">
        <v>0.99811083123425703</v>
      </c>
    </row>
    <row r="88" spans="1:4">
      <c r="B88" t="s">
        <v>89</v>
      </c>
      <c r="C88">
        <v>2827885</v>
      </c>
      <c r="D88">
        <v>0.46060820174154099</v>
      </c>
    </row>
    <row r="89" spans="1:4">
      <c r="B89" t="s">
        <v>90</v>
      </c>
      <c r="C89">
        <v>830451</v>
      </c>
      <c r="D89">
        <v>0.13205857334481999</v>
      </c>
    </row>
    <row r="90" spans="1:4">
      <c r="B90" t="s">
        <v>91</v>
      </c>
      <c r="C90">
        <v>1059548</v>
      </c>
      <c r="D90">
        <v>0.33094665651701</v>
      </c>
    </row>
    <row r="91" spans="1:4">
      <c r="B91" t="s">
        <v>92</v>
      </c>
      <c r="C91">
        <v>816608</v>
      </c>
      <c r="D91">
        <v>1.40482680260029E-2</v>
      </c>
    </row>
    <row r="92" spans="1:4">
      <c r="B92" t="s">
        <v>93</v>
      </c>
      <c r="C92">
        <v>3287595</v>
      </c>
      <c r="D92">
        <v>0.44935685683589499</v>
      </c>
    </row>
    <row r="93" spans="1:4">
      <c r="B93" t="s">
        <v>94</v>
      </c>
      <c r="C93">
        <v>35099250</v>
      </c>
      <c r="D93">
        <v>0.22528258116073499</v>
      </c>
    </row>
    <row r="94" spans="1:4">
      <c r="A94" t="s">
        <v>95</v>
      </c>
      <c r="B94" t="s">
        <v>6</v>
      </c>
      <c r="C94" t="s">
        <v>6</v>
      </c>
      <c r="D94" t="s">
        <v>6</v>
      </c>
    </row>
    <row r="95" spans="1:4">
      <c r="B95" t="s">
        <v>96</v>
      </c>
      <c r="C95">
        <v>21585</v>
      </c>
      <c r="D95">
        <v>0.73540762180414898</v>
      </c>
    </row>
    <row r="96" spans="1:4">
      <c r="B96" t="s">
        <v>97</v>
      </c>
      <c r="C96">
        <v>308910</v>
      </c>
      <c r="D96">
        <v>-9.5749663368655202E-2</v>
      </c>
    </row>
    <row r="97" spans="1:4">
      <c r="B97" t="s">
        <v>98</v>
      </c>
      <c r="C97">
        <v>499841</v>
      </c>
      <c r="D97">
        <v>0.147411190817791</v>
      </c>
    </row>
    <row r="98" spans="1:4">
      <c r="B98" t="s">
        <v>99</v>
      </c>
      <c r="C98">
        <v>1043725</v>
      </c>
      <c r="D98">
        <v>0.13253376794735999</v>
      </c>
    </row>
    <row r="99" spans="1:4">
      <c r="B99" t="s">
        <v>100</v>
      </c>
      <c r="C99">
        <v>266072</v>
      </c>
      <c r="D99">
        <v>0.36121883089642198</v>
      </c>
    </row>
    <row r="100" spans="1:4">
      <c r="B100" t="s">
        <v>101</v>
      </c>
      <c r="C100">
        <v>75128</v>
      </c>
      <c r="D100">
        <v>0.22997331412386801</v>
      </c>
    </row>
    <row r="101" spans="1:4">
      <c r="B101" t="s">
        <v>102</v>
      </c>
      <c r="C101">
        <v>602613</v>
      </c>
      <c r="D101">
        <v>0.305679779516913</v>
      </c>
    </row>
    <row r="102" spans="1:4">
      <c r="B102" t="s">
        <v>103</v>
      </c>
      <c r="C102">
        <v>11752</v>
      </c>
      <c r="D102">
        <v>0.34523809523809501</v>
      </c>
    </row>
    <row r="103" spans="1:4">
      <c r="B103" t="s">
        <v>104</v>
      </c>
      <c r="C103">
        <v>548477</v>
      </c>
      <c r="D103">
        <v>0.90789871885402995</v>
      </c>
    </row>
    <row r="104" spans="1:4">
      <c r="B104" t="s">
        <v>105</v>
      </c>
      <c r="C104">
        <v>4434848</v>
      </c>
      <c r="D104">
        <v>0.34177942084576501</v>
      </c>
    </row>
    <row r="105" spans="1:4">
      <c r="B105" t="s">
        <v>106</v>
      </c>
      <c r="C105">
        <v>6201</v>
      </c>
      <c r="D105">
        <v>0.47117437722419903</v>
      </c>
    </row>
    <row r="106" spans="1:4">
      <c r="B106" t="s">
        <v>107</v>
      </c>
      <c r="C106">
        <v>7819152</v>
      </c>
      <c r="D106">
        <v>0.29563993078345202</v>
      </c>
    </row>
    <row r="107" spans="1:4">
      <c r="A107" t="s">
        <v>108</v>
      </c>
      <c r="B107" t="s">
        <v>6</v>
      </c>
      <c r="C107" t="s">
        <v>6</v>
      </c>
      <c r="D107" t="s">
        <v>6</v>
      </c>
    </row>
    <row r="108" spans="1:4">
      <c r="B108" t="s">
        <v>109</v>
      </c>
      <c r="C108">
        <v>31512</v>
      </c>
      <c r="D108">
        <v>0.239166338969721</v>
      </c>
    </row>
    <row r="109" spans="1:4">
      <c r="B109" t="s">
        <v>110</v>
      </c>
      <c r="C109">
        <v>31512</v>
      </c>
      <c r="D109">
        <v>0.239166338969721</v>
      </c>
    </row>
    <row r="110" spans="1:4">
      <c r="A110" t="s">
        <v>111</v>
      </c>
      <c r="B110" t="s">
        <v>6</v>
      </c>
      <c r="C110" t="s">
        <v>6</v>
      </c>
      <c r="D110" t="s">
        <v>6</v>
      </c>
    </row>
    <row r="111" spans="1:4">
      <c r="B111" t="s">
        <v>112</v>
      </c>
      <c r="C111">
        <v>0</v>
      </c>
      <c r="D111">
        <v>-1</v>
      </c>
    </row>
    <row r="112" spans="1:4">
      <c r="B112" t="s">
        <v>113</v>
      </c>
      <c r="C112">
        <v>0</v>
      </c>
      <c r="D112">
        <v>-1</v>
      </c>
    </row>
    <row r="113" spans="2:4">
      <c r="B113" t="s">
        <v>114</v>
      </c>
      <c r="C113">
        <v>1201251</v>
      </c>
      <c r="D113">
        <v>2.38888737359618E-2</v>
      </c>
    </row>
    <row r="114" spans="2:4">
      <c r="B114" t="s">
        <v>115</v>
      </c>
      <c r="C114">
        <v>625740</v>
      </c>
      <c r="D114">
        <v>2.3403442090877999</v>
      </c>
    </row>
    <row r="115" spans="2:4">
      <c r="B115" t="s">
        <v>116</v>
      </c>
      <c r="C115">
        <v>101146</v>
      </c>
      <c r="D115">
        <v>0.80430982197010203</v>
      </c>
    </row>
    <row r="116" spans="2:4">
      <c r="B116" t="s">
        <v>117</v>
      </c>
      <c r="C116">
        <v>2022050</v>
      </c>
      <c r="D116">
        <v>1.00007715240369</v>
      </c>
    </row>
    <row r="117" spans="2:4">
      <c r="B117" t="s">
        <v>118</v>
      </c>
      <c r="C117">
        <v>1807</v>
      </c>
      <c r="D117">
        <v>-0.83526301394839997</v>
      </c>
    </row>
    <row r="118" spans="2:4">
      <c r="B118" t="s">
        <v>119</v>
      </c>
      <c r="C118">
        <v>2986751</v>
      </c>
      <c r="D118">
        <v>1.1901593735930001</v>
      </c>
    </row>
    <row r="119" spans="2:4">
      <c r="B119" t="s">
        <v>120</v>
      </c>
      <c r="C119">
        <v>5792331</v>
      </c>
      <c r="D119">
        <v>0.94368631661954805</v>
      </c>
    </row>
    <row r="120" spans="2:4">
      <c r="B120" t="s">
        <v>121</v>
      </c>
      <c r="C120">
        <v>2032470</v>
      </c>
      <c r="D120">
        <v>0.87554156196853095</v>
      </c>
    </row>
    <row r="121" spans="2:4">
      <c r="B121" t="s">
        <v>122</v>
      </c>
      <c r="C121">
        <v>0</v>
      </c>
      <c r="D121">
        <v>-1</v>
      </c>
    </row>
    <row r="122" spans="2:4">
      <c r="B122" t="s">
        <v>123</v>
      </c>
      <c r="C122">
        <v>659317</v>
      </c>
      <c r="D122">
        <v>-9.5140088635168596E-3</v>
      </c>
    </row>
    <row r="123" spans="2:4">
      <c r="B123" t="s">
        <v>124</v>
      </c>
      <c r="C123">
        <v>1094255</v>
      </c>
      <c r="D123">
        <v>0.36087827081882401</v>
      </c>
    </row>
    <row r="124" spans="2:4">
      <c r="B124" t="s">
        <v>125</v>
      </c>
      <c r="C124">
        <v>0</v>
      </c>
      <c r="D124">
        <v>-1</v>
      </c>
    </row>
    <row r="125" spans="2:4">
      <c r="B125" t="s">
        <v>126</v>
      </c>
      <c r="C125">
        <v>395915</v>
      </c>
      <c r="D125">
        <v>7.1392812008670398E-2</v>
      </c>
    </row>
    <row r="126" spans="2:4">
      <c r="B126" t="s">
        <v>127</v>
      </c>
      <c r="C126">
        <v>1838346</v>
      </c>
      <c r="D126">
        <v>3.9699075645080302E-2</v>
      </c>
    </row>
    <row r="127" spans="2:4">
      <c r="B127" t="s">
        <v>128</v>
      </c>
      <c r="C127">
        <v>1833924</v>
      </c>
      <c r="D127">
        <v>1.1509125923910399</v>
      </c>
    </row>
    <row r="128" spans="2:4">
      <c r="B128" t="s">
        <v>129</v>
      </c>
      <c r="C128">
        <v>3636033</v>
      </c>
      <c r="D128">
        <v>1.2932675296825999</v>
      </c>
    </row>
    <row r="129" spans="1:4">
      <c r="B129" t="s">
        <v>130</v>
      </c>
      <c r="C129">
        <v>63840</v>
      </c>
      <c r="D129">
        <v>-0.23622659568104301</v>
      </c>
    </row>
    <row r="130" spans="1:4">
      <c r="B130" t="s">
        <v>131</v>
      </c>
      <c r="C130">
        <v>14205</v>
      </c>
      <c r="D130">
        <v>-0.87595944777722501</v>
      </c>
    </row>
    <row r="131" spans="1:4">
      <c r="B131" t="s">
        <v>132</v>
      </c>
      <c r="C131">
        <v>573088</v>
      </c>
      <c r="D131" t="s">
        <v>6</v>
      </c>
    </row>
    <row r="132" spans="1:4">
      <c r="B132" t="s">
        <v>133</v>
      </c>
      <c r="C132">
        <v>3727167</v>
      </c>
      <c r="D132">
        <v>0.93706811605049101</v>
      </c>
    </row>
    <row r="133" spans="1:4">
      <c r="B133" t="s">
        <v>134</v>
      </c>
      <c r="C133">
        <v>28599636</v>
      </c>
      <c r="D133">
        <v>0.78153338654745796</v>
      </c>
    </row>
    <row r="134" spans="1:4">
      <c r="A134" t="s">
        <v>135</v>
      </c>
      <c r="B134" t="s">
        <v>6</v>
      </c>
      <c r="C134" t="s">
        <v>6</v>
      </c>
      <c r="D134" t="s">
        <v>6</v>
      </c>
    </row>
    <row r="135" spans="1:4">
      <c r="B135" t="s">
        <v>136</v>
      </c>
      <c r="C135">
        <v>2563810</v>
      </c>
      <c r="D135">
        <v>1.1691724552215399</v>
      </c>
    </row>
    <row r="136" spans="1:4">
      <c r="B136" t="s">
        <v>137</v>
      </c>
      <c r="C136">
        <v>705655</v>
      </c>
      <c r="D136">
        <v>0.75200486630086605</v>
      </c>
    </row>
    <row r="137" spans="1:4">
      <c r="B137" t="s">
        <v>138</v>
      </c>
      <c r="C137">
        <v>2218059</v>
      </c>
      <c r="D137">
        <v>0.90726944408615995</v>
      </c>
    </row>
    <row r="138" spans="1:4">
      <c r="B138" t="s">
        <v>139</v>
      </c>
      <c r="C138">
        <v>498623</v>
      </c>
      <c r="D138">
        <v>0.98606314799988803</v>
      </c>
    </row>
    <row r="139" spans="1:4">
      <c r="B139" t="s">
        <v>140</v>
      </c>
      <c r="C139">
        <v>222380</v>
      </c>
      <c r="D139">
        <v>0.133932304679931</v>
      </c>
    </row>
    <row r="140" spans="1:4">
      <c r="B140" t="s">
        <v>141</v>
      </c>
      <c r="C140">
        <v>83817</v>
      </c>
      <c r="D140">
        <v>0.72665471849700303</v>
      </c>
    </row>
    <row r="141" spans="1:4">
      <c r="B141" t="s">
        <v>142</v>
      </c>
      <c r="C141">
        <v>942130</v>
      </c>
      <c r="D141">
        <v>0.341455948080573</v>
      </c>
    </row>
    <row r="142" spans="1:4">
      <c r="B142" t="s">
        <v>143</v>
      </c>
      <c r="C142">
        <v>323852</v>
      </c>
      <c r="D142">
        <v>-0.199329502862963</v>
      </c>
    </row>
    <row r="143" spans="1:4">
      <c r="B143" t="s">
        <v>144</v>
      </c>
      <c r="C143">
        <v>562114</v>
      </c>
      <c r="D143">
        <v>3.4077153737191598E-2</v>
      </c>
    </row>
    <row r="144" spans="1:4">
      <c r="B144" t="s">
        <v>145</v>
      </c>
      <c r="C144">
        <v>4386253</v>
      </c>
      <c r="D144">
        <v>0.436721881951248</v>
      </c>
    </row>
    <row r="145" spans="1:4">
      <c r="B145" t="s">
        <v>146</v>
      </c>
      <c r="C145">
        <v>935419</v>
      </c>
      <c r="D145">
        <v>-8.0554526216048597E-2</v>
      </c>
    </row>
    <row r="146" spans="1:4">
      <c r="B146" t="s">
        <v>147</v>
      </c>
      <c r="C146">
        <v>13442112</v>
      </c>
      <c r="D146">
        <v>0.49955204574700002</v>
      </c>
    </row>
    <row r="147" spans="1:4">
      <c r="A147" t="s">
        <v>148</v>
      </c>
      <c r="B147" t="s">
        <v>6</v>
      </c>
      <c r="C147" t="s">
        <v>6</v>
      </c>
      <c r="D147" t="s">
        <v>6</v>
      </c>
    </row>
    <row r="148" spans="1:4">
      <c r="B148" t="s">
        <v>149</v>
      </c>
      <c r="C148">
        <v>45084</v>
      </c>
      <c r="D148">
        <v>-0.29334315584883802</v>
      </c>
    </row>
    <row r="149" spans="1:4">
      <c r="B149" t="s">
        <v>150</v>
      </c>
      <c r="C149">
        <v>3256151</v>
      </c>
      <c r="D149">
        <v>6.1715549726969798E-2</v>
      </c>
    </row>
    <row r="150" spans="1:4">
      <c r="B150" t="s">
        <v>151</v>
      </c>
      <c r="C150">
        <v>472697</v>
      </c>
      <c r="D150">
        <v>0.39353140256126001</v>
      </c>
    </row>
    <row r="151" spans="1:4">
      <c r="B151" t="s">
        <v>152</v>
      </c>
      <c r="C151">
        <v>72240</v>
      </c>
      <c r="D151">
        <v>0.93698887250301699</v>
      </c>
    </row>
    <row r="152" spans="1:4">
      <c r="B152" t="s">
        <v>153</v>
      </c>
      <c r="C152">
        <v>84860</v>
      </c>
      <c r="D152">
        <v>-0.597613944578268</v>
      </c>
    </row>
    <row r="153" spans="1:4">
      <c r="B153" t="s">
        <v>154</v>
      </c>
      <c r="C153">
        <v>419480</v>
      </c>
      <c r="D153">
        <v>0.17183004162359999</v>
      </c>
    </row>
    <row r="154" spans="1:4">
      <c r="B154" t="s">
        <v>155</v>
      </c>
      <c r="C154">
        <v>27615</v>
      </c>
      <c r="D154">
        <v>0.93558561715847799</v>
      </c>
    </row>
    <row r="155" spans="1:4">
      <c r="B155" t="s">
        <v>156</v>
      </c>
      <c r="C155">
        <v>1800823</v>
      </c>
      <c r="D155">
        <v>-0.235773962071821</v>
      </c>
    </row>
    <row r="156" spans="1:4">
      <c r="B156" t="s">
        <v>157</v>
      </c>
      <c r="C156">
        <v>28034</v>
      </c>
      <c r="D156">
        <v>-0.85852703398298302</v>
      </c>
    </row>
    <row r="157" spans="1:4">
      <c r="B157" t="s">
        <v>158</v>
      </c>
      <c r="C157">
        <v>128820</v>
      </c>
      <c r="D157">
        <v>1.1013653491672499</v>
      </c>
    </row>
    <row r="158" spans="1:4">
      <c r="B158" t="s">
        <v>159</v>
      </c>
      <c r="C158">
        <v>6335804</v>
      </c>
      <c r="D158">
        <v>-5.5227648568407901E-2</v>
      </c>
    </row>
    <row r="159" spans="1:4">
      <c r="A159" t="s">
        <v>160</v>
      </c>
      <c r="B159" t="s">
        <v>6</v>
      </c>
      <c r="C159" t="s">
        <v>6</v>
      </c>
      <c r="D159" t="s">
        <v>6</v>
      </c>
    </row>
    <row r="160" spans="1:4">
      <c r="B160" t="s">
        <v>161</v>
      </c>
      <c r="C160">
        <v>367150</v>
      </c>
      <c r="D160">
        <v>0.15198408589599999</v>
      </c>
    </row>
    <row r="161" spans="1:4">
      <c r="B161" t="s">
        <v>162</v>
      </c>
      <c r="C161">
        <v>367150</v>
      </c>
      <c r="D161">
        <v>0.15198408589599999</v>
      </c>
    </row>
    <row r="162" spans="1:4">
      <c r="A162" t="s">
        <v>163</v>
      </c>
      <c r="B162" t="s">
        <v>6</v>
      </c>
      <c r="C162" t="s">
        <v>6</v>
      </c>
      <c r="D162" t="s">
        <v>6</v>
      </c>
    </row>
    <row r="163" spans="1:4">
      <c r="B163" t="s">
        <v>164</v>
      </c>
      <c r="C163">
        <v>853181</v>
      </c>
      <c r="D163">
        <v>1.67331668478789</v>
      </c>
    </row>
    <row r="164" spans="1:4">
      <c r="B164" t="s">
        <v>165</v>
      </c>
      <c r="C164">
        <v>1262747</v>
      </c>
      <c r="D164">
        <v>1.1410656606332901</v>
      </c>
    </row>
    <row r="165" spans="1:4">
      <c r="B165" t="s">
        <v>166</v>
      </c>
      <c r="C165">
        <v>25252</v>
      </c>
      <c r="D165">
        <v>0.59348772638354297</v>
      </c>
    </row>
    <row r="166" spans="1:4">
      <c r="B166" t="s">
        <v>167</v>
      </c>
      <c r="C166">
        <v>262653</v>
      </c>
      <c r="D166">
        <v>0.96189786146985701</v>
      </c>
    </row>
    <row r="167" spans="1:4">
      <c r="B167" t="s">
        <v>168</v>
      </c>
      <c r="C167">
        <v>1185369</v>
      </c>
      <c r="D167">
        <v>1.8525852982369999</v>
      </c>
    </row>
    <row r="168" spans="1:4">
      <c r="B168" t="s">
        <v>169</v>
      </c>
      <c r="C168">
        <v>250919</v>
      </c>
      <c r="D168">
        <v>0.91768122587794698</v>
      </c>
    </row>
    <row r="169" spans="1:4">
      <c r="B169" t="s">
        <v>170</v>
      </c>
      <c r="C169">
        <v>24326</v>
      </c>
      <c r="D169">
        <v>1.48518982060909E-2</v>
      </c>
    </row>
    <row r="170" spans="1:4">
      <c r="B170" t="s">
        <v>171</v>
      </c>
      <c r="C170">
        <v>3864447</v>
      </c>
      <c r="D170">
        <v>1.3722773991208099</v>
      </c>
    </row>
    <row r="171" spans="1:4">
      <c r="A171" t="s">
        <v>172</v>
      </c>
      <c r="B171" t="s">
        <v>6</v>
      </c>
      <c r="C171" t="s">
        <v>6</v>
      </c>
      <c r="D171" t="s">
        <v>6</v>
      </c>
    </row>
    <row r="172" spans="1:4">
      <c r="B172" t="s">
        <v>173</v>
      </c>
      <c r="C172">
        <v>97376</v>
      </c>
      <c r="D172">
        <v>-0.11639429053655501</v>
      </c>
    </row>
    <row r="173" spans="1:4">
      <c r="B173" t="s">
        <v>174</v>
      </c>
      <c r="C173">
        <v>270829</v>
      </c>
      <c r="D173">
        <v>7.9550527759175996E-2</v>
      </c>
    </row>
    <row r="174" spans="1:4">
      <c r="B174" t="s">
        <v>175</v>
      </c>
      <c r="C174">
        <v>8236</v>
      </c>
      <c r="D174">
        <v>-0.416424573088642</v>
      </c>
    </row>
    <row r="175" spans="1:4">
      <c r="B175" t="s">
        <v>176</v>
      </c>
      <c r="C175">
        <v>6194</v>
      </c>
      <c r="D175">
        <v>0.30016792611250998</v>
      </c>
    </row>
    <row r="176" spans="1:4">
      <c r="B176" t="s">
        <v>177</v>
      </c>
      <c r="C176">
        <v>309165</v>
      </c>
      <c r="D176">
        <v>2.5514722711486599E-2</v>
      </c>
    </row>
    <row r="177" spans="1:4">
      <c r="B177" t="s">
        <v>178</v>
      </c>
      <c r="C177">
        <v>691800</v>
      </c>
      <c r="D177">
        <v>1.5225446674248799E-2</v>
      </c>
    </row>
    <row r="178" spans="1:4">
      <c r="A178" t="s">
        <v>179</v>
      </c>
      <c r="B178" t="s">
        <v>6</v>
      </c>
      <c r="C178" t="s">
        <v>6</v>
      </c>
      <c r="D178" t="s">
        <v>6</v>
      </c>
    </row>
    <row r="179" spans="1:4">
      <c r="B179" t="s">
        <v>180</v>
      </c>
      <c r="C179">
        <v>89964</v>
      </c>
      <c r="D179">
        <v>2.2426470588235299</v>
      </c>
    </row>
    <row r="180" spans="1:4">
      <c r="B180" t="s">
        <v>181</v>
      </c>
      <c r="C180">
        <v>89964</v>
      </c>
      <c r="D180">
        <v>2.2426470588235299</v>
      </c>
    </row>
    <row r="181" spans="1:4">
      <c r="A181" t="s">
        <v>182</v>
      </c>
      <c r="B181" t="s">
        <v>6</v>
      </c>
      <c r="C181" t="s">
        <v>6</v>
      </c>
      <c r="D181" t="s">
        <v>6</v>
      </c>
    </row>
    <row r="182" spans="1:4">
      <c r="B182" t="s">
        <v>183</v>
      </c>
      <c r="C182">
        <v>116088</v>
      </c>
      <c r="D182">
        <v>1.06900976687816</v>
      </c>
    </row>
    <row r="183" spans="1:4">
      <c r="B183" t="s">
        <v>184</v>
      </c>
      <c r="C183">
        <v>3177210</v>
      </c>
      <c r="D183">
        <v>0.38554868375033702</v>
      </c>
    </row>
    <row r="184" spans="1:4">
      <c r="B184" t="s">
        <v>185</v>
      </c>
      <c r="C184">
        <v>114353</v>
      </c>
      <c r="D184">
        <v>3.3073754200845601E-2</v>
      </c>
    </row>
    <row r="185" spans="1:4">
      <c r="B185" t="s">
        <v>186</v>
      </c>
      <c r="C185">
        <v>3407651</v>
      </c>
      <c r="D185">
        <v>0.38527691708544998</v>
      </c>
    </row>
    <row r="186" spans="1:4">
      <c r="A186" t="s">
        <v>187</v>
      </c>
      <c r="B186" t="s">
        <v>6</v>
      </c>
      <c r="C186" t="s">
        <v>6</v>
      </c>
      <c r="D186" t="s">
        <v>6</v>
      </c>
    </row>
    <row r="187" spans="1:4">
      <c r="B187" t="s">
        <v>188</v>
      </c>
      <c r="C187">
        <v>66734</v>
      </c>
      <c r="D187">
        <v>2.6616735253772301</v>
      </c>
    </row>
    <row r="188" spans="1:4">
      <c r="B188" t="s">
        <v>189</v>
      </c>
      <c r="C188">
        <v>69843</v>
      </c>
      <c r="D188">
        <v>0.241212013506309</v>
      </c>
    </row>
    <row r="189" spans="1:4">
      <c r="B189" t="s">
        <v>190</v>
      </c>
      <c r="C189">
        <v>136577</v>
      </c>
      <c r="D189">
        <v>0.83337136720585303</v>
      </c>
    </row>
    <row r="190" spans="1:4">
      <c r="A190" t="s">
        <v>191</v>
      </c>
      <c r="B190" t="s">
        <v>6</v>
      </c>
      <c r="C190" t="s">
        <v>6</v>
      </c>
      <c r="D190" t="s">
        <v>6</v>
      </c>
    </row>
    <row r="191" spans="1:4">
      <c r="B191" t="s">
        <v>192</v>
      </c>
      <c r="C191">
        <v>9113</v>
      </c>
      <c r="D191">
        <v>1.24237204724409</v>
      </c>
    </row>
    <row r="192" spans="1:4">
      <c r="B192" t="s">
        <v>193</v>
      </c>
      <c r="C192">
        <v>29442</v>
      </c>
      <c r="D192">
        <v>0.34469056862297298</v>
      </c>
    </row>
    <row r="193" spans="1:4">
      <c r="B193" t="s">
        <v>194</v>
      </c>
      <c r="C193">
        <v>22894</v>
      </c>
      <c r="D193">
        <v>0.56251706251706302</v>
      </c>
    </row>
    <row r="194" spans="1:4">
      <c r="B194" t="s">
        <v>195</v>
      </c>
      <c r="C194">
        <v>4629</v>
      </c>
      <c r="D194">
        <v>16.667938931297702</v>
      </c>
    </row>
    <row r="195" spans="1:4">
      <c r="B195" t="s">
        <v>196</v>
      </c>
      <c r="C195">
        <v>35001</v>
      </c>
      <c r="D195">
        <v>0.20655658588713799</v>
      </c>
    </row>
    <row r="196" spans="1:4">
      <c r="B196" t="s">
        <v>197</v>
      </c>
      <c r="C196">
        <v>101079</v>
      </c>
      <c r="D196">
        <v>0.44642397183824201</v>
      </c>
    </row>
    <row r="197" spans="1:4">
      <c r="A197" t="s">
        <v>198</v>
      </c>
      <c r="B197" t="s">
        <v>6</v>
      </c>
      <c r="C197" t="s">
        <v>6</v>
      </c>
      <c r="D197" t="s">
        <v>6</v>
      </c>
    </row>
    <row r="198" spans="1:4">
      <c r="B198" t="s">
        <v>199</v>
      </c>
      <c r="C198">
        <v>251188</v>
      </c>
      <c r="D198">
        <v>0.10102085990681201</v>
      </c>
    </row>
    <row r="199" spans="1:4">
      <c r="B199" t="s">
        <v>200</v>
      </c>
      <c r="C199">
        <v>342237</v>
      </c>
      <c r="D199">
        <v>8.0378817772867206E-2</v>
      </c>
    </row>
    <row r="200" spans="1:4">
      <c r="B200" t="s">
        <v>201</v>
      </c>
      <c r="C200">
        <v>43095</v>
      </c>
      <c r="D200" t="s">
        <v>6</v>
      </c>
    </row>
    <row r="201" spans="1:4">
      <c r="B201" t="s">
        <v>202</v>
      </c>
      <c r="C201">
        <v>757129</v>
      </c>
      <c r="D201">
        <v>0.106968767453353</v>
      </c>
    </row>
    <row r="202" spans="1:4">
      <c r="B202" t="s">
        <v>203</v>
      </c>
      <c r="C202">
        <v>515774</v>
      </c>
      <c r="D202">
        <v>0.77613019642414405</v>
      </c>
    </row>
    <row r="203" spans="1:4">
      <c r="B203" t="s">
        <v>204</v>
      </c>
      <c r="C203">
        <v>1909423</v>
      </c>
      <c r="D203">
        <v>0.25679962929662498</v>
      </c>
    </row>
    <row r="204" spans="1:4">
      <c r="A204" t="s">
        <v>205</v>
      </c>
      <c r="B204" t="s">
        <v>6</v>
      </c>
      <c r="C204" t="s">
        <v>6</v>
      </c>
      <c r="D204" t="s">
        <v>6</v>
      </c>
    </row>
    <row r="205" spans="1:4">
      <c r="B205" t="s">
        <v>206</v>
      </c>
      <c r="C205">
        <v>14984</v>
      </c>
      <c r="D205">
        <v>-0.14033275960986799</v>
      </c>
    </row>
    <row r="206" spans="1:4">
      <c r="B206" t="s">
        <v>207</v>
      </c>
      <c r="C206">
        <v>247749</v>
      </c>
      <c r="D206">
        <v>0.28633288508367</v>
      </c>
    </row>
    <row r="207" spans="1:4">
      <c r="B207" t="s">
        <v>208</v>
      </c>
      <c r="C207">
        <v>25750</v>
      </c>
      <c r="D207">
        <v>1.67116182572614</v>
      </c>
    </row>
    <row r="208" spans="1:4">
      <c r="B208" t="s">
        <v>209</v>
      </c>
      <c r="C208">
        <v>288483</v>
      </c>
      <c r="D208">
        <v>0.31325026972153802</v>
      </c>
    </row>
    <row r="209" spans="1:4">
      <c r="A209" t="s">
        <v>210</v>
      </c>
      <c r="B209" t="s">
        <v>6</v>
      </c>
      <c r="C209" t="s">
        <v>6</v>
      </c>
      <c r="D209" t="s">
        <v>6</v>
      </c>
    </row>
    <row r="210" spans="1:4">
      <c r="B210" t="s">
        <v>211</v>
      </c>
      <c r="C210">
        <v>4069098</v>
      </c>
      <c r="D210">
        <v>0.52455832334844699</v>
      </c>
    </row>
    <row r="211" spans="1:4">
      <c r="B211" t="s">
        <v>212</v>
      </c>
      <c r="C211">
        <v>39485</v>
      </c>
      <c r="D211">
        <v>-4.6992662676192301E-2</v>
      </c>
    </row>
    <row r="212" spans="1:4">
      <c r="B212" t="s">
        <v>213</v>
      </c>
      <c r="C212">
        <v>10299</v>
      </c>
      <c r="D212">
        <v>0.48958634654324601</v>
      </c>
    </row>
    <row r="213" spans="1:4">
      <c r="B213" t="s">
        <v>214</v>
      </c>
      <c r="C213">
        <v>4118882</v>
      </c>
      <c r="D213">
        <v>0.51575488154030702</v>
      </c>
    </row>
    <row r="214" spans="1:4">
      <c r="A214" t="s">
        <v>215</v>
      </c>
      <c r="B214" t="s">
        <v>6</v>
      </c>
      <c r="C214" t="s">
        <v>6</v>
      </c>
      <c r="D214" t="s">
        <v>6</v>
      </c>
    </row>
    <row r="215" spans="1:4">
      <c r="B215" t="s">
        <v>216</v>
      </c>
      <c r="C215">
        <v>110544</v>
      </c>
      <c r="D215">
        <v>0.28713147967025299</v>
      </c>
    </row>
    <row r="216" spans="1:4">
      <c r="B216" t="s">
        <v>217</v>
      </c>
      <c r="C216">
        <v>878694</v>
      </c>
      <c r="D216">
        <v>7.2953260825765698E-2</v>
      </c>
    </row>
    <row r="217" spans="1:4">
      <c r="B217" t="s">
        <v>218</v>
      </c>
      <c r="C217">
        <v>520339</v>
      </c>
      <c r="D217">
        <v>-3.6378923040169799E-2</v>
      </c>
    </row>
    <row r="218" spans="1:4">
      <c r="B218" t="s">
        <v>114</v>
      </c>
      <c r="C218">
        <v>3803964</v>
      </c>
      <c r="D218">
        <v>2.3889087322362001E-2</v>
      </c>
    </row>
    <row r="219" spans="1:4">
      <c r="B219" t="s">
        <v>219</v>
      </c>
      <c r="C219">
        <v>0</v>
      </c>
      <c r="D219">
        <v>-1</v>
      </c>
    </row>
    <row r="220" spans="1:4">
      <c r="B220" t="s">
        <v>220</v>
      </c>
      <c r="C220">
        <v>150075</v>
      </c>
      <c r="D220">
        <v>-8.0558006175562399E-2</v>
      </c>
    </row>
    <row r="221" spans="1:4">
      <c r="B221" t="s">
        <v>221</v>
      </c>
      <c r="C221">
        <v>636276</v>
      </c>
      <c r="D221">
        <v>2.9695549912969699</v>
      </c>
    </row>
    <row r="222" spans="1:4">
      <c r="B222" t="s">
        <v>222</v>
      </c>
      <c r="C222">
        <v>23893</v>
      </c>
      <c r="D222">
        <v>-0.156290829478442</v>
      </c>
    </row>
    <row r="223" spans="1:4">
      <c r="B223" t="s">
        <v>223</v>
      </c>
      <c r="C223">
        <v>8942</v>
      </c>
      <c r="D223">
        <v>2.4518790100824899E-2</v>
      </c>
    </row>
    <row r="224" spans="1:4">
      <c r="B224" t="s">
        <v>224</v>
      </c>
      <c r="C224">
        <v>137300</v>
      </c>
      <c r="D224">
        <v>-0.11485597875138601</v>
      </c>
    </row>
    <row r="225" spans="1:4">
      <c r="B225" t="s">
        <v>124</v>
      </c>
      <c r="C225">
        <v>121584</v>
      </c>
      <c r="D225">
        <v>0.36088289942020602</v>
      </c>
    </row>
    <row r="226" spans="1:4">
      <c r="B226" t="s">
        <v>225</v>
      </c>
      <c r="C226">
        <v>279538</v>
      </c>
      <c r="D226">
        <v>0.679068258811658</v>
      </c>
    </row>
    <row r="227" spans="1:4">
      <c r="B227" t="s">
        <v>226</v>
      </c>
      <c r="C227">
        <v>3967</v>
      </c>
      <c r="D227">
        <v>0.68736707783921702</v>
      </c>
    </row>
    <row r="228" spans="1:4">
      <c r="B228" t="s">
        <v>227</v>
      </c>
      <c r="C228">
        <v>6675116</v>
      </c>
      <c r="D228">
        <v>0.124830604297368</v>
      </c>
    </row>
    <row r="229" spans="1:4">
      <c r="A229" t="s">
        <v>228</v>
      </c>
      <c r="B229" t="s">
        <v>6</v>
      </c>
      <c r="C229" t="s">
        <v>6</v>
      </c>
      <c r="D229" t="s">
        <v>6</v>
      </c>
    </row>
    <row r="230" spans="1:4">
      <c r="B230" t="s">
        <v>229</v>
      </c>
      <c r="C230">
        <v>20679</v>
      </c>
      <c r="D230">
        <v>1.9809716015568699</v>
      </c>
    </row>
    <row r="231" spans="1:4">
      <c r="B231" t="s">
        <v>230</v>
      </c>
      <c r="C231">
        <v>239238</v>
      </c>
      <c r="D231">
        <v>1.6695902517407599</v>
      </c>
    </row>
    <row r="232" spans="1:4">
      <c r="B232" t="s">
        <v>231</v>
      </c>
      <c r="C232">
        <v>20777</v>
      </c>
      <c r="D232">
        <v>-0.71139447986553905</v>
      </c>
    </row>
    <row r="233" spans="1:4">
      <c r="B233" t="s">
        <v>232</v>
      </c>
      <c r="C233">
        <v>1098210</v>
      </c>
      <c r="D233">
        <v>2.96222534906375</v>
      </c>
    </row>
    <row r="234" spans="1:4">
      <c r="B234" t="s">
        <v>233</v>
      </c>
      <c r="C234">
        <v>4017239</v>
      </c>
      <c r="D234">
        <v>-1.6227725936419801E-2</v>
      </c>
    </row>
    <row r="235" spans="1:4">
      <c r="B235" t="s">
        <v>234</v>
      </c>
      <c r="C235">
        <v>4300</v>
      </c>
      <c r="D235">
        <v>0.67315175097276303</v>
      </c>
    </row>
    <row r="236" spans="1:4">
      <c r="B236" t="s">
        <v>235</v>
      </c>
      <c r="C236">
        <v>0</v>
      </c>
      <c r="D236">
        <v>-1</v>
      </c>
    </row>
    <row r="237" spans="1:4">
      <c r="B237" t="s">
        <v>236</v>
      </c>
      <c r="C237">
        <v>35895</v>
      </c>
      <c r="D237">
        <v>0.195941893782901</v>
      </c>
    </row>
    <row r="238" spans="1:4">
      <c r="B238" t="s">
        <v>237</v>
      </c>
      <c r="C238">
        <v>49721</v>
      </c>
      <c r="D238">
        <v>-7.8455721540571594E-2</v>
      </c>
    </row>
    <row r="239" spans="1:4">
      <c r="B239" t="s">
        <v>238</v>
      </c>
      <c r="C239">
        <v>983201</v>
      </c>
      <c r="D239">
        <v>-9.2965415190230799E-2</v>
      </c>
    </row>
    <row r="240" spans="1:4">
      <c r="B240" t="s">
        <v>239</v>
      </c>
      <c r="C240">
        <v>10487</v>
      </c>
      <c r="D240">
        <v>-0.42514937236200201</v>
      </c>
    </row>
    <row r="241" spans="1:4">
      <c r="B241" t="s">
        <v>240</v>
      </c>
      <c r="C241">
        <v>181008</v>
      </c>
      <c r="D241">
        <v>0.441674498622107</v>
      </c>
    </row>
    <row r="242" spans="1:4">
      <c r="B242" t="s">
        <v>241</v>
      </c>
      <c r="C242">
        <v>20487</v>
      </c>
      <c r="D242">
        <v>0.21024338374291099</v>
      </c>
    </row>
    <row r="243" spans="1:4">
      <c r="B243" t="s">
        <v>242</v>
      </c>
      <c r="C243">
        <v>13557</v>
      </c>
      <c r="D243">
        <v>12.136627906976701</v>
      </c>
    </row>
    <row r="244" spans="1:4">
      <c r="B244" t="s">
        <v>243</v>
      </c>
      <c r="C244">
        <v>6694799</v>
      </c>
      <c r="D244">
        <v>0.142079462457638</v>
      </c>
    </row>
    <row r="245" spans="1:4">
      <c r="A245" t="s">
        <v>244</v>
      </c>
      <c r="B245" t="s">
        <v>6</v>
      </c>
      <c r="C245" t="s">
        <v>6</v>
      </c>
      <c r="D245" t="s">
        <v>6</v>
      </c>
    </row>
    <row r="246" spans="1:4">
      <c r="B246" t="s">
        <v>245</v>
      </c>
      <c r="C246">
        <v>25844</v>
      </c>
      <c r="D246">
        <v>2.9802864623440599</v>
      </c>
    </row>
    <row r="247" spans="1:4">
      <c r="B247" t="s">
        <v>246</v>
      </c>
      <c r="C247">
        <v>12457</v>
      </c>
      <c r="D247">
        <v>4.84835680751174</v>
      </c>
    </row>
    <row r="248" spans="1:4">
      <c r="B248" t="s">
        <v>247</v>
      </c>
      <c r="C248">
        <v>1313179</v>
      </c>
      <c r="D248">
        <v>8.3256685290422502E-2</v>
      </c>
    </row>
    <row r="249" spans="1:4">
      <c r="B249" t="s">
        <v>248</v>
      </c>
      <c r="C249">
        <v>263472</v>
      </c>
      <c r="D249">
        <v>-0.15002726008703901</v>
      </c>
    </row>
    <row r="250" spans="1:4">
      <c r="B250" t="s">
        <v>249</v>
      </c>
      <c r="C250">
        <v>1722955</v>
      </c>
      <c r="D250">
        <v>2.4780414919217801E-3</v>
      </c>
    </row>
    <row r="251" spans="1:4">
      <c r="B251" t="s">
        <v>250</v>
      </c>
      <c r="C251">
        <v>3337907</v>
      </c>
      <c r="D251">
        <v>2.7191482382005899E-2</v>
      </c>
    </row>
    <row r="252" spans="1:4">
      <c r="A252" t="s">
        <v>251</v>
      </c>
      <c r="B252" t="s">
        <v>6</v>
      </c>
      <c r="C252" t="s">
        <v>6</v>
      </c>
      <c r="D252" t="s">
        <v>6</v>
      </c>
    </row>
    <row r="253" spans="1:4">
      <c r="B253" t="s">
        <v>252</v>
      </c>
      <c r="C253">
        <v>83708</v>
      </c>
      <c r="D253">
        <v>0.26016921085117301</v>
      </c>
    </row>
    <row r="254" spans="1:4">
      <c r="B254" t="s">
        <v>253</v>
      </c>
      <c r="C254">
        <v>228460</v>
      </c>
      <c r="D254">
        <v>0.116034136595231</v>
      </c>
    </row>
    <row r="255" spans="1:4">
      <c r="B255" t="s">
        <v>254</v>
      </c>
      <c r="C255">
        <v>82344</v>
      </c>
      <c r="D255">
        <v>1.15396688377933</v>
      </c>
    </row>
    <row r="256" spans="1:4">
      <c r="B256" t="s">
        <v>255</v>
      </c>
      <c r="C256">
        <v>366051</v>
      </c>
      <c r="D256">
        <v>-8.3291177280809398E-2</v>
      </c>
    </row>
    <row r="257" spans="1:4">
      <c r="B257" t="s">
        <v>256</v>
      </c>
      <c r="C257">
        <v>243042</v>
      </c>
      <c r="D257">
        <v>-7.6205571456264207E-2</v>
      </c>
    </row>
    <row r="258" spans="1:4">
      <c r="B258" t="s">
        <v>257</v>
      </c>
      <c r="C258">
        <v>1003605</v>
      </c>
      <c r="D258">
        <v>3.2767248804492499E-2</v>
      </c>
    </row>
    <row r="259" spans="1:4">
      <c r="A259" t="s">
        <v>258</v>
      </c>
      <c r="B259" t="s">
        <v>6</v>
      </c>
      <c r="C259" t="s">
        <v>6</v>
      </c>
      <c r="D259" t="s">
        <v>6</v>
      </c>
    </row>
    <row r="260" spans="1:4">
      <c r="B260" t="s">
        <v>145</v>
      </c>
      <c r="C260">
        <v>1072562</v>
      </c>
      <c r="D260">
        <v>0.118220042557672</v>
      </c>
    </row>
    <row r="261" spans="1:4">
      <c r="B261" t="s">
        <v>259</v>
      </c>
      <c r="C261">
        <v>1034</v>
      </c>
      <c r="D261" t="s">
        <v>6</v>
      </c>
    </row>
    <row r="262" spans="1:4">
      <c r="B262" t="s">
        <v>260</v>
      </c>
      <c r="C262">
        <v>56264</v>
      </c>
      <c r="D262">
        <v>-2.39739097248725E-2</v>
      </c>
    </row>
    <row r="263" spans="1:4">
      <c r="B263" t="s">
        <v>9</v>
      </c>
      <c r="C263">
        <v>5121078</v>
      </c>
      <c r="D263">
        <v>4.51510200832883E-2</v>
      </c>
    </row>
    <row r="264" spans="1:4">
      <c r="B264" t="s">
        <v>261</v>
      </c>
      <c r="C264">
        <v>391947</v>
      </c>
      <c r="D264">
        <v>1.2239894232733399</v>
      </c>
    </row>
    <row r="265" spans="1:4">
      <c r="B265" t="s">
        <v>262</v>
      </c>
      <c r="C265">
        <v>6642885</v>
      </c>
      <c r="D265">
        <v>9.0267255505427996E-2</v>
      </c>
    </row>
    <row r="266" spans="1:4">
      <c r="A266" t="s">
        <v>263</v>
      </c>
      <c r="B266" t="s">
        <v>6</v>
      </c>
      <c r="C266" t="s">
        <v>6</v>
      </c>
      <c r="D266" t="s">
        <v>6</v>
      </c>
    </row>
    <row r="267" spans="1:4">
      <c r="B267" t="s">
        <v>264</v>
      </c>
      <c r="C267">
        <v>1145081</v>
      </c>
      <c r="D267">
        <v>1.3560319410066599</v>
      </c>
    </row>
    <row r="268" spans="1:4">
      <c r="B268" t="s">
        <v>265</v>
      </c>
      <c r="C268">
        <v>25838</v>
      </c>
      <c r="D268">
        <v>-2.7513267341638802E-2</v>
      </c>
    </row>
    <row r="269" spans="1:4">
      <c r="B269" t="s">
        <v>266</v>
      </c>
      <c r="C269">
        <v>12148</v>
      </c>
      <c r="D269">
        <v>0.28604700402286698</v>
      </c>
    </row>
    <row r="270" spans="1:4">
      <c r="B270" t="s">
        <v>267</v>
      </c>
      <c r="C270">
        <v>1328773</v>
      </c>
      <c r="D270">
        <v>9.0963285856948094E-3</v>
      </c>
    </row>
    <row r="271" spans="1:4">
      <c r="B271" t="s">
        <v>268</v>
      </c>
      <c r="C271">
        <v>27823</v>
      </c>
      <c r="D271">
        <v>0.82613546862693599</v>
      </c>
    </row>
    <row r="272" spans="1:4">
      <c r="B272" t="s">
        <v>269</v>
      </c>
      <c r="C272">
        <v>271245</v>
      </c>
      <c r="D272">
        <v>-5.5750887697556199E-2</v>
      </c>
    </row>
    <row r="273" spans="1:4">
      <c r="B273" t="s">
        <v>270</v>
      </c>
      <c r="C273">
        <v>2810908</v>
      </c>
      <c r="D273">
        <v>0.31269441799407599</v>
      </c>
    </row>
    <row r="274" spans="1:4">
      <c r="A274" t="s">
        <v>271</v>
      </c>
      <c r="B274" t="s">
        <v>6</v>
      </c>
      <c r="C274" t="s">
        <v>6</v>
      </c>
      <c r="D274" t="s">
        <v>6</v>
      </c>
    </row>
    <row r="275" spans="1:4">
      <c r="B275" t="s">
        <v>272</v>
      </c>
      <c r="C275">
        <v>31734</v>
      </c>
      <c r="D275">
        <v>-0.124192747143567</v>
      </c>
    </row>
    <row r="276" spans="1:4">
      <c r="B276" t="s">
        <v>273</v>
      </c>
      <c r="C276">
        <v>118533</v>
      </c>
      <c r="D276">
        <v>3.39765173851602E-2</v>
      </c>
    </row>
    <row r="277" spans="1:4">
      <c r="B277" t="s">
        <v>274</v>
      </c>
      <c r="C277">
        <v>3081656</v>
      </c>
      <c r="D277">
        <v>0.81395096958908997</v>
      </c>
    </row>
    <row r="278" spans="1:4">
      <c r="B278" t="s">
        <v>275</v>
      </c>
      <c r="C278">
        <v>24476</v>
      </c>
      <c r="D278">
        <v>0.59681628392484298</v>
      </c>
    </row>
    <row r="279" spans="1:4">
      <c r="B279" t="s">
        <v>276</v>
      </c>
      <c r="C279">
        <v>211296</v>
      </c>
      <c r="D279">
        <v>1.16800566380398</v>
      </c>
    </row>
    <row r="280" spans="1:4">
      <c r="B280" t="s">
        <v>277</v>
      </c>
      <c r="C280">
        <v>2478722</v>
      </c>
      <c r="D280">
        <v>0.276892049566895</v>
      </c>
    </row>
    <row r="281" spans="1:4">
      <c r="B281" t="s">
        <v>278</v>
      </c>
      <c r="C281">
        <v>5946417</v>
      </c>
      <c r="D281">
        <v>0.52326153893445804</v>
      </c>
    </row>
    <row r="282" spans="1:4">
      <c r="A282" t="s">
        <v>279</v>
      </c>
      <c r="B282" t="s">
        <v>6</v>
      </c>
      <c r="C282" t="s">
        <v>6</v>
      </c>
      <c r="D282" t="s">
        <v>6</v>
      </c>
    </row>
    <row r="283" spans="1:4">
      <c r="B283" t="s">
        <v>280</v>
      </c>
      <c r="C283">
        <v>18264</v>
      </c>
      <c r="D283">
        <v>1.09401513414355</v>
      </c>
    </row>
    <row r="284" spans="1:4">
      <c r="B284" t="s">
        <v>281</v>
      </c>
      <c r="C284">
        <v>54113</v>
      </c>
      <c r="D284">
        <v>0.32315328752720202</v>
      </c>
    </row>
    <row r="285" spans="1:4">
      <c r="B285" t="s">
        <v>282</v>
      </c>
      <c r="C285">
        <v>90670</v>
      </c>
      <c r="D285">
        <v>-0.117704299087247</v>
      </c>
    </row>
    <row r="286" spans="1:4">
      <c r="B286" t="s">
        <v>283</v>
      </c>
      <c r="C286">
        <v>194027</v>
      </c>
      <c r="D286">
        <v>6.6668499175371099E-2</v>
      </c>
    </row>
    <row r="287" spans="1:4">
      <c r="B287" t="s">
        <v>284</v>
      </c>
      <c r="C287">
        <v>357074</v>
      </c>
      <c r="D287">
        <v>6.8172367889674998E-2</v>
      </c>
    </row>
    <row r="288" spans="1:4">
      <c r="A288" t="s">
        <v>285</v>
      </c>
      <c r="B288" t="s">
        <v>6</v>
      </c>
      <c r="C288" t="s">
        <v>6</v>
      </c>
      <c r="D288" t="s">
        <v>6</v>
      </c>
    </row>
    <row r="289" spans="1:4">
      <c r="B289" t="s">
        <v>71</v>
      </c>
      <c r="C289">
        <v>21083</v>
      </c>
      <c r="D289">
        <v>0.94672206832871697</v>
      </c>
    </row>
    <row r="290" spans="1:4">
      <c r="B290" t="s">
        <v>286</v>
      </c>
      <c r="C290">
        <v>144875</v>
      </c>
      <c r="D290">
        <v>0.20480174306433399</v>
      </c>
    </row>
    <row r="291" spans="1:4">
      <c r="B291" t="s">
        <v>44</v>
      </c>
      <c r="C291">
        <v>5702603</v>
      </c>
      <c r="D291">
        <v>-5.1523505991468897E-2</v>
      </c>
    </row>
    <row r="292" spans="1:4">
      <c r="B292" t="s">
        <v>287</v>
      </c>
      <c r="C292">
        <v>11953</v>
      </c>
      <c r="D292" t="s">
        <v>6</v>
      </c>
    </row>
    <row r="293" spans="1:4">
      <c r="B293" t="s">
        <v>288</v>
      </c>
      <c r="C293">
        <v>5880514</v>
      </c>
      <c r="D293">
        <v>-4.2800962324162597E-2</v>
      </c>
    </row>
    <row r="294" spans="1:4">
      <c r="A294" t="s">
        <v>289</v>
      </c>
      <c r="B294" t="s">
        <v>6</v>
      </c>
      <c r="C294" t="s">
        <v>6</v>
      </c>
      <c r="D294" t="s">
        <v>6</v>
      </c>
    </row>
    <row r="295" spans="1:4">
      <c r="B295" t="s">
        <v>290</v>
      </c>
      <c r="C295">
        <v>26058</v>
      </c>
      <c r="D295">
        <v>0.96131265994279702</v>
      </c>
    </row>
    <row r="296" spans="1:4">
      <c r="B296" t="s">
        <v>291</v>
      </c>
      <c r="C296">
        <v>26058</v>
      </c>
      <c r="D296">
        <v>0.96131265994279702</v>
      </c>
    </row>
    <row r="297" spans="1:4">
      <c r="A297" t="s">
        <v>292</v>
      </c>
      <c r="B297" t="s">
        <v>6</v>
      </c>
      <c r="C297" t="s">
        <v>6</v>
      </c>
      <c r="D297" t="s">
        <v>6</v>
      </c>
    </row>
    <row r="298" spans="1:4">
      <c r="B298" t="s">
        <v>293</v>
      </c>
      <c r="C298">
        <v>3082041</v>
      </c>
      <c r="D298">
        <v>6.6946358444896201E-2</v>
      </c>
    </row>
    <row r="299" spans="1:4">
      <c r="B299" t="s">
        <v>294</v>
      </c>
      <c r="C299">
        <v>1819641</v>
      </c>
      <c r="D299">
        <v>-0.100099107537613</v>
      </c>
    </row>
    <row r="300" spans="1:4">
      <c r="B300" t="s">
        <v>295</v>
      </c>
      <c r="C300">
        <v>332036</v>
      </c>
      <c r="D300">
        <v>0.26556919664126899</v>
      </c>
    </row>
    <row r="301" spans="1:4">
      <c r="B301" t="s">
        <v>296</v>
      </c>
      <c r="C301">
        <v>312595</v>
      </c>
      <c r="D301">
        <v>-7.9975159520614097E-2</v>
      </c>
    </row>
    <row r="302" spans="1:4">
      <c r="B302" t="s">
        <v>297</v>
      </c>
      <c r="C302">
        <v>14807</v>
      </c>
      <c r="D302">
        <v>0.94700854700854697</v>
      </c>
    </row>
    <row r="303" spans="1:4">
      <c r="B303" t="s">
        <v>298</v>
      </c>
      <c r="C303">
        <v>5561120</v>
      </c>
      <c r="D303">
        <v>7.3697077549671804E-3</v>
      </c>
    </row>
    <row r="304" spans="1:4">
      <c r="A304" t="s">
        <v>299</v>
      </c>
      <c r="B304" t="s">
        <v>6</v>
      </c>
      <c r="C304" t="s">
        <v>6</v>
      </c>
      <c r="D304" t="s">
        <v>6</v>
      </c>
    </row>
    <row r="305" spans="2:4">
      <c r="B305" t="s">
        <v>300</v>
      </c>
      <c r="C305">
        <v>56427</v>
      </c>
      <c r="D305">
        <v>0.86702180458591105</v>
      </c>
    </row>
    <row r="306" spans="2:4">
      <c r="B306" t="s">
        <v>301</v>
      </c>
      <c r="C306">
        <v>270716</v>
      </c>
      <c r="D306">
        <v>1.85120276361798</v>
      </c>
    </row>
    <row r="307" spans="2:4">
      <c r="B307" t="s">
        <v>302</v>
      </c>
      <c r="C307">
        <v>106623</v>
      </c>
      <c r="D307">
        <v>0.683476750611826</v>
      </c>
    </row>
    <row r="308" spans="2:4">
      <c r="B308" t="s">
        <v>303</v>
      </c>
      <c r="C308">
        <v>349244</v>
      </c>
      <c r="D308">
        <v>0.89976881442598</v>
      </c>
    </row>
    <row r="309" spans="2:4">
      <c r="B309" t="s">
        <v>304</v>
      </c>
      <c r="C309">
        <v>31922</v>
      </c>
      <c r="D309">
        <v>2.8782650953711602</v>
      </c>
    </row>
    <row r="310" spans="2:4">
      <c r="B310" t="s">
        <v>305</v>
      </c>
      <c r="C310">
        <v>181729</v>
      </c>
      <c r="D310">
        <v>0.304250157891715</v>
      </c>
    </row>
    <row r="311" spans="2:4">
      <c r="B311" t="s">
        <v>306</v>
      </c>
      <c r="C311">
        <v>66734</v>
      </c>
      <c r="D311">
        <v>0.83698524554063003</v>
      </c>
    </row>
    <row r="312" spans="2:4">
      <c r="B312" t="s">
        <v>307</v>
      </c>
      <c r="C312">
        <v>12618</v>
      </c>
      <c r="D312">
        <v>1.3655793025871801</v>
      </c>
    </row>
    <row r="313" spans="2:4">
      <c r="B313" t="s">
        <v>308</v>
      </c>
      <c r="C313">
        <v>45428</v>
      </c>
      <c r="D313">
        <v>0.43555063991151799</v>
      </c>
    </row>
    <row r="314" spans="2:4">
      <c r="B314" t="s">
        <v>309</v>
      </c>
      <c r="C314">
        <v>7584</v>
      </c>
      <c r="D314">
        <v>3.9993408042188499</v>
      </c>
    </row>
    <row r="315" spans="2:4">
      <c r="B315" t="s">
        <v>310</v>
      </c>
      <c r="C315">
        <v>58944</v>
      </c>
      <c r="D315">
        <v>0.60632238724621901</v>
      </c>
    </row>
    <row r="316" spans="2:4">
      <c r="B316" t="s">
        <v>311</v>
      </c>
      <c r="C316">
        <v>364211</v>
      </c>
      <c r="D316">
        <v>2.1652659807232699E-2</v>
      </c>
    </row>
    <row r="317" spans="2:4">
      <c r="B317" t="s">
        <v>312</v>
      </c>
      <c r="C317">
        <v>38080</v>
      </c>
      <c r="D317">
        <v>0.41131124453339302</v>
      </c>
    </row>
    <row r="318" spans="2:4">
      <c r="B318" t="s">
        <v>313</v>
      </c>
      <c r="C318">
        <v>76578</v>
      </c>
      <c r="D318">
        <v>1.5161989879739799</v>
      </c>
    </row>
    <row r="319" spans="2:4">
      <c r="B319" t="s">
        <v>314</v>
      </c>
      <c r="C319">
        <v>782469</v>
      </c>
      <c r="D319">
        <v>0.88372899227941404</v>
      </c>
    </row>
    <row r="320" spans="2:4">
      <c r="B320" t="s">
        <v>315</v>
      </c>
      <c r="C320">
        <v>2449307</v>
      </c>
      <c r="D320">
        <v>0.67678292456175704</v>
      </c>
    </row>
    <row r="321" spans="1:4">
      <c r="A321" t="s">
        <v>316</v>
      </c>
      <c r="B321" t="s">
        <v>6</v>
      </c>
      <c r="C321" t="s">
        <v>6</v>
      </c>
      <c r="D321" t="s">
        <v>6</v>
      </c>
    </row>
    <row r="322" spans="1:4">
      <c r="B322" t="s">
        <v>317</v>
      </c>
      <c r="C322">
        <v>9167</v>
      </c>
      <c r="D322">
        <v>0.15920586747597401</v>
      </c>
    </row>
    <row r="323" spans="1:4">
      <c r="B323" t="s">
        <v>318</v>
      </c>
      <c r="C323">
        <v>1665660</v>
      </c>
      <c r="D323">
        <v>1.6280820394040301</v>
      </c>
    </row>
    <row r="324" spans="1:4">
      <c r="B324" t="s">
        <v>319</v>
      </c>
      <c r="C324">
        <v>12414</v>
      </c>
      <c r="D324">
        <v>0.296501305483029</v>
      </c>
    </row>
    <row r="325" spans="1:4">
      <c r="B325" t="s">
        <v>320</v>
      </c>
      <c r="C325">
        <v>4583</v>
      </c>
      <c r="D325">
        <v>-0.66842714513095103</v>
      </c>
    </row>
    <row r="326" spans="1:4">
      <c r="B326" t="s">
        <v>321</v>
      </c>
      <c r="C326">
        <v>224924</v>
      </c>
      <c r="D326">
        <v>-0.101916957144968</v>
      </c>
    </row>
    <row r="327" spans="1:4">
      <c r="B327" t="s">
        <v>322</v>
      </c>
      <c r="C327">
        <v>45684</v>
      </c>
      <c r="D327">
        <v>0.89293113449904704</v>
      </c>
    </row>
    <row r="328" spans="1:4">
      <c r="B328" t="s">
        <v>294</v>
      </c>
      <c r="C328">
        <v>7241164</v>
      </c>
      <c r="D328">
        <v>0.134502121365947</v>
      </c>
    </row>
    <row r="329" spans="1:4">
      <c r="B329" t="s">
        <v>323</v>
      </c>
      <c r="C329">
        <v>57487</v>
      </c>
      <c r="D329">
        <v>1.34880490296221</v>
      </c>
    </row>
    <row r="330" spans="1:4">
      <c r="B330" t="s">
        <v>324</v>
      </c>
      <c r="C330">
        <v>191257</v>
      </c>
      <c r="D330">
        <v>0.85839770684545502</v>
      </c>
    </row>
    <row r="331" spans="1:4">
      <c r="B331" t="s">
        <v>325</v>
      </c>
      <c r="C331">
        <v>29096</v>
      </c>
      <c r="D331">
        <v>0.26421898761677198</v>
      </c>
    </row>
    <row r="332" spans="1:4">
      <c r="B332" t="s">
        <v>326</v>
      </c>
      <c r="C332">
        <v>46375</v>
      </c>
      <c r="D332">
        <v>0.15674340874510501</v>
      </c>
    </row>
    <row r="333" spans="1:4">
      <c r="B333" t="s">
        <v>327</v>
      </c>
      <c r="C333">
        <v>9823</v>
      </c>
      <c r="D333">
        <v>-0.144337979094077</v>
      </c>
    </row>
    <row r="334" spans="1:4">
      <c r="B334" t="s">
        <v>328</v>
      </c>
      <c r="C334">
        <v>207032</v>
      </c>
      <c r="D334">
        <v>0.96632126812867403</v>
      </c>
    </row>
    <row r="335" spans="1:4">
      <c r="B335" t="s">
        <v>329</v>
      </c>
      <c r="C335">
        <v>5022</v>
      </c>
      <c r="D335">
        <v>-0.15851206434316401</v>
      </c>
    </row>
    <row r="336" spans="1:4">
      <c r="B336" t="s">
        <v>330</v>
      </c>
      <c r="C336">
        <v>70682</v>
      </c>
      <c r="D336">
        <v>-4.2573653911276703E-2</v>
      </c>
    </row>
    <row r="337" spans="1:4">
      <c r="B337" t="s">
        <v>331</v>
      </c>
      <c r="C337">
        <v>1556482</v>
      </c>
      <c r="D337">
        <v>1.70036919062589</v>
      </c>
    </row>
    <row r="338" spans="1:4">
      <c r="B338" t="s">
        <v>332</v>
      </c>
      <c r="C338">
        <v>70000</v>
      </c>
      <c r="D338" t="s">
        <v>6</v>
      </c>
    </row>
    <row r="339" spans="1:4">
      <c r="B339" t="s">
        <v>333</v>
      </c>
      <c r="C339">
        <v>1720</v>
      </c>
      <c r="D339">
        <v>-0.65489566613162098</v>
      </c>
    </row>
    <row r="340" spans="1:4">
      <c r="B340" t="s">
        <v>334</v>
      </c>
      <c r="C340">
        <v>13323</v>
      </c>
      <c r="D340">
        <v>1.61337779521381</v>
      </c>
    </row>
    <row r="341" spans="1:4">
      <c r="B341" t="s">
        <v>335</v>
      </c>
      <c r="C341">
        <v>134905</v>
      </c>
      <c r="D341">
        <v>7.8385918352664702E-2</v>
      </c>
    </row>
    <row r="342" spans="1:4">
      <c r="B342" t="s">
        <v>336</v>
      </c>
      <c r="C342">
        <v>333029</v>
      </c>
      <c r="D342">
        <v>0.53306388130607496</v>
      </c>
    </row>
    <row r="343" spans="1:4">
      <c r="B343" t="s">
        <v>337</v>
      </c>
      <c r="C343">
        <v>22847</v>
      </c>
      <c r="D343">
        <v>1.7737040184533199</v>
      </c>
    </row>
    <row r="344" spans="1:4">
      <c r="B344" t="s">
        <v>338</v>
      </c>
      <c r="C344">
        <v>11952676</v>
      </c>
      <c r="D344">
        <v>0.382377351018867</v>
      </c>
    </row>
    <row r="345" spans="1:4">
      <c r="A345" t="s">
        <v>339</v>
      </c>
      <c r="B345" t="s">
        <v>6</v>
      </c>
      <c r="C345" t="s">
        <v>6</v>
      </c>
      <c r="D345" t="s">
        <v>6</v>
      </c>
    </row>
    <row r="346" spans="1:4">
      <c r="B346" t="s">
        <v>340</v>
      </c>
      <c r="C346">
        <v>9887851</v>
      </c>
      <c r="D346">
        <v>0.13111551428152099</v>
      </c>
    </row>
    <row r="347" spans="1:4">
      <c r="B347" t="s">
        <v>341</v>
      </c>
      <c r="C347">
        <v>3206056</v>
      </c>
      <c r="D347">
        <v>0.210507596312207</v>
      </c>
    </row>
    <row r="348" spans="1:4">
      <c r="B348" t="s">
        <v>342</v>
      </c>
      <c r="C348">
        <v>562461</v>
      </c>
      <c r="D348">
        <v>0.15180277311905199</v>
      </c>
    </row>
    <row r="349" spans="1:4">
      <c r="B349" t="s">
        <v>343</v>
      </c>
      <c r="C349">
        <v>47846</v>
      </c>
      <c r="D349">
        <v>0.121250468691414</v>
      </c>
    </row>
    <row r="350" spans="1:4">
      <c r="B350" t="s">
        <v>344</v>
      </c>
      <c r="C350">
        <v>293447</v>
      </c>
      <c r="D350">
        <v>0.91147024146848299</v>
      </c>
    </row>
    <row r="351" spans="1:4">
      <c r="B351" t="s">
        <v>345</v>
      </c>
      <c r="C351">
        <v>6231083</v>
      </c>
      <c r="D351">
        <v>0.17079052767733699</v>
      </c>
    </row>
    <row r="352" spans="1:4">
      <c r="B352" t="s">
        <v>346</v>
      </c>
      <c r="C352">
        <v>211689</v>
      </c>
      <c r="D352">
        <v>0.137990538651758</v>
      </c>
    </row>
    <row r="353" spans="1:4">
      <c r="B353" t="s">
        <v>347</v>
      </c>
      <c r="C353">
        <v>60727</v>
      </c>
      <c r="D353">
        <v>3.3018065525805503E-2</v>
      </c>
    </row>
    <row r="354" spans="1:4">
      <c r="B354" t="s">
        <v>348</v>
      </c>
      <c r="C354">
        <v>482191</v>
      </c>
      <c r="D354">
        <v>0.73473088144825005</v>
      </c>
    </row>
    <row r="355" spans="1:4">
      <c r="B355" t="s">
        <v>349</v>
      </c>
      <c r="C355">
        <v>20983351</v>
      </c>
      <c r="D355">
        <v>0.17097141065012</v>
      </c>
    </row>
    <row r="356" spans="1:4">
      <c r="A356" t="s">
        <v>350</v>
      </c>
      <c r="B356" t="s">
        <v>6</v>
      </c>
      <c r="C356" t="s">
        <v>6</v>
      </c>
      <c r="D356" t="s">
        <v>6</v>
      </c>
    </row>
    <row r="357" spans="1:4">
      <c r="B357" t="s">
        <v>351</v>
      </c>
      <c r="C357">
        <v>11479</v>
      </c>
      <c r="D357">
        <v>1.1969377990430601</v>
      </c>
    </row>
    <row r="358" spans="1:4">
      <c r="B358" t="s">
        <v>352</v>
      </c>
      <c r="C358">
        <v>11223</v>
      </c>
      <c r="D358">
        <v>1.1324339730191899</v>
      </c>
    </row>
    <row r="359" spans="1:4">
      <c r="B359" t="s">
        <v>353</v>
      </c>
      <c r="C359">
        <v>796085</v>
      </c>
      <c r="D359">
        <v>0.44400629055165702</v>
      </c>
    </row>
    <row r="360" spans="1:4">
      <c r="B360" t="s">
        <v>354</v>
      </c>
      <c r="C360">
        <v>818787</v>
      </c>
      <c r="D360">
        <v>0.45745837864971101</v>
      </c>
    </row>
    <row r="361" spans="1:4">
      <c r="A361" t="s">
        <v>355</v>
      </c>
      <c r="B361" t="s">
        <v>6</v>
      </c>
      <c r="C361" t="s">
        <v>6</v>
      </c>
      <c r="D361" t="s">
        <v>6</v>
      </c>
    </row>
    <row r="362" spans="1:4">
      <c r="B362" t="s">
        <v>356</v>
      </c>
      <c r="C362">
        <v>8110</v>
      </c>
      <c r="D362">
        <v>2.2954083705810602</v>
      </c>
    </row>
    <row r="363" spans="1:4">
      <c r="B363" t="s">
        <v>357</v>
      </c>
      <c r="C363">
        <v>2575275</v>
      </c>
      <c r="D363">
        <v>-6.5448964809473598E-2</v>
      </c>
    </row>
    <row r="364" spans="1:4">
      <c r="B364" t="s">
        <v>358</v>
      </c>
      <c r="C364">
        <v>65735</v>
      </c>
      <c r="D364">
        <v>0.64951945998845695</v>
      </c>
    </row>
    <row r="365" spans="1:4">
      <c r="B365" t="s">
        <v>359</v>
      </c>
      <c r="C365">
        <v>6562</v>
      </c>
      <c r="D365">
        <v>1.72734829592685</v>
      </c>
    </row>
    <row r="366" spans="1:4">
      <c r="B366" t="s">
        <v>360</v>
      </c>
      <c r="C366">
        <v>47847</v>
      </c>
      <c r="D366">
        <v>0.33987678521422598</v>
      </c>
    </row>
    <row r="367" spans="1:4">
      <c r="B367" t="s">
        <v>361</v>
      </c>
      <c r="C367">
        <v>20982</v>
      </c>
      <c r="D367">
        <v>0.41799013313509498</v>
      </c>
    </row>
    <row r="368" spans="1:4">
      <c r="B368" t="s">
        <v>362</v>
      </c>
      <c r="C368">
        <v>68010</v>
      </c>
      <c r="D368">
        <v>0.68054560280708698</v>
      </c>
    </row>
    <row r="369" spans="1:4">
      <c r="B369" t="s">
        <v>363</v>
      </c>
      <c r="C369">
        <v>17042</v>
      </c>
      <c r="D369">
        <v>0.53531531531531495</v>
      </c>
    </row>
    <row r="370" spans="1:4">
      <c r="B370" t="s">
        <v>364</v>
      </c>
      <c r="C370">
        <v>2809563</v>
      </c>
      <c r="D370">
        <v>-3.1993624634873902E-2</v>
      </c>
    </row>
    <row r="371" spans="1:4">
      <c r="A371" t="s">
        <v>365</v>
      </c>
      <c r="B371" t="s">
        <v>6</v>
      </c>
      <c r="C371" t="s">
        <v>6</v>
      </c>
      <c r="D371" t="s">
        <v>6</v>
      </c>
    </row>
    <row r="372" spans="1:4">
      <c r="B372" t="s">
        <v>366</v>
      </c>
      <c r="C372">
        <v>1517102</v>
      </c>
      <c r="D372">
        <v>0.12534473882927499</v>
      </c>
    </row>
    <row r="373" spans="1:4">
      <c r="B373" t="s">
        <v>367</v>
      </c>
      <c r="C373">
        <v>15237</v>
      </c>
      <c r="D373">
        <v>0.217012779552716</v>
      </c>
    </row>
    <row r="374" spans="1:4">
      <c r="B374" t="s">
        <v>368</v>
      </c>
      <c r="C374">
        <v>1532339</v>
      </c>
      <c r="D374">
        <v>0.12618822585220801</v>
      </c>
    </row>
    <row r="375" spans="1:4">
      <c r="A375" t="s">
        <v>369</v>
      </c>
      <c r="B375" t="s">
        <v>6</v>
      </c>
      <c r="C375" t="s">
        <v>6</v>
      </c>
      <c r="D375" t="s">
        <v>6</v>
      </c>
    </row>
    <row r="376" spans="1:4">
      <c r="B376" t="s">
        <v>370</v>
      </c>
      <c r="C376">
        <v>647751</v>
      </c>
      <c r="D376">
        <v>-3.3928411633109598E-2</v>
      </c>
    </row>
    <row r="377" spans="1:4">
      <c r="B377" t="s">
        <v>371</v>
      </c>
      <c r="C377">
        <v>148276</v>
      </c>
      <c r="D377">
        <v>0.674091971412765</v>
      </c>
    </row>
    <row r="378" spans="1:4">
      <c r="B378" t="s">
        <v>372</v>
      </c>
      <c r="C378">
        <v>274230</v>
      </c>
      <c r="D378">
        <v>0.70086212243378998</v>
      </c>
    </row>
    <row r="379" spans="1:4">
      <c r="B379" t="s">
        <v>373</v>
      </c>
      <c r="C379">
        <v>34202</v>
      </c>
      <c r="D379">
        <v>0.50081179516433405</v>
      </c>
    </row>
    <row r="380" spans="1:4">
      <c r="B380" t="s">
        <v>374</v>
      </c>
      <c r="C380">
        <v>1104459</v>
      </c>
      <c r="D380">
        <v>0.17110668122872699</v>
      </c>
    </row>
    <row r="381" spans="1:4">
      <c r="A381" t="s">
        <v>375</v>
      </c>
      <c r="B381" t="s">
        <v>6</v>
      </c>
      <c r="C381" t="s">
        <v>6</v>
      </c>
      <c r="D381" t="s">
        <v>6</v>
      </c>
    </row>
    <row r="382" spans="1:4">
      <c r="B382" t="s">
        <v>376</v>
      </c>
      <c r="C382">
        <v>187919</v>
      </c>
      <c r="D382">
        <v>0.381462776319755</v>
      </c>
    </row>
    <row r="383" spans="1:4">
      <c r="B383" t="s">
        <v>293</v>
      </c>
      <c r="C383">
        <v>1258863</v>
      </c>
      <c r="D383">
        <v>6.6948787665102594E-2</v>
      </c>
    </row>
    <row r="384" spans="1:4">
      <c r="B384" t="s">
        <v>377</v>
      </c>
      <c r="C384">
        <v>0</v>
      </c>
      <c r="D384">
        <v>-1</v>
      </c>
    </row>
    <row r="385" spans="1:4">
      <c r="B385" t="s">
        <v>378</v>
      </c>
      <c r="C385">
        <v>16915</v>
      </c>
      <c r="D385">
        <v>1.13411556901337</v>
      </c>
    </row>
    <row r="386" spans="1:4">
      <c r="B386" t="s">
        <v>379</v>
      </c>
      <c r="C386">
        <v>424224</v>
      </c>
      <c r="D386">
        <v>0.73603313090307898</v>
      </c>
    </row>
    <row r="387" spans="1:4">
      <c r="B387" t="s">
        <v>380</v>
      </c>
      <c r="C387">
        <v>274853</v>
      </c>
      <c r="D387">
        <v>0.375633755586809</v>
      </c>
    </row>
    <row r="388" spans="1:4">
      <c r="B388" t="s">
        <v>381</v>
      </c>
      <c r="C388">
        <v>16552</v>
      </c>
      <c r="D388">
        <v>-0.149522145719864</v>
      </c>
    </row>
    <row r="389" spans="1:4">
      <c r="B389" t="s">
        <v>382</v>
      </c>
      <c r="C389">
        <v>687631</v>
      </c>
      <c r="D389">
        <v>0.28157143842267202</v>
      </c>
    </row>
    <row r="390" spans="1:4">
      <c r="B390" t="s">
        <v>383</v>
      </c>
      <c r="C390">
        <v>49248</v>
      </c>
      <c r="D390">
        <v>0.43630424638357401</v>
      </c>
    </row>
    <row r="391" spans="1:4">
      <c r="B391" t="s">
        <v>384</v>
      </c>
      <c r="C391">
        <v>1495686</v>
      </c>
      <c r="D391">
        <v>0.648883793228897</v>
      </c>
    </row>
    <row r="392" spans="1:4">
      <c r="B392" t="s">
        <v>385</v>
      </c>
      <c r="C392">
        <v>148654</v>
      </c>
      <c r="D392">
        <v>0.69300153749786497</v>
      </c>
    </row>
    <row r="393" spans="1:4">
      <c r="B393" t="s">
        <v>386</v>
      </c>
      <c r="C393">
        <v>54433</v>
      </c>
      <c r="D393">
        <v>0.992277285703828</v>
      </c>
    </row>
    <row r="394" spans="1:4">
      <c r="B394" t="s">
        <v>387</v>
      </c>
      <c r="C394">
        <v>0</v>
      </c>
      <c r="D394" t="s">
        <v>6</v>
      </c>
    </row>
    <row r="395" spans="1:4">
      <c r="B395" t="s">
        <v>335</v>
      </c>
      <c r="C395">
        <v>134905</v>
      </c>
      <c r="D395">
        <v>7.8385918352664702E-2</v>
      </c>
    </row>
    <row r="396" spans="1:4">
      <c r="B396" t="s">
        <v>388</v>
      </c>
      <c r="C396">
        <v>1502209</v>
      </c>
      <c r="D396">
        <v>-0.25368386432648099</v>
      </c>
    </row>
    <row r="397" spans="1:4">
      <c r="B397" t="s">
        <v>389</v>
      </c>
      <c r="C397">
        <v>6252092</v>
      </c>
      <c r="D397">
        <v>0.132448724936201</v>
      </c>
    </row>
    <row r="398" spans="1:4">
      <c r="A398" t="s">
        <v>390</v>
      </c>
      <c r="B398" t="s">
        <v>6</v>
      </c>
      <c r="C398" t="s">
        <v>6</v>
      </c>
      <c r="D398" t="s">
        <v>6</v>
      </c>
    </row>
    <row r="399" spans="1:4">
      <c r="B399" t="s">
        <v>391</v>
      </c>
      <c r="C399">
        <v>798188</v>
      </c>
      <c r="D399">
        <v>1.2351946233547999</v>
      </c>
    </row>
    <row r="400" spans="1:4">
      <c r="B400" t="s">
        <v>392</v>
      </c>
      <c r="C400">
        <v>798188</v>
      </c>
      <c r="D400">
        <v>1.2351946233547999</v>
      </c>
    </row>
    <row r="401" spans="1:4">
      <c r="A401" t="s">
        <v>393</v>
      </c>
      <c r="B401" t="s">
        <v>6</v>
      </c>
      <c r="C401" t="s">
        <v>6</v>
      </c>
      <c r="D401" t="s">
        <v>6</v>
      </c>
    </row>
    <row r="402" spans="1:4">
      <c r="B402" t="s">
        <v>394</v>
      </c>
      <c r="C402">
        <v>20719</v>
      </c>
      <c r="D402">
        <v>0.48300050103786402</v>
      </c>
    </row>
    <row r="403" spans="1:4">
      <c r="B403" t="s">
        <v>395</v>
      </c>
      <c r="C403">
        <v>20719</v>
      </c>
      <c r="D403">
        <v>0.48300050103786402</v>
      </c>
    </row>
    <row r="404" spans="1:4">
      <c r="A404" t="s">
        <v>396</v>
      </c>
      <c r="B404" t="s">
        <v>6</v>
      </c>
      <c r="C404" t="s">
        <v>6</v>
      </c>
      <c r="D404" t="s">
        <v>6</v>
      </c>
    </row>
    <row r="405" spans="1:4">
      <c r="B405" t="s">
        <v>397</v>
      </c>
      <c r="C405">
        <v>24854</v>
      </c>
      <c r="D405">
        <v>4.7675251865278399E-2</v>
      </c>
    </row>
    <row r="406" spans="1:4">
      <c r="B406" t="s">
        <v>398</v>
      </c>
      <c r="C406">
        <v>215181</v>
      </c>
      <c r="D406">
        <v>0.80360585385479399</v>
      </c>
    </row>
    <row r="407" spans="1:4">
      <c r="B407" t="s">
        <v>399</v>
      </c>
      <c r="C407">
        <v>204811</v>
      </c>
      <c r="D407">
        <v>-9.7363190438204905E-2</v>
      </c>
    </row>
    <row r="408" spans="1:4">
      <c r="B408" t="s">
        <v>400</v>
      </c>
      <c r="C408">
        <v>349492</v>
      </c>
      <c r="D408">
        <v>-4.2836445897796102E-2</v>
      </c>
    </row>
    <row r="409" spans="1:4">
      <c r="B409" t="s">
        <v>401</v>
      </c>
      <c r="C409">
        <v>265666</v>
      </c>
      <c r="D409">
        <v>6.4891753548423303E-2</v>
      </c>
    </row>
    <row r="410" spans="1:4">
      <c r="B410" t="s">
        <v>402</v>
      </c>
      <c r="C410">
        <v>92976</v>
      </c>
      <c r="D410">
        <v>-2.5592655473810001E-2</v>
      </c>
    </row>
    <row r="411" spans="1:4">
      <c r="B411" t="s">
        <v>403</v>
      </c>
      <c r="C411">
        <v>1152980</v>
      </c>
      <c r="D411">
        <v>6.7613615319085899E-2</v>
      </c>
    </row>
    <row r="412" spans="1:4">
      <c r="A412" t="s">
        <v>404</v>
      </c>
      <c r="B412" t="s">
        <v>6</v>
      </c>
      <c r="C412" t="s">
        <v>6</v>
      </c>
      <c r="D412" t="s">
        <v>6</v>
      </c>
    </row>
    <row r="413" spans="1:4">
      <c r="B413" t="s">
        <v>405</v>
      </c>
      <c r="C413">
        <v>1224226</v>
      </c>
      <c r="D413">
        <v>0.33513281246591903</v>
      </c>
    </row>
    <row r="414" spans="1:4">
      <c r="B414" t="s">
        <v>406</v>
      </c>
      <c r="C414">
        <v>108209</v>
      </c>
      <c r="D414">
        <v>2.0160265343664601</v>
      </c>
    </row>
    <row r="415" spans="1:4">
      <c r="B415" t="s">
        <v>407</v>
      </c>
      <c r="C415">
        <v>140280</v>
      </c>
      <c r="D415">
        <v>0.418287701702592</v>
      </c>
    </row>
    <row r="416" spans="1:4">
      <c r="B416" t="s">
        <v>408</v>
      </c>
      <c r="C416">
        <v>140814</v>
      </c>
      <c r="D416">
        <v>0.26175158151287597</v>
      </c>
    </row>
    <row r="417" spans="1:4">
      <c r="B417" t="s">
        <v>409</v>
      </c>
      <c r="C417">
        <v>2525868</v>
      </c>
      <c r="D417">
        <v>0.217293996200456</v>
      </c>
    </row>
    <row r="418" spans="1:4">
      <c r="B418" t="s">
        <v>410</v>
      </c>
      <c r="C418">
        <v>709001</v>
      </c>
      <c r="D418">
        <v>0.58116211906646897</v>
      </c>
    </row>
    <row r="419" spans="1:4">
      <c r="B419" t="s">
        <v>411</v>
      </c>
      <c r="C419">
        <v>4848398</v>
      </c>
      <c r="D419">
        <v>0.31510118368377699</v>
      </c>
    </row>
    <row r="420" spans="1:4">
      <c r="A420" t="s">
        <v>412</v>
      </c>
      <c r="B420" t="s">
        <v>6</v>
      </c>
      <c r="C420" t="s">
        <v>6</v>
      </c>
      <c r="D420" t="s">
        <v>6</v>
      </c>
    </row>
    <row r="421" spans="1:4">
      <c r="B421" t="s">
        <v>413</v>
      </c>
      <c r="C421">
        <v>63720</v>
      </c>
      <c r="D421">
        <v>0.38245248633168399</v>
      </c>
    </row>
    <row r="422" spans="1:4">
      <c r="B422" t="s">
        <v>200</v>
      </c>
      <c r="C422">
        <v>492488</v>
      </c>
      <c r="D422">
        <v>8.0372929691784598E-2</v>
      </c>
    </row>
    <row r="423" spans="1:4">
      <c r="B423" t="s">
        <v>151</v>
      </c>
      <c r="C423">
        <v>472697</v>
      </c>
      <c r="D423">
        <v>0.39353140256126001</v>
      </c>
    </row>
    <row r="424" spans="1:4">
      <c r="B424" t="s">
        <v>414</v>
      </c>
      <c r="C424">
        <v>234898</v>
      </c>
      <c r="D424">
        <v>-0.27833828987145798</v>
      </c>
    </row>
    <row r="425" spans="1:4">
      <c r="B425" t="s">
        <v>345</v>
      </c>
      <c r="C425">
        <v>7930467</v>
      </c>
      <c r="D425">
        <v>0.17078987788480099</v>
      </c>
    </row>
    <row r="426" spans="1:4">
      <c r="B426" t="s">
        <v>309</v>
      </c>
      <c r="C426">
        <v>18479</v>
      </c>
      <c r="D426">
        <v>0.92289281997918804</v>
      </c>
    </row>
    <row r="427" spans="1:4">
      <c r="B427" t="s">
        <v>9</v>
      </c>
      <c r="C427">
        <v>832176</v>
      </c>
      <c r="D427">
        <v>4.5151810103927902E-2</v>
      </c>
    </row>
    <row r="428" spans="1:4">
      <c r="B428" t="s">
        <v>415</v>
      </c>
      <c r="C428">
        <v>247826</v>
      </c>
      <c r="D428">
        <v>4.1999352497719002E-2</v>
      </c>
    </row>
    <row r="429" spans="1:4">
      <c r="B429" t="s">
        <v>416</v>
      </c>
      <c r="C429">
        <v>371863</v>
      </c>
      <c r="D429">
        <v>-3.88231067273569E-2</v>
      </c>
    </row>
    <row r="430" spans="1:4">
      <c r="B430" t="s">
        <v>417</v>
      </c>
      <c r="C430">
        <v>365833</v>
      </c>
      <c r="D430">
        <v>0.21430278487735299</v>
      </c>
    </row>
    <row r="431" spans="1:4">
      <c r="B431" t="s">
        <v>418</v>
      </c>
      <c r="C431">
        <v>11030447</v>
      </c>
      <c r="D431">
        <v>0.140442666129036</v>
      </c>
    </row>
    <row r="432" spans="1:4">
      <c r="A432" t="s">
        <v>419</v>
      </c>
      <c r="B432" t="s">
        <v>6</v>
      </c>
      <c r="C432" t="s">
        <v>6</v>
      </c>
      <c r="D432" t="s">
        <v>6</v>
      </c>
    </row>
    <row r="433" spans="1:4">
      <c r="B433" t="s">
        <v>420</v>
      </c>
      <c r="C433">
        <v>9526</v>
      </c>
      <c r="D433">
        <v>1.23143593347388</v>
      </c>
    </row>
    <row r="434" spans="1:4">
      <c r="B434" t="s">
        <v>421</v>
      </c>
      <c r="C434">
        <v>1091897</v>
      </c>
      <c r="D434">
        <v>-0.233293238932436</v>
      </c>
    </row>
    <row r="435" spans="1:4">
      <c r="B435" t="s">
        <v>422</v>
      </c>
      <c r="C435">
        <v>581220</v>
      </c>
      <c r="D435">
        <v>0.47552594901842299</v>
      </c>
    </row>
    <row r="436" spans="1:4">
      <c r="B436" t="s">
        <v>423</v>
      </c>
      <c r="C436">
        <v>290837</v>
      </c>
      <c r="D436">
        <v>-5.8941346629866102E-2</v>
      </c>
    </row>
    <row r="437" spans="1:4">
      <c r="B437" t="s">
        <v>424</v>
      </c>
      <c r="C437">
        <v>19600</v>
      </c>
      <c r="D437">
        <v>2.18978102189781E-2</v>
      </c>
    </row>
    <row r="438" spans="1:4">
      <c r="B438" t="s">
        <v>425</v>
      </c>
      <c r="C438">
        <v>48163</v>
      </c>
      <c r="D438">
        <v>0.34084075723830698</v>
      </c>
    </row>
    <row r="439" spans="1:4">
      <c r="B439" t="s">
        <v>426</v>
      </c>
      <c r="C439">
        <v>243291</v>
      </c>
      <c r="D439">
        <v>0.608471730047073</v>
      </c>
    </row>
    <row r="440" spans="1:4">
      <c r="B440" t="s">
        <v>427</v>
      </c>
      <c r="C440">
        <v>1307769</v>
      </c>
      <c r="D440">
        <v>-0.189123279992857</v>
      </c>
    </row>
    <row r="441" spans="1:4">
      <c r="B441" t="s">
        <v>428</v>
      </c>
      <c r="C441">
        <v>133914</v>
      </c>
      <c r="D441">
        <v>0.77788693874299697</v>
      </c>
    </row>
    <row r="442" spans="1:4">
      <c r="B442" t="s">
        <v>429</v>
      </c>
      <c r="C442">
        <v>615826</v>
      </c>
      <c r="D442">
        <v>-3.0402911426832299E-3</v>
      </c>
    </row>
    <row r="443" spans="1:4">
      <c r="B443" t="s">
        <v>430</v>
      </c>
      <c r="C443">
        <v>128852</v>
      </c>
      <c r="D443">
        <v>0.316697322705906</v>
      </c>
    </row>
    <row r="444" spans="1:4">
      <c r="B444" t="s">
        <v>431</v>
      </c>
      <c r="C444">
        <v>275</v>
      </c>
      <c r="D444">
        <v>1.1825396825396799</v>
      </c>
    </row>
    <row r="445" spans="1:4">
      <c r="B445" t="s">
        <v>432</v>
      </c>
      <c r="C445">
        <v>1335071</v>
      </c>
      <c r="D445">
        <v>0.16972663146283401</v>
      </c>
    </row>
    <row r="446" spans="1:4">
      <c r="B446" t="s">
        <v>433</v>
      </c>
      <c r="C446">
        <v>81338</v>
      </c>
      <c r="D446">
        <v>0.75082334201519696</v>
      </c>
    </row>
    <row r="447" spans="1:4">
      <c r="B447" t="s">
        <v>434</v>
      </c>
      <c r="C447">
        <v>5887579</v>
      </c>
      <c r="D447">
        <v>-7.0414363848866597E-3</v>
      </c>
    </row>
    <row r="448" spans="1:4">
      <c r="A448" t="s">
        <v>435</v>
      </c>
      <c r="B448" t="s">
        <v>6</v>
      </c>
      <c r="C448" t="s">
        <v>6</v>
      </c>
      <c r="D448" t="s">
        <v>6</v>
      </c>
    </row>
    <row r="449" spans="1:4">
      <c r="B449" t="s">
        <v>436</v>
      </c>
      <c r="C449">
        <v>1806865</v>
      </c>
      <c r="D449">
        <v>0.45940538719940399</v>
      </c>
    </row>
    <row r="450" spans="1:4">
      <c r="B450" t="s">
        <v>437</v>
      </c>
      <c r="C450">
        <v>2104600</v>
      </c>
      <c r="D450">
        <v>0.43692541929669398</v>
      </c>
    </row>
    <row r="451" spans="1:4">
      <c r="B451" t="s">
        <v>438</v>
      </c>
      <c r="C451">
        <v>911594</v>
      </c>
      <c r="D451">
        <v>0.84565329186862503</v>
      </c>
    </row>
    <row r="452" spans="1:4">
      <c r="B452" t="s">
        <v>439</v>
      </c>
      <c r="C452">
        <v>1405353</v>
      </c>
      <c r="D452">
        <v>0.43251637551246702</v>
      </c>
    </row>
    <row r="453" spans="1:4">
      <c r="B453" t="s">
        <v>440</v>
      </c>
      <c r="C453">
        <v>772886</v>
      </c>
      <c r="D453">
        <v>-8.6279521485056201E-2</v>
      </c>
    </row>
    <row r="454" spans="1:4">
      <c r="B454" t="s">
        <v>100</v>
      </c>
      <c r="C454">
        <v>93486</v>
      </c>
      <c r="D454">
        <v>0.36122193424386301</v>
      </c>
    </row>
    <row r="455" spans="1:4">
      <c r="B455" t="s">
        <v>41</v>
      </c>
      <c r="C455">
        <v>2394926</v>
      </c>
      <c r="D455">
        <v>9.0789760743017006E-2</v>
      </c>
    </row>
    <row r="456" spans="1:4">
      <c r="B456" t="s">
        <v>441</v>
      </c>
      <c r="C456">
        <v>52910</v>
      </c>
      <c r="D456">
        <v>-3.6907317440590501E-3</v>
      </c>
    </row>
    <row r="457" spans="1:4">
      <c r="B457" t="s">
        <v>103</v>
      </c>
      <c r="C457">
        <v>14958</v>
      </c>
      <c r="D457">
        <v>0.34538586076632499</v>
      </c>
    </row>
    <row r="458" spans="1:4">
      <c r="B458" t="s">
        <v>442</v>
      </c>
      <c r="C458">
        <v>73484</v>
      </c>
      <c r="D458">
        <v>0.39857637699364301</v>
      </c>
    </row>
    <row r="459" spans="1:4">
      <c r="B459" t="s">
        <v>443</v>
      </c>
      <c r="C459">
        <v>3290</v>
      </c>
      <c r="D459">
        <v>-7.9205149734117006E-2</v>
      </c>
    </row>
    <row r="460" spans="1:4">
      <c r="B460" t="s">
        <v>444</v>
      </c>
      <c r="C460">
        <v>122551</v>
      </c>
      <c r="D460">
        <v>0.32514786821076802</v>
      </c>
    </row>
    <row r="461" spans="1:4">
      <c r="B461" t="s">
        <v>445</v>
      </c>
      <c r="C461">
        <v>5039835</v>
      </c>
      <c r="D461">
        <v>0.40336356047219202</v>
      </c>
    </row>
    <row r="462" spans="1:4">
      <c r="B462" t="s">
        <v>446</v>
      </c>
      <c r="C462">
        <v>14796738</v>
      </c>
      <c r="D462">
        <v>0.33401316889138399</v>
      </c>
    </row>
    <row r="463" spans="1:4">
      <c r="A463" t="s">
        <v>447</v>
      </c>
      <c r="B463" t="s">
        <v>6</v>
      </c>
      <c r="C463" t="s">
        <v>6</v>
      </c>
      <c r="D463" t="s">
        <v>6</v>
      </c>
    </row>
    <row r="464" spans="1:4">
      <c r="B464" t="s">
        <v>448</v>
      </c>
      <c r="C464">
        <v>47997</v>
      </c>
      <c r="D464">
        <v>1.0391282182003601</v>
      </c>
    </row>
    <row r="465" spans="1:4">
      <c r="B465" t="s">
        <v>449</v>
      </c>
      <c r="C465">
        <v>47997</v>
      </c>
      <c r="D465">
        <v>1.0391282182003601</v>
      </c>
    </row>
    <row r="466" spans="1:4">
      <c r="A466" t="s">
        <v>450</v>
      </c>
      <c r="B466" t="s">
        <v>6</v>
      </c>
      <c r="C466" t="s">
        <v>6</v>
      </c>
      <c r="D466" t="s">
        <v>6</v>
      </c>
    </row>
    <row r="467" spans="1:4">
      <c r="B467" t="s">
        <v>451</v>
      </c>
      <c r="C467">
        <v>45664</v>
      </c>
      <c r="D467">
        <v>1.84830339321357</v>
      </c>
    </row>
    <row r="468" spans="1:4">
      <c r="B468" t="s">
        <v>452</v>
      </c>
      <c r="C468">
        <v>91200</v>
      </c>
      <c r="D468">
        <v>2.8293584145112498</v>
      </c>
    </row>
    <row r="469" spans="1:4">
      <c r="B469" t="s">
        <v>453</v>
      </c>
      <c r="C469">
        <v>10707</v>
      </c>
      <c r="D469">
        <v>2.9596893491124301</v>
      </c>
    </row>
    <row r="470" spans="1:4">
      <c r="B470" t="s">
        <v>454</v>
      </c>
      <c r="C470">
        <v>323999</v>
      </c>
      <c r="D470">
        <v>0.93386057061000405</v>
      </c>
    </row>
    <row r="471" spans="1:4">
      <c r="B471" t="s">
        <v>455</v>
      </c>
      <c r="C471">
        <v>471570</v>
      </c>
      <c r="D471">
        <v>1.2445880852198099</v>
      </c>
    </row>
    <row r="472" spans="1:4">
      <c r="A472" t="s">
        <v>456</v>
      </c>
      <c r="B472" t="s">
        <v>6</v>
      </c>
      <c r="C472" t="s">
        <v>6</v>
      </c>
      <c r="D472" t="s">
        <v>6</v>
      </c>
    </row>
    <row r="473" spans="1:4">
      <c r="B473" t="s">
        <v>457</v>
      </c>
      <c r="C473">
        <v>92650</v>
      </c>
      <c r="D473">
        <v>0.61094013527376401</v>
      </c>
    </row>
    <row r="474" spans="1:4">
      <c r="B474" t="s">
        <v>458</v>
      </c>
      <c r="C474">
        <v>4781</v>
      </c>
      <c r="D474" t="s">
        <v>6</v>
      </c>
    </row>
    <row r="475" spans="1:4">
      <c r="B475" t="s">
        <v>217</v>
      </c>
      <c r="C475">
        <v>1784018</v>
      </c>
      <c r="D475">
        <v>7.2956711685487299E-2</v>
      </c>
    </row>
    <row r="476" spans="1:4">
      <c r="B476" t="s">
        <v>340</v>
      </c>
      <c r="C476">
        <v>6060295</v>
      </c>
      <c r="D476">
        <v>0.13111568305143001</v>
      </c>
    </row>
    <row r="477" spans="1:4">
      <c r="B477" t="s">
        <v>459</v>
      </c>
      <c r="C477">
        <v>18963</v>
      </c>
      <c r="D477">
        <v>-0.15652522017614101</v>
      </c>
    </row>
    <row r="478" spans="1:4">
      <c r="B478" t="s">
        <v>460</v>
      </c>
      <c r="C478">
        <v>3114420</v>
      </c>
      <c r="D478">
        <v>5.6955929456178903E-2</v>
      </c>
    </row>
    <row r="479" spans="1:4">
      <c r="B479" t="s">
        <v>202</v>
      </c>
      <c r="C479">
        <v>56988</v>
      </c>
      <c r="D479">
        <v>0.10692850067012399</v>
      </c>
    </row>
    <row r="480" spans="1:4">
      <c r="B480" t="s">
        <v>461</v>
      </c>
      <c r="C480">
        <v>736416</v>
      </c>
      <c r="D480">
        <v>-0.122096717471255</v>
      </c>
    </row>
    <row r="481" spans="1:4">
      <c r="B481" t="s">
        <v>462</v>
      </c>
      <c r="C481">
        <v>102782</v>
      </c>
      <c r="D481">
        <v>1.4489397188468001</v>
      </c>
    </row>
    <row r="482" spans="1:4">
      <c r="B482" t="s">
        <v>463</v>
      </c>
      <c r="C482">
        <v>6821179</v>
      </c>
      <c r="D482">
        <v>9.3600161991585898E-2</v>
      </c>
    </row>
    <row r="483" spans="1:4">
      <c r="B483" t="s">
        <v>464</v>
      </c>
      <c r="C483">
        <v>232875</v>
      </c>
      <c r="D483">
        <v>0.102481678565342</v>
      </c>
    </row>
    <row r="484" spans="1:4">
      <c r="B484" t="s">
        <v>465</v>
      </c>
      <c r="C484">
        <v>2568</v>
      </c>
      <c r="D484">
        <v>0.38885884261763098</v>
      </c>
    </row>
    <row r="485" spans="1:4">
      <c r="B485" t="s">
        <v>466</v>
      </c>
      <c r="C485">
        <v>516604</v>
      </c>
      <c r="D485">
        <v>-7.4246105985993696E-2</v>
      </c>
    </row>
    <row r="486" spans="1:4">
      <c r="B486" t="s">
        <v>467</v>
      </c>
      <c r="C486">
        <v>201606</v>
      </c>
      <c r="D486">
        <v>0.318737817082903</v>
      </c>
    </row>
    <row r="487" spans="1:4">
      <c r="B487" t="s">
        <v>468</v>
      </c>
      <c r="C487">
        <v>325248</v>
      </c>
      <c r="D487">
        <v>-2.59207015211004E-2</v>
      </c>
    </row>
    <row r="488" spans="1:4">
      <c r="B488" t="s">
        <v>469</v>
      </c>
      <c r="C488">
        <v>152308</v>
      </c>
      <c r="D488">
        <v>-0.15195046715442301</v>
      </c>
    </row>
    <row r="489" spans="1:4">
      <c r="B489" t="s">
        <v>470</v>
      </c>
      <c r="C489">
        <v>1592312</v>
      </c>
      <c r="D489">
        <v>-4.43824961815798E-2</v>
      </c>
    </row>
    <row r="490" spans="1:4">
      <c r="B490" t="s">
        <v>471</v>
      </c>
      <c r="C490">
        <v>169444</v>
      </c>
      <c r="D490">
        <v>0.10316540579955499</v>
      </c>
    </row>
    <row r="491" spans="1:4">
      <c r="B491" t="s">
        <v>472</v>
      </c>
      <c r="C491">
        <v>247862</v>
      </c>
      <c r="D491">
        <v>7.24201110630798</v>
      </c>
    </row>
    <row r="492" spans="1:4">
      <c r="B492" t="s">
        <v>473</v>
      </c>
      <c r="C492">
        <v>22233319</v>
      </c>
      <c r="D492">
        <v>8.4330995712532997E-2</v>
      </c>
    </row>
    <row r="493" spans="1:4">
      <c r="A493" t="s">
        <v>474</v>
      </c>
      <c r="B493" t="s">
        <v>6</v>
      </c>
      <c r="C493" t="s">
        <v>6</v>
      </c>
      <c r="D493" t="s">
        <v>6</v>
      </c>
    </row>
    <row r="494" spans="1:4">
      <c r="B494" t="s">
        <v>475</v>
      </c>
      <c r="C494">
        <v>809525</v>
      </c>
      <c r="D494">
        <v>0.20804612967105399</v>
      </c>
    </row>
    <row r="495" spans="1:4">
      <c r="B495" t="s">
        <v>476</v>
      </c>
      <c r="C495">
        <v>35977</v>
      </c>
      <c r="D495">
        <v>1.76682304083673</v>
      </c>
    </row>
    <row r="496" spans="1:4">
      <c r="B496" t="s">
        <v>477</v>
      </c>
      <c r="C496">
        <v>40511</v>
      </c>
      <c r="D496">
        <v>0.323975423230277</v>
      </c>
    </row>
    <row r="497" spans="1:4">
      <c r="B497" t="s">
        <v>478</v>
      </c>
      <c r="C497">
        <v>1336629</v>
      </c>
      <c r="D497">
        <v>-0.120293299407728</v>
      </c>
    </row>
    <row r="498" spans="1:4">
      <c r="B498" t="s">
        <v>309</v>
      </c>
      <c r="C498">
        <v>0</v>
      </c>
      <c r="D498">
        <v>-1</v>
      </c>
    </row>
    <row r="499" spans="1:4">
      <c r="B499" t="s">
        <v>176</v>
      </c>
      <c r="C499">
        <v>8846</v>
      </c>
      <c r="D499">
        <v>3.4609178013111399</v>
      </c>
    </row>
    <row r="500" spans="1:4">
      <c r="B500" t="s">
        <v>479</v>
      </c>
      <c r="C500">
        <v>1670063</v>
      </c>
      <c r="D500">
        <v>0.43877427947696102</v>
      </c>
    </row>
    <row r="501" spans="1:4">
      <c r="B501" t="s">
        <v>480</v>
      </c>
      <c r="C501">
        <v>17855</v>
      </c>
      <c r="D501">
        <v>-0.42188764772543302</v>
      </c>
    </row>
    <row r="502" spans="1:4">
      <c r="B502" t="s">
        <v>481</v>
      </c>
      <c r="C502">
        <v>2718925</v>
      </c>
      <c r="D502">
        <v>8.7928145945645297E-2</v>
      </c>
    </row>
    <row r="503" spans="1:4">
      <c r="B503" t="s">
        <v>482</v>
      </c>
      <c r="C503">
        <v>855926</v>
      </c>
      <c r="D503">
        <v>-7.0177268214042798E-2</v>
      </c>
    </row>
    <row r="504" spans="1:4">
      <c r="B504" t="s">
        <v>483</v>
      </c>
      <c r="C504">
        <v>638066</v>
      </c>
      <c r="D504">
        <v>0.49663058393047699</v>
      </c>
    </row>
    <row r="505" spans="1:4">
      <c r="B505" t="s">
        <v>484</v>
      </c>
      <c r="C505">
        <v>43921</v>
      </c>
      <c r="D505">
        <v>0.25729253141728498</v>
      </c>
    </row>
    <row r="506" spans="1:4">
      <c r="B506" t="s">
        <v>485</v>
      </c>
      <c r="C506">
        <v>8176244</v>
      </c>
      <c r="D506">
        <v>0.11881146796793</v>
      </c>
    </row>
    <row r="507" spans="1:4">
      <c r="A507" t="s">
        <v>486</v>
      </c>
      <c r="B507" t="s">
        <v>6</v>
      </c>
      <c r="C507" t="s">
        <v>6</v>
      </c>
      <c r="D507" t="s">
        <v>6</v>
      </c>
    </row>
    <row r="508" spans="1:4">
      <c r="B508" t="s">
        <v>487</v>
      </c>
      <c r="C508">
        <v>26710</v>
      </c>
      <c r="D508">
        <v>5.9626294283333998E-2</v>
      </c>
    </row>
    <row r="509" spans="1:4">
      <c r="B509" t="s">
        <v>488</v>
      </c>
      <c r="C509">
        <v>167794</v>
      </c>
      <c r="D509">
        <v>0.53407449395673701</v>
      </c>
    </row>
    <row r="510" spans="1:4">
      <c r="B510" t="s">
        <v>489</v>
      </c>
      <c r="C510">
        <v>309901</v>
      </c>
      <c r="D510">
        <v>0.32169162334256002</v>
      </c>
    </row>
    <row r="511" spans="1:4">
      <c r="B511" t="s">
        <v>490</v>
      </c>
      <c r="C511">
        <v>1682720</v>
      </c>
      <c r="D511">
        <v>0.59594223681539904</v>
      </c>
    </row>
    <row r="512" spans="1:4">
      <c r="B512" t="s">
        <v>491</v>
      </c>
      <c r="C512">
        <v>2187125</v>
      </c>
      <c r="D512">
        <v>0.53651526732573096</v>
      </c>
    </row>
    <row r="513" spans="1:4">
      <c r="A513" t="s">
        <v>492</v>
      </c>
      <c r="B513" t="s">
        <v>6</v>
      </c>
      <c r="C513" t="s">
        <v>6</v>
      </c>
      <c r="D513" t="s">
        <v>6</v>
      </c>
    </row>
    <row r="514" spans="1:4">
      <c r="B514" t="s">
        <v>493</v>
      </c>
      <c r="C514">
        <v>290961</v>
      </c>
      <c r="D514">
        <v>0.32853444378998098</v>
      </c>
    </row>
    <row r="515" spans="1:4">
      <c r="B515" t="s">
        <v>255</v>
      </c>
      <c r="C515">
        <v>366051</v>
      </c>
      <c r="D515">
        <v>-8.3291177280809398E-2</v>
      </c>
    </row>
    <row r="516" spans="1:4">
      <c r="B516" t="s">
        <v>494</v>
      </c>
      <c r="C516">
        <v>657012</v>
      </c>
      <c r="D516">
        <v>6.2577730912360796E-2</v>
      </c>
    </row>
    <row r="517" spans="1:4">
      <c r="A517" t="s">
        <v>495</v>
      </c>
      <c r="B517" t="s">
        <v>6</v>
      </c>
      <c r="C517" t="s">
        <v>6</v>
      </c>
      <c r="D517" t="s">
        <v>6</v>
      </c>
    </row>
    <row r="518" spans="1:4">
      <c r="B518" t="s">
        <v>273</v>
      </c>
      <c r="C518">
        <v>100972</v>
      </c>
      <c r="D518">
        <v>3.3966514771389102E-2</v>
      </c>
    </row>
    <row r="519" spans="1:4">
      <c r="B519" t="s">
        <v>496</v>
      </c>
      <c r="C519">
        <v>550712</v>
      </c>
      <c r="D519">
        <v>0.29885824663853799</v>
      </c>
    </row>
    <row r="520" spans="1:4">
      <c r="B520" t="s">
        <v>497</v>
      </c>
      <c r="C520">
        <v>42904</v>
      </c>
      <c r="D520">
        <v>0.64597560039898705</v>
      </c>
    </row>
    <row r="521" spans="1:4">
      <c r="B521" t="s">
        <v>498</v>
      </c>
      <c r="C521">
        <v>21153</v>
      </c>
      <c r="D521">
        <v>0.60541894353369796</v>
      </c>
    </row>
    <row r="522" spans="1:4">
      <c r="B522" t="s">
        <v>499</v>
      </c>
      <c r="C522">
        <v>3885230</v>
      </c>
      <c r="D522">
        <v>0.18105092414423701</v>
      </c>
    </row>
    <row r="523" spans="1:4">
      <c r="B523" t="s">
        <v>500</v>
      </c>
      <c r="C523">
        <v>1603962</v>
      </c>
      <c r="D523">
        <v>0.16752231192364</v>
      </c>
    </row>
    <row r="524" spans="1:4">
      <c r="B524" t="s">
        <v>277</v>
      </c>
      <c r="C524">
        <v>2381517</v>
      </c>
      <c r="D524">
        <v>0.27689256485484898</v>
      </c>
    </row>
    <row r="525" spans="1:4">
      <c r="B525" t="s">
        <v>501</v>
      </c>
      <c r="C525">
        <v>8586450</v>
      </c>
      <c r="D525">
        <v>0.211161055525284</v>
      </c>
    </row>
    <row r="526" spans="1:4">
      <c r="A526" t="s">
        <v>502</v>
      </c>
      <c r="B526" t="s">
        <v>503</v>
      </c>
      <c r="C526">
        <v>297115401</v>
      </c>
      <c r="D526">
        <v>0.253311352406903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81C5E-6E81-4FA8-AAC6-EAE1DA92F79B}">
  <dimension ref="A1:D14"/>
  <sheetViews>
    <sheetView workbookViewId="0">
      <selection activeCell="D31" sqref="D31"/>
    </sheetView>
  </sheetViews>
  <sheetFormatPr defaultRowHeight="15"/>
  <sheetData>
    <row r="1" spans="1:4" ht="15.75" thickBot="1">
      <c r="B1" s="28" t="s">
        <v>504</v>
      </c>
      <c r="C1" s="29" t="s">
        <v>505</v>
      </c>
      <c r="D1" s="30" t="s">
        <v>506</v>
      </c>
    </row>
    <row r="2" spans="1:4">
      <c r="A2" s="31" t="s">
        <v>507</v>
      </c>
      <c r="B2" s="23">
        <v>164922</v>
      </c>
      <c r="C2" s="24" t="s">
        <v>508</v>
      </c>
      <c r="D2" s="22">
        <v>186505</v>
      </c>
    </row>
    <row r="3" spans="1:4">
      <c r="A3" s="32" t="s">
        <v>509</v>
      </c>
      <c r="B3" s="22">
        <v>161428</v>
      </c>
      <c r="C3" s="22">
        <v>456503</v>
      </c>
      <c r="D3" s="22">
        <v>177726</v>
      </c>
    </row>
    <row r="4" spans="1:4">
      <c r="A4" s="32" t="s">
        <v>510</v>
      </c>
      <c r="B4" s="22">
        <v>317054</v>
      </c>
      <c r="C4" s="22">
        <v>585396</v>
      </c>
      <c r="D4" s="22">
        <v>201010</v>
      </c>
    </row>
    <row r="5" spans="1:4">
      <c r="A5" s="32" t="s">
        <v>511</v>
      </c>
      <c r="B5" s="22">
        <v>421232</v>
      </c>
      <c r="C5" s="22">
        <v>689300</v>
      </c>
      <c r="D5" s="22">
        <v>124267</v>
      </c>
    </row>
    <row r="6" spans="1:4">
      <c r="A6" s="32" t="s">
        <v>512</v>
      </c>
      <c r="B6" s="22">
        <v>484442</v>
      </c>
      <c r="C6" s="22">
        <v>764240</v>
      </c>
      <c r="D6" s="22">
        <v>37630</v>
      </c>
    </row>
    <row r="7" spans="1:4">
      <c r="A7" s="32" t="s">
        <v>513</v>
      </c>
      <c r="B7" s="22">
        <v>538530</v>
      </c>
      <c r="C7" s="22">
        <v>857217</v>
      </c>
      <c r="D7" s="22">
        <v>19808</v>
      </c>
    </row>
    <row r="8" spans="1:4">
      <c r="A8" s="32" t="s">
        <v>514</v>
      </c>
      <c r="B8" s="22">
        <v>556766</v>
      </c>
      <c r="C8" s="22">
        <v>792127</v>
      </c>
      <c r="D8" s="22">
        <v>38297</v>
      </c>
    </row>
    <row r="9" spans="1:4">
      <c r="A9" s="32" t="s">
        <v>515</v>
      </c>
      <c r="B9" s="22">
        <v>430684</v>
      </c>
      <c r="C9" s="22">
        <v>740202</v>
      </c>
      <c r="D9" s="22">
        <v>37217</v>
      </c>
    </row>
    <row r="10" spans="1:4">
      <c r="A10" s="32" t="s">
        <v>516</v>
      </c>
      <c r="B10" s="22">
        <v>399321</v>
      </c>
      <c r="C10" s="22">
        <v>718491</v>
      </c>
      <c r="D10" s="22">
        <v>39172</v>
      </c>
    </row>
    <row r="11" spans="1:4">
      <c r="A11" s="32" t="s">
        <v>517</v>
      </c>
      <c r="B11" s="22">
        <v>430734</v>
      </c>
      <c r="C11" s="22">
        <v>645455</v>
      </c>
      <c r="D11" s="22">
        <v>56615</v>
      </c>
    </row>
    <row r="12" spans="1:4">
      <c r="A12" s="32" t="s">
        <v>518</v>
      </c>
      <c r="B12" s="22">
        <v>346971</v>
      </c>
      <c r="C12" s="22">
        <v>521522</v>
      </c>
      <c r="D12" s="22">
        <v>72714</v>
      </c>
    </row>
    <row r="13" spans="1:4">
      <c r="A13" s="32" t="s">
        <v>519</v>
      </c>
      <c r="B13" s="25">
        <v>280593</v>
      </c>
      <c r="C13" s="25">
        <v>453161</v>
      </c>
      <c r="D13" s="25">
        <v>88825</v>
      </c>
    </row>
    <row r="14" spans="1:4" ht="15.75" thickBot="1">
      <c r="A14" s="33" t="s">
        <v>502</v>
      </c>
      <c r="B14" s="26">
        <v>4532677</v>
      </c>
      <c r="C14" s="26">
        <v>7603474</v>
      </c>
      <c r="D14" s="27">
        <v>1079786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A4B0-0C50-436D-913E-06FF66EBDD6D}">
  <dimension ref="A1:I24"/>
  <sheetViews>
    <sheetView zoomScale="90" zoomScaleNormal="90" workbookViewId="0">
      <selection activeCell="D9" sqref="D9"/>
    </sheetView>
  </sheetViews>
  <sheetFormatPr defaultRowHeight="15"/>
  <cols>
    <col min="1" max="1" width="7.28515625" bestFit="1" customWidth="1"/>
    <col min="2" max="2" width="11.85546875" style="53" bestFit="1" customWidth="1"/>
    <col min="3" max="3" width="15.140625" bestFit="1" customWidth="1"/>
    <col min="4" max="4" width="22.85546875" bestFit="1" customWidth="1"/>
    <col min="5" max="5" width="17.7109375" bestFit="1" customWidth="1"/>
    <col min="6" max="6" width="10.42578125" bestFit="1" customWidth="1"/>
    <col min="7" max="7" width="10.42578125" customWidth="1"/>
    <col min="8" max="8" width="13.140625" customWidth="1"/>
    <col min="9" max="9" width="18.85546875" bestFit="1" customWidth="1"/>
    <col min="10" max="10" width="16.7109375" bestFit="1" customWidth="1"/>
    <col min="11" max="11" width="23.140625" bestFit="1" customWidth="1"/>
    <col min="12" max="12" width="27.85546875" bestFit="1" customWidth="1"/>
    <col min="13" max="13" width="11.7109375" bestFit="1" customWidth="1"/>
    <col min="14" max="14" width="16.5703125" bestFit="1" customWidth="1"/>
    <col min="15" max="15" width="18.7109375" bestFit="1" customWidth="1"/>
    <col min="16" max="16" width="19.28515625" bestFit="1" customWidth="1"/>
    <col min="17" max="17" width="11.42578125" bestFit="1" customWidth="1"/>
    <col min="18" max="18" width="16.140625" bestFit="1" customWidth="1"/>
    <col min="19" max="19" width="26.140625" bestFit="1" customWidth="1"/>
    <col min="20" max="20" width="9.28515625" bestFit="1" customWidth="1"/>
    <col min="21" max="21" width="18.5703125" bestFit="1" customWidth="1"/>
    <col min="22" max="22" width="30" bestFit="1" customWidth="1"/>
    <col min="23" max="23" width="18.5703125" bestFit="1" customWidth="1"/>
    <col min="24" max="24" width="14" bestFit="1" customWidth="1"/>
    <col min="25" max="25" width="11.140625" bestFit="1" customWidth="1"/>
    <col min="26" max="26" width="12.42578125" bestFit="1" customWidth="1"/>
    <col min="27" max="27" width="32" bestFit="1" customWidth="1"/>
    <col min="28" max="28" width="17.28515625" bestFit="1" customWidth="1"/>
    <col min="29" max="29" width="22.28515625" bestFit="1" customWidth="1"/>
    <col min="30" max="30" width="10.85546875" bestFit="1" customWidth="1"/>
    <col min="31" max="31" width="16.140625" bestFit="1" customWidth="1"/>
    <col min="32" max="32" width="10.42578125" bestFit="1" customWidth="1"/>
    <col min="33" max="33" width="18" bestFit="1" customWidth="1"/>
    <col min="34" max="34" width="15.7109375" bestFit="1" customWidth="1"/>
    <col min="35" max="35" width="18" bestFit="1" customWidth="1"/>
    <col min="36" max="36" width="10.85546875" bestFit="1" customWidth="1"/>
    <col min="37" max="37" width="28.85546875" bestFit="1" customWidth="1"/>
    <col min="38" max="38" width="15.28515625" bestFit="1" customWidth="1"/>
    <col min="39" max="39" width="13.140625" bestFit="1" customWidth="1"/>
    <col min="40" max="40" width="22.85546875" bestFit="1" customWidth="1"/>
    <col min="41" max="41" width="25.5703125" bestFit="1" customWidth="1"/>
    <col min="42" max="42" width="23.140625" bestFit="1" customWidth="1"/>
    <col min="43" max="43" width="10.5703125" bestFit="1" customWidth="1"/>
    <col min="44" max="44" width="28.42578125" bestFit="1" customWidth="1"/>
    <col min="45" max="45" width="14.85546875" bestFit="1" customWidth="1"/>
    <col min="46" max="46" width="18" bestFit="1" customWidth="1"/>
    <col min="47" max="47" width="9.7109375" bestFit="1" customWidth="1"/>
    <col min="48" max="48" width="10.7109375" bestFit="1" customWidth="1"/>
    <col min="49" max="49" width="15.42578125" bestFit="1" customWidth="1"/>
    <col min="50" max="50" width="11.7109375" bestFit="1" customWidth="1"/>
    <col min="51" max="51" width="20" bestFit="1" customWidth="1"/>
    <col min="52" max="52" width="18.85546875" bestFit="1" customWidth="1"/>
    <col min="53" max="53" width="14.28515625" bestFit="1" customWidth="1"/>
    <col min="54" max="54" width="11.28515625" bestFit="1" customWidth="1"/>
    <col min="55" max="55" width="15.140625" bestFit="1" customWidth="1"/>
    <col min="56" max="56" width="19.140625" bestFit="1" customWidth="1"/>
    <col min="57" max="57" width="14.85546875" bestFit="1" customWidth="1"/>
    <col min="58" max="58" width="14" bestFit="1" customWidth="1"/>
    <col min="59" max="59" width="18" bestFit="1" customWidth="1"/>
    <col min="60" max="60" width="21.85546875" bestFit="1" customWidth="1"/>
    <col min="61" max="61" width="18" bestFit="1" customWidth="1"/>
    <col min="62" max="62" width="26.28515625" bestFit="1" customWidth="1"/>
    <col min="63" max="63" width="20" bestFit="1" customWidth="1"/>
    <col min="64" max="64" width="23.140625" bestFit="1" customWidth="1"/>
    <col min="65" max="65" width="16" bestFit="1" customWidth="1"/>
    <col min="66" max="66" width="20.5703125" bestFit="1" customWidth="1"/>
    <col min="67" max="67" width="15.140625" bestFit="1" customWidth="1"/>
    <col min="68" max="68" width="17.28515625" bestFit="1" customWidth="1"/>
    <col min="69" max="69" width="16.5703125" bestFit="1" customWidth="1"/>
    <col min="70" max="70" width="14.5703125" bestFit="1" customWidth="1"/>
    <col min="71" max="71" width="16.85546875" bestFit="1" customWidth="1"/>
    <col min="72" max="72" width="19" bestFit="1" customWidth="1"/>
    <col min="73" max="73" width="30.140625" bestFit="1" customWidth="1"/>
    <col min="74" max="74" width="22.42578125" bestFit="1" customWidth="1"/>
    <col min="75" max="75" width="26.5703125" bestFit="1" customWidth="1"/>
    <col min="76" max="76" width="29.5703125" bestFit="1" customWidth="1"/>
    <col min="77" max="77" width="13.5703125" bestFit="1" customWidth="1"/>
    <col min="78" max="78" width="13.140625" bestFit="1" customWidth="1"/>
    <col min="79" max="79" width="15.85546875" bestFit="1" customWidth="1"/>
    <col min="80" max="80" width="16.140625" bestFit="1" customWidth="1"/>
    <col min="81" max="81" width="14.85546875" bestFit="1" customWidth="1"/>
    <col min="82" max="82" width="11.7109375" bestFit="1" customWidth="1"/>
    <col min="83" max="83" width="11.85546875" bestFit="1" customWidth="1"/>
    <col min="84" max="84" width="11.5703125" bestFit="1" customWidth="1"/>
    <col min="85" max="85" width="15.140625" bestFit="1" customWidth="1"/>
    <col min="86" max="86" width="11.28515625" bestFit="1" customWidth="1"/>
    <col min="87" max="87" width="13" bestFit="1" customWidth="1"/>
    <col min="88" max="88" width="27.85546875" bestFit="1" customWidth="1"/>
    <col min="89" max="89" width="19" bestFit="1" customWidth="1"/>
    <col min="90" max="90" width="19.28515625" bestFit="1" customWidth="1"/>
    <col min="91" max="91" width="12.85546875" bestFit="1" customWidth="1"/>
    <col min="92" max="92" width="17.5703125" bestFit="1" customWidth="1"/>
    <col min="93" max="93" width="26" bestFit="1" customWidth="1"/>
    <col min="94" max="94" width="13.5703125" bestFit="1" customWidth="1"/>
    <col min="95" max="95" width="14.28515625" bestFit="1" customWidth="1"/>
    <col min="96" max="96" width="22.42578125" bestFit="1" customWidth="1"/>
    <col min="97" max="97" width="15.42578125" bestFit="1" customWidth="1"/>
    <col min="98" max="98" width="16.85546875" bestFit="1" customWidth="1"/>
    <col min="99" max="99" width="15.140625" bestFit="1" customWidth="1"/>
    <col min="100" max="100" width="11.7109375" bestFit="1" customWidth="1"/>
    <col min="101" max="101" width="14" bestFit="1" customWidth="1"/>
    <col min="102" max="102" width="24.28515625" bestFit="1" customWidth="1"/>
    <col min="103" max="103" width="17.85546875" bestFit="1" customWidth="1"/>
    <col min="104" max="104" width="16.42578125" bestFit="1" customWidth="1"/>
    <col min="105" max="105" width="14.5703125" bestFit="1" customWidth="1"/>
    <col min="106" max="106" width="12.85546875" bestFit="1" customWidth="1"/>
    <col min="107" max="107" width="11.42578125" bestFit="1" customWidth="1"/>
    <col min="108" max="108" width="20" bestFit="1" customWidth="1"/>
    <col min="109" max="109" width="17.42578125" bestFit="1" customWidth="1"/>
    <col min="110" max="110" width="12.7109375" bestFit="1" customWidth="1"/>
    <col min="111" max="111" width="17.140625" bestFit="1" customWidth="1"/>
    <col min="112" max="112" width="12.140625" bestFit="1" customWidth="1"/>
    <col min="113" max="114" width="14" bestFit="1" customWidth="1"/>
    <col min="115" max="115" width="22.140625" bestFit="1" customWidth="1"/>
    <col min="116" max="116" width="16.85546875" bestFit="1" customWidth="1"/>
    <col min="117" max="117" width="13.85546875" bestFit="1" customWidth="1"/>
    <col min="118" max="118" width="18" bestFit="1" customWidth="1"/>
    <col min="119" max="119" width="13" bestFit="1" customWidth="1"/>
    <col min="120" max="120" width="15.42578125" bestFit="1" customWidth="1"/>
    <col min="121" max="121" width="16" bestFit="1" customWidth="1"/>
    <col min="122" max="122" width="15.140625" bestFit="1" customWidth="1"/>
    <col min="123" max="123" width="14.140625" bestFit="1" customWidth="1"/>
    <col min="124" max="124" width="16.140625" bestFit="1" customWidth="1"/>
    <col min="125" max="125" width="20.28515625" bestFit="1" customWidth="1"/>
    <col min="126" max="126" width="15.5703125" bestFit="1" customWidth="1"/>
    <col min="127" max="127" width="13" bestFit="1" customWidth="1"/>
    <col min="128" max="128" width="14" bestFit="1" customWidth="1"/>
    <col min="129" max="129" width="14.7109375" bestFit="1" customWidth="1"/>
    <col min="130" max="130" width="12.7109375" bestFit="1" customWidth="1"/>
    <col min="131" max="131" width="13.42578125" bestFit="1" customWidth="1"/>
    <col min="132" max="132" width="14.7109375" bestFit="1" customWidth="1"/>
    <col min="133" max="133" width="30.140625" bestFit="1" customWidth="1"/>
    <col min="134" max="134" width="13.28515625" bestFit="1" customWidth="1"/>
    <col min="135" max="135" width="24.5703125" bestFit="1" customWidth="1"/>
    <col min="136" max="136" width="17.5703125" bestFit="1" customWidth="1"/>
    <col min="137" max="137" width="18.85546875" bestFit="1" customWidth="1"/>
    <col min="138" max="138" width="14" bestFit="1" customWidth="1"/>
    <col min="139" max="139" width="28" bestFit="1" customWidth="1"/>
    <col min="140" max="140" width="20.5703125" bestFit="1" customWidth="1"/>
    <col min="141" max="141" width="24" bestFit="1" customWidth="1"/>
    <col min="142" max="142" width="31" bestFit="1" customWidth="1"/>
    <col min="143" max="143" width="17" bestFit="1" customWidth="1"/>
    <col min="144" max="144" width="25.7109375" bestFit="1" customWidth="1"/>
    <col min="145" max="145" width="15.28515625" bestFit="1" customWidth="1"/>
    <col min="146" max="146" width="12.28515625" bestFit="1" customWidth="1"/>
    <col min="147" max="147" width="15.5703125" bestFit="1" customWidth="1"/>
    <col min="148" max="148" width="19" bestFit="1" customWidth="1"/>
    <col min="149" max="149" width="22" bestFit="1" customWidth="1"/>
    <col min="150" max="150" width="30.28515625" bestFit="1" customWidth="1"/>
    <col min="151" max="151" width="27.140625" bestFit="1" customWidth="1"/>
    <col min="152" max="152" width="28.28515625" bestFit="1" customWidth="1"/>
    <col min="153" max="153" width="14.7109375" bestFit="1" customWidth="1"/>
    <col min="154" max="154" width="20.42578125" bestFit="1" customWidth="1"/>
    <col min="155" max="155" width="19.42578125" bestFit="1" customWidth="1"/>
    <col min="156" max="156" width="9.5703125" bestFit="1" customWidth="1"/>
    <col min="157" max="158" width="15.5703125" bestFit="1" customWidth="1"/>
    <col min="159" max="159" width="16.140625" bestFit="1" customWidth="1"/>
    <col min="160" max="160" width="18.5703125" bestFit="1" customWidth="1"/>
    <col min="161" max="161" width="15.42578125" bestFit="1" customWidth="1"/>
    <col min="162" max="162" width="16.42578125" bestFit="1" customWidth="1"/>
    <col min="163" max="163" width="14" bestFit="1" customWidth="1"/>
    <col min="164" max="164" width="20.42578125" bestFit="1" customWidth="1"/>
    <col min="165" max="165" width="13.28515625" bestFit="1" customWidth="1"/>
    <col min="166" max="166" width="25.140625" bestFit="1" customWidth="1"/>
    <col min="167" max="167" width="24" bestFit="1" customWidth="1"/>
    <col min="168" max="168" width="13.5703125" bestFit="1" customWidth="1"/>
    <col min="169" max="169" width="22.42578125" bestFit="1" customWidth="1"/>
    <col min="170" max="170" width="22.7109375" bestFit="1" customWidth="1"/>
    <col min="171" max="171" width="13.42578125" bestFit="1" customWidth="1"/>
    <col min="172" max="172" width="22.5703125" bestFit="1" customWidth="1"/>
    <col min="173" max="173" width="11.7109375" bestFit="1" customWidth="1"/>
    <col min="174" max="174" width="21.42578125" bestFit="1" customWidth="1"/>
    <col min="175" max="175" width="12.42578125" bestFit="1" customWidth="1"/>
    <col min="176" max="176" width="16.140625" bestFit="1" customWidth="1"/>
    <col min="177" max="177" width="17.42578125" bestFit="1" customWidth="1"/>
    <col min="178" max="178" width="18.42578125" bestFit="1" customWidth="1"/>
    <col min="179" max="179" width="17.85546875" bestFit="1" customWidth="1"/>
    <col min="180" max="180" width="30.28515625" bestFit="1" customWidth="1"/>
    <col min="181" max="181" width="14.42578125" bestFit="1" customWidth="1"/>
    <col min="182" max="182" width="19.7109375" bestFit="1" customWidth="1"/>
    <col min="183" max="183" width="20" bestFit="1" customWidth="1"/>
    <col min="184" max="184" width="19.140625" bestFit="1" customWidth="1"/>
    <col min="185" max="185" width="13.140625" bestFit="1" customWidth="1"/>
    <col min="186" max="186" width="14.42578125" bestFit="1" customWidth="1"/>
    <col min="187" max="187" width="22.140625" bestFit="1" customWidth="1"/>
    <col min="188" max="188" width="17.140625" bestFit="1" customWidth="1"/>
    <col min="189" max="189" width="15.5703125" bestFit="1" customWidth="1"/>
    <col min="190" max="190" width="12.7109375" bestFit="1" customWidth="1"/>
    <col min="191" max="191" width="19.42578125" bestFit="1" customWidth="1"/>
    <col min="192" max="192" width="21" bestFit="1" customWidth="1"/>
    <col min="193" max="193" width="13.7109375" bestFit="1" customWidth="1"/>
    <col min="194" max="194" width="15.85546875" bestFit="1" customWidth="1"/>
    <col min="195" max="195" width="30.42578125" bestFit="1" customWidth="1"/>
    <col min="196" max="196" width="21.5703125" bestFit="1" customWidth="1"/>
    <col min="197" max="197" width="18.42578125" bestFit="1" customWidth="1"/>
    <col min="198" max="198" width="13.140625" bestFit="1" customWidth="1"/>
    <col min="199" max="199" width="21.42578125" bestFit="1" customWidth="1"/>
    <col min="200" max="201" width="13.5703125" bestFit="1" customWidth="1"/>
    <col min="202" max="202" width="20.7109375" bestFit="1" customWidth="1"/>
    <col min="203" max="203" width="28.42578125" bestFit="1" customWidth="1"/>
    <col min="204" max="204" width="15.85546875" bestFit="1" customWidth="1"/>
    <col min="205" max="205" width="14" bestFit="1" customWidth="1"/>
    <col min="206" max="206" width="22.140625" bestFit="1" customWidth="1"/>
    <col min="207" max="207" width="14.140625" bestFit="1" customWidth="1"/>
    <col min="208" max="208" width="14.7109375" bestFit="1" customWidth="1"/>
    <col min="209" max="209" width="18.5703125" bestFit="1" customWidth="1"/>
    <col min="210" max="210" width="27.28515625" bestFit="1" customWidth="1"/>
    <col min="211" max="211" width="28" bestFit="1" customWidth="1"/>
    <col min="212" max="212" width="26.85546875" bestFit="1" customWidth="1"/>
    <col min="213" max="213" width="14.5703125" bestFit="1" customWidth="1"/>
    <col min="214" max="214" width="27.7109375" bestFit="1" customWidth="1"/>
    <col min="215" max="215" width="14.85546875" bestFit="1" customWidth="1"/>
    <col min="216" max="216" width="18.42578125" bestFit="1" customWidth="1"/>
    <col min="217" max="217" width="14" bestFit="1" customWidth="1"/>
    <col min="218" max="218" width="17.140625" bestFit="1" customWidth="1"/>
    <col min="219" max="219" width="17.5703125" bestFit="1" customWidth="1"/>
    <col min="220" max="220" width="16.7109375" bestFit="1" customWidth="1"/>
    <col min="221" max="221" width="12.42578125" bestFit="1" customWidth="1"/>
    <col min="222" max="222" width="31.5703125" bestFit="1" customWidth="1"/>
    <col min="223" max="223" width="16.140625" bestFit="1" customWidth="1"/>
    <col min="224" max="224" width="21" bestFit="1" customWidth="1"/>
    <col min="225" max="225" width="16.140625" bestFit="1" customWidth="1"/>
    <col min="226" max="226" width="15.42578125" bestFit="1" customWidth="1"/>
    <col min="227" max="227" width="25.140625" bestFit="1" customWidth="1"/>
    <col min="228" max="228" width="22.42578125" bestFit="1" customWidth="1"/>
    <col min="229" max="229" width="30.28515625" bestFit="1" customWidth="1"/>
    <col min="230" max="230" width="35" bestFit="1" customWidth="1"/>
    <col min="231" max="231" width="10.28515625" bestFit="1" customWidth="1"/>
    <col min="232" max="232" width="20.42578125" bestFit="1" customWidth="1"/>
    <col min="233" max="233" width="19.28515625" bestFit="1" customWidth="1"/>
    <col min="234" max="234" width="17" bestFit="1" customWidth="1"/>
    <col min="235" max="235" width="12.85546875" bestFit="1" customWidth="1"/>
    <col min="236" max="236" width="20.5703125" bestFit="1" customWidth="1"/>
    <col min="237" max="237" width="13" bestFit="1" customWidth="1"/>
    <col min="238" max="238" width="27.42578125" bestFit="1" customWidth="1"/>
    <col min="239" max="239" width="28.140625" bestFit="1" customWidth="1"/>
    <col min="240" max="240" width="23.42578125" bestFit="1" customWidth="1"/>
    <col min="241" max="241" width="19.5703125" bestFit="1" customWidth="1"/>
    <col min="242" max="242" width="36.42578125" bestFit="1" customWidth="1"/>
    <col min="243" max="243" width="30.85546875" bestFit="1" customWidth="1"/>
    <col min="244" max="244" width="13.85546875" bestFit="1" customWidth="1"/>
    <col min="245" max="245" width="12.7109375" bestFit="1" customWidth="1"/>
    <col min="246" max="246" width="15.28515625" bestFit="1" customWidth="1"/>
    <col min="247" max="247" width="21.28515625" bestFit="1" customWidth="1"/>
    <col min="248" max="248" width="15.28515625" bestFit="1" customWidth="1"/>
    <col min="249" max="249" width="12" bestFit="1" customWidth="1"/>
    <col min="250" max="250" width="13" bestFit="1" customWidth="1"/>
    <col min="251" max="251" width="12.140625" bestFit="1" customWidth="1"/>
    <col min="252" max="252" width="20.140625" bestFit="1" customWidth="1"/>
    <col min="253" max="253" width="15.42578125" bestFit="1" customWidth="1"/>
    <col min="254" max="254" width="14.7109375" bestFit="1" customWidth="1"/>
    <col min="255" max="255" width="15.7109375" bestFit="1" customWidth="1"/>
    <col min="256" max="256" width="21.85546875" bestFit="1" customWidth="1"/>
    <col min="257" max="257" width="14.7109375" bestFit="1" customWidth="1"/>
    <col min="258" max="258" width="11.5703125" bestFit="1" customWidth="1"/>
    <col min="259" max="259" width="18" bestFit="1" customWidth="1"/>
    <col min="260" max="260" width="25.85546875" bestFit="1" customWidth="1"/>
    <col min="261" max="261" width="23" bestFit="1" customWidth="1"/>
    <col min="262" max="262" width="28.85546875" bestFit="1" customWidth="1"/>
    <col min="263" max="263" width="17.28515625" bestFit="1" customWidth="1"/>
    <col min="264" max="264" width="10" bestFit="1" customWidth="1"/>
    <col min="265" max="265" width="23.5703125" bestFit="1" customWidth="1"/>
    <col min="266" max="266" width="19.42578125" bestFit="1" customWidth="1"/>
    <col min="267" max="267" width="24.42578125" bestFit="1" customWidth="1"/>
    <col min="268" max="268" width="13.28515625" bestFit="1" customWidth="1"/>
    <col min="269" max="269" width="14.140625" bestFit="1" customWidth="1"/>
    <col min="270" max="270" width="13.28515625" bestFit="1" customWidth="1"/>
    <col min="271" max="271" width="11.85546875" bestFit="1" customWidth="1"/>
    <col min="272" max="272" width="12.5703125" bestFit="1" customWidth="1"/>
    <col min="273" max="273" width="16.5703125" bestFit="1" customWidth="1"/>
    <col min="274" max="274" width="11.140625" bestFit="1" customWidth="1"/>
    <col min="275" max="275" width="20.85546875" bestFit="1" customWidth="1"/>
    <col min="276" max="276" width="10.42578125" bestFit="1" customWidth="1"/>
    <col min="277" max="277" width="22.28515625" bestFit="1" customWidth="1"/>
    <col min="278" max="278" width="19.42578125" bestFit="1" customWidth="1"/>
    <col min="279" max="279" width="9.28515625" bestFit="1" customWidth="1"/>
    <col min="280" max="280" width="13.85546875" bestFit="1" customWidth="1"/>
    <col min="281" max="281" width="22" bestFit="1" customWidth="1"/>
    <col min="282" max="282" width="21.85546875" bestFit="1" customWidth="1"/>
    <col min="283" max="283" width="13.7109375" bestFit="1" customWidth="1"/>
    <col min="284" max="284" width="17.5703125" bestFit="1" customWidth="1"/>
    <col min="285" max="285" width="9.7109375" bestFit="1" customWidth="1"/>
    <col min="286" max="286" width="22.85546875" bestFit="1" customWidth="1"/>
    <col min="287" max="287" width="29.28515625" bestFit="1" customWidth="1"/>
    <col min="288" max="288" width="12.85546875" bestFit="1" customWidth="1"/>
    <col min="289" max="289" width="16.85546875" bestFit="1" customWidth="1"/>
    <col min="290" max="290" width="13.5703125" bestFit="1" customWidth="1"/>
    <col min="291" max="291" width="15.5703125" bestFit="1" customWidth="1"/>
    <col min="292" max="292" width="11.5703125" bestFit="1" customWidth="1"/>
    <col min="293" max="293" width="13.85546875" bestFit="1" customWidth="1"/>
    <col min="294" max="294" width="12.85546875" bestFit="1" customWidth="1"/>
    <col min="295" max="295" width="14" bestFit="1" customWidth="1"/>
    <col min="296" max="296" width="13.42578125" bestFit="1" customWidth="1"/>
    <col min="297" max="297" width="31.5703125" bestFit="1" customWidth="1"/>
    <col min="298" max="298" width="38.140625" bestFit="1" customWidth="1"/>
    <col min="299" max="299" width="14.28515625" bestFit="1" customWidth="1"/>
    <col min="300" max="300" width="23" bestFit="1" customWidth="1"/>
    <col min="301" max="301" width="24.5703125" bestFit="1" customWidth="1"/>
    <col min="302" max="302" width="19.5703125" bestFit="1" customWidth="1"/>
    <col min="303" max="303" width="17.5703125" bestFit="1" customWidth="1"/>
    <col min="304" max="304" width="11.5703125" bestFit="1" customWidth="1"/>
    <col min="305" max="305" width="13.140625" bestFit="1" customWidth="1"/>
    <col min="306" max="306" width="16" bestFit="1" customWidth="1"/>
    <col min="307" max="307" width="14.42578125" bestFit="1" customWidth="1"/>
    <col min="308" max="308" width="14" bestFit="1" customWidth="1"/>
    <col min="309" max="309" width="17.28515625" bestFit="1" customWidth="1"/>
    <col min="310" max="310" width="20" bestFit="1" customWidth="1"/>
    <col min="311" max="311" width="35.5703125" bestFit="1" customWidth="1"/>
    <col min="312" max="312" width="12.85546875" bestFit="1" customWidth="1"/>
    <col min="313" max="313" width="14.7109375" bestFit="1" customWidth="1"/>
    <col min="314" max="314" width="16.28515625" bestFit="1" customWidth="1"/>
    <col min="315" max="315" width="10.140625" bestFit="1" customWidth="1"/>
    <col min="316" max="316" width="18.28515625" bestFit="1" customWidth="1"/>
    <col min="317" max="317" width="13.5703125" bestFit="1" customWidth="1"/>
    <col min="318" max="318" width="20.7109375" bestFit="1" customWidth="1"/>
    <col min="319" max="319" width="17.28515625" bestFit="1" customWidth="1"/>
    <col min="320" max="320" width="18.140625" bestFit="1" customWidth="1"/>
    <col min="321" max="321" width="24.5703125" bestFit="1" customWidth="1"/>
    <col min="322" max="322" width="31" bestFit="1" customWidth="1"/>
    <col min="323" max="323" width="23" bestFit="1" customWidth="1"/>
    <col min="324" max="324" width="24.42578125" bestFit="1" customWidth="1"/>
    <col min="325" max="325" width="17.5703125" bestFit="1" customWidth="1"/>
    <col min="326" max="326" width="11.85546875" bestFit="1" customWidth="1"/>
    <col min="327" max="327" width="22.42578125" bestFit="1" customWidth="1"/>
    <col min="328" max="328" width="25.85546875" bestFit="1" customWidth="1"/>
    <col min="329" max="329" width="12" bestFit="1" customWidth="1"/>
    <col min="330" max="330" width="20.28515625" bestFit="1" customWidth="1"/>
    <col min="331" max="331" width="13.85546875" bestFit="1" customWidth="1"/>
    <col min="332" max="332" width="10.28515625" bestFit="1" customWidth="1"/>
    <col min="333" max="333" width="14" bestFit="1" customWidth="1"/>
    <col min="334" max="334" width="10.5703125" bestFit="1" customWidth="1"/>
    <col min="335" max="335" width="8.85546875" bestFit="1" customWidth="1"/>
    <col min="336" max="337" width="20.7109375" bestFit="1" customWidth="1"/>
    <col min="338" max="338" width="18.140625" bestFit="1" customWidth="1"/>
    <col min="339" max="339" width="14.28515625" bestFit="1" customWidth="1"/>
    <col min="340" max="340" width="14" bestFit="1" customWidth="1"/>
    <col min="341" max="341" width="12.7109375" bestFit="1" customWidth="1"/>
    <col min="342" max="342" width="15.5703125" bestFit="1" customWidth="1"/>
    <col min="343" max="343" width="13.7109375" bestFit="1" customWidth="1"/>
    <col min="344" max="344" width="22.28515625" bestFit="1" customWidth="1"/>
    <col min="345" max="345" width="14.5703125" bestFit="1" customWidth="1"/>
    <col min="346" max="346" width="15.7109375" bestFit="1" customWidth="1"/>
    <col min="347" max="347" width="16.42578125" bestFit="1" customWidth="1"/>
    <col min="348" max="348" width="15.85546875" bestFit="1" customWidth="1"/>
    <col min="349" max="349" width="18.28515625" bestFit="1" customWidth="1"/>
    <col min="350" max="350" width="25" bestFit="1" customWidth="1"/>
    <col min="351" max="351" width="14" bestFit="1" customWidth="1"/>
    <col min="352" max="352" width="14.85546875" bestFit="1" customWidth="1"/>
    <col min="353" max="353" width="13.28515625" bestFit="1" customWidth="1"/>
    <col min="354" max="354" width="14" bestFit="1" customWidth="1"/>
    <col min="355" max="355" width="13" bestFit="1" customWidth="1"/>
    <col min="356" max="356" width="14" bestFit="1" customWidth="1"/>
    <col min="357" max="357" width="14.42578125" bestFit="1" customWidth="1"/>
    <col min="358" max="358" width="12.28515625" bestFit="1" customWidth="1"/>
    <col min="359" max="359" width="14" bestFit="1" customWidth="1"/>
    <col min="360" max="360" width="16" bestFit="1" customWidth="1"/>
    <col min="361" max="361" width="16.140625" bestFit="1" customWidth="1"/>
    <col min="362" max="362" width="13.7109375" bestFit="1" customWidth="1"/>
    <col min="363" max="363" width="16.28515625" bestFit="1" customWidth="1"/>
    <col min="364" max="364" width="20.7109375" bestFit="1" customWidth="1"/>
    <col min="365" max="365" width="16" bestFit="1" customWidth="1"/>
    <col min="366" max="366" width="17.42578125" bestFit="1" customWidth="1"/>
    <col min="367" max="367" width="17.7109375" bestFit="1" customWidth="1"/>
    <col min="368" max="368" width="15.5703125" bestFit="1" customWidth="1"/>
    <col min="369" max="369" width="15.85546875" bestFit="1" customWidth="1"/>
    <col min="370" max="370" width="16.140625" bestFit="1" customWidth="1"/>
    <col min="371" max="371" width="14.5703125" bestFit="1" customWidth="1"/>
    <col min="372" max="372" width="21.85546875" bestFit="1" customWidth="1"/>
    <col min="373" max="373" width="18" bestFit="1" customWidth="1"/>
    <col min="374" max="374" width="18.85546875" bestFit="1" customWidth="1"/>
    <col min="375" max="375" width="16.42578125" bestFit="1" customWidth="1"/>
    <col min="376" max="376" width="20.5703125" bestFit="1" customWidth="1"/>
    <col min="377" max="377" width="19.42578125" bestFit="1" customWidth="1"/>
    <col min="378" max="378" width="12.28515625" bestFit="1" customWidth="1"/>
    <col min="379" max="379" width="16.85546875" bestFit="1" customWidth="1"/>
    <col min="380" max="380" width="14.42578125" bestFit="1" customWidth="1"/>
    <col min="381" max="381" width="19.42578125" bestFit="1" customWidth="1"/>
    <col min="382" max="382" width="18" bestFit="1" customWidth="1"/>
    <col min="383" max="383" width="19.140625" bestFit="1" customWidth="1"/>
    <col min="384" max="384" width="20.5703125" bestFit="1" customWidth="1"/>
    <col min="385" max="385" width="19.42578125" bestFit="1" customWidth="1"/>
    <col min="386" max="386" width="17.42578125" bestFit="1" customWidth="1"/>
    <col min="387" max="387" width="13" bestFit="1" customWidth="1"/>
    <col min="388" max="388" width="12.28515625" bestFit="1" customWidth="1"/>
    <col min="389" max="389" width="15.7109375" bestFit="1" customWidth="1"/>
    <col min="390" max="390" width="19.5703125" bestFit="1" customWidth="1"/>
    <col min="391" max="391" width="14.7109375" bestFit="1" customWidth="1"/>
    <col min="392" max="392" width="18.42578125" bestFit="1" customWidth="1"/>
    <col min="393" max="393" width="19.7109375" bestFit="1" customWidth="1"/>
    <col min="394" max="394" width="17" bestFit="1" customWidth="1"/>
    <col min="395" max="395" width="16.42578125" bestFit="1" customWidth="1"/>
    <col min="396" max="396" width="22.85546875" bestFit="1" customWidth="1"/>
    <col min="397" max="397" width="20" bestFit="1" customWidth="1"/>
    <col min="398" max="398" width="24.85546875" bestFit="1" customWidth="1"/>
    <col min="399" max="399" width="30.85546875" bestFit="1" customWidth="1"/>
    <col min="400" max="400" width="30.140625" bestFit="1" customWidth="1"/>
    <col min="401" max="401" width="23.28515625" bestFit="1" customWidth="1"/>
    <col min="402" max="402" width="20.7109375" bestFit="1" customWidth="1"/>
    <col min="403" max="403" width="17.42578125" bestFit="1" customWidth="1"/>
    <col min="404" max="404" width="20.5703125" bestFit="1" customWidth="1"/>
    <col min="405" max="405" width="16.5703125" bestFit="1" customWidth="1"/>
    <col min="406" max="406" width="19" bestFit="1" customWidth="1"/>
    <col min="407" max="407" width="12.5703125" bestFit="1" customWidth="1"/>
    <col min="408" max="408" width="9.140625" bestFit="1" customWidth="1"/>
    <col min="409" max="409" width="24.28515625" bestFit="1" customWidth="1"/>
    <col min="410" max="410" width="14.28515625" bestFit="1" customWidth="1"/>
    <col min="411" max="411" width="19.42578125" bestFit="1" customWidth="1"/>
    <col min="412" max="412" width="20.42578125" bestFit="1" customWidth="1"/>
    <col min="413" max="413" width="11.42578125" bestFit="1" customWidth="1"/>
    <col min="414" max="414" width="18.140625" bestFit="1" customWidth="1"/>
    <col min="415" max="415" width="19.5703125" bestFit="1" customWidth="1"/>
    <col min="416" max="416" width="18.5703125" bestFit="1" customWidth="1"/>
    <col min="417" max="417" width="15.28515625" bestFit="1" customWidth="1"/>
    <col min="418" max="418" width="21.5703125" bestFit="1" customWidth="1"/>
    <col min="419" max="419" width="13.5703125" bestFit="1" customWidth="1"/>
    <col min="420" max="420" width="21" bestFit="1" customWidth="1"/>
    <col min="421" max="421" width="14.85546875" bestFit="1" customWidth="1"/>
    <col min="422" max="422" width="12.42578125" bestFit="1" customWidth="1"/>
    <col min="423" max="423" width="18.28515625" bestFit="1" customWidth="1"/>
    <col min="424" max="424" width="17.28515625" bestFit="1" customWidth="1"/>
    <col min="425" max="425" width="19.5703125" bestFit="1" customWidth="1"/>
    <col min="426" max="426" width="21" bestFit="1" customWidth="1"/>
    <col min="427" max="427" width="21.140625" bestFit="1" customWidth="1"/>
    <col min="428" max="428" width="13.7109375" bestFit="1" customWidth="1"/>
    <col min="429" max="429" width="16.5703125" bestFit="1" customWidth="1"/>
    <col min="430" max="430" width="11.7109375" bestFit="1" customWidth="1"/>
    <col min="431" max="431" width="14.140625" bestFit="1" customWidth="1"/>
    <col min="432" max="432" width="19.7109375" bestFit="1" customWidth="1"/>
    <col min="433" max="433" width="22" bestFit="1" customWidth="1"/>
    <col min="434" max="434" width="16.28515625" bestFit="1" customWidth="1"/>
    <col min="435" max="435" width="12.7109375" bestFit="1" customWidth="1"/>
    <col min="436" max="436" width="32" bestFit="1" customWidth="1"/>
    <col min="437" max="437" width="18.5703125" bestFit="1" customWidth="1"/>
    <col min="438" max="438" width="19.7109375" bestFit="1" customWidth="1"/>
    <col min="439" max="439" width="20.28515625" bestFit="1" customWidth="1"/>
    <col min="440" max="440" width="25" bestFit="1" customWidth="1"/>
    <col min="441" max="441" width="20.5703125" bestFit="1" customWidth="1"/>
    <col min="442" max="442" width="11.42578125" bestFit="1" customWidth="1"/>
    <col min="443" max="443" width="14.140625" bestFit="1" customWidth="1"/>
    <col min="444" max="444" width="11.5703125" bestFit="1" customWidth="1"/>
    <col min="445" max="445" width="24.7109375" bestFit="1" customWidth="1"/>
    <col min="446" max="446" width="7.28515625" bestFit="1" customWidth="1"/>
    <col min="447" max="447" width="10.42578125" bestFit="1" customWidth="1"/>
    <col min="448" max="552" width="38.140625" bestFit="1" customWidth="1"/>
    <col min="553" max="553" width="11.28515625" bestFit="1" customWidth="1"/>
    <col min="554" max="554" width="10.42578125" bestFit="1" customWidth="1"/>
  </cols>
  <sheetData>
    <row r="1" spans="1:9" s="53" customFormat="1">
      <c r="A1" s="6" t="s">
        <v>1</v>
      </c>
      <c r="B1" s="6" t="s">
        <v>523</v>
      </c>
      <c r="C1" s="6" t="s">
        <v>2</v>
      </c>
      <c r="D1" s="56" t="s">
        <v>3</v>
      </c>
      <c r="E1" s="57" t="s">
        <v>4</v>
      </c>
      <c r="G1" s="56" t="s">
        <v>1</v>
      </c>
      <c r="H1" s="56" t="s">
        <v>523</v>
      </c>
      <c r="I1" s="56" t="s">
        <v>534</v>
      </c>
    </row>
    <row r="2" spans="1:9" ht="25.5">
      <c r="A2" s="46" t="s">
        <v>35</v>
      </c>
      <c r="B2" s="60" t="s">
        <v>524</v>
      </c>
      <c r="C2" s="46" t="s">
        <v>36</v>
      </c>
      <c r="D2" s="47">
        <v>184191</v>
      </c>
      <c r="E2" s="48">
        <v>1.3998202001250799</v>
      </c>
      <c r="G2" s="55" t="s">
        <v>35</v>
      </c>
      <c r="H2" s="55" t="s">
        <v>524</v>
      </c>
      <c r="I2" s="55">
        <f t="shared" ref="I2:I11" si="0">SUMIF($B$2:$B$22,H:H, $D$2:$D$22)</f>
        <v>795781</v>
      </c>
    </row>
    <row r="3" spans="1:9" ht="25.5">
      <c r="A3" s="46" t="s">
        <v>35</v>
      </c>
      <c r="B3" s="60" t="s">
        <v>524</v>
      </c>
      <c r="C3" s="46" t="s">
        <v>43</v>
      </c>
      <c r="D3" s="47">
        <v>21256</v>
      </c>
      <c r="E3" s="48">
        <v>0.86341719996493405</v>
      </c>
      <c r="G3" s="55" t="s">
        <v>35</v>
      </c>
      <c r="H3" s="55" t="s">
        <v>526</v>
      </c>
      <c r="I3" s="55">
        <f t="shared" si="0"/>
        <v>192451</v>
      </c>
    </row>
    <row r="4" spans="1:9" ht="25.5">
      <c r="A4" s="46" t="s">
        <v>35</v>
      </c>
      <c r="B4" s="60" t="s">
        <v>524</v>
      </c>
      <c r="C4" s="46" t="s">
        <v>48</v>
      </c>
      <c r="D4" s="47">
        <v>590334</v>
      </c>
      <c r="E4" s="48">
        <v>0.53539688360733795</v>
      </c>
      <c r="G4" s="55" t="s">
        <v>35</v>
      </c>
      <c r="H4" s="55" t="s">
        <v>527</v>
      </c>
      <c r="I4" s="55">
        <f t="shared" si="0"/>
        <v>5827495</v>
      </c>
    </row>
    <row r="5" spans="1:9">
      <c r="A5" s="46" t="s">
        <v>35</v>
      </c>
      <c r="B5" s="60" t="s">
        <v>526</v>
      </c>
      <c r="C5" s="46" t="s">
        <v>38</v>
      </c>
      <c r="D5" s="47">
        <v>53413</v>
      </c>
      <c r="E5" s="48">
        <v>0.192414162611064</v>
      </c>
      <c r="G5" s="55" t="s">
        <v>35</v>
      </c>
      <c r="H5" s="55" t="s">
        <v>532</v>
      </c>
      <c r="I5" s="55">
        <f t="shared" si="0"/>
        <v>32334</v>
      </c>
    </row>
    <row r="6" spans="1:9" ht="25.5">
      <c r="A6" s="46" t="s">
        <v>35</v>
      </c>
      <c r="B6" s="60" t="s">
        <v>526</v>
      </c>
      <c r="C6" s="46" t="s">
        <v>39</v>
      </c>
      <c r="D6" s="47">
        <v>129758</v>
      </c>
      <c r="E6" s="48">
        <v>-0.169277652225686</v>
      </c>
      <c r="G6" s="55" t="s">
        <v>35</v>
      </c>
      <c r="H6" s="55" t="s">
        <v>528</v>
      </c>
      <c r="I6" s="55">
        <f t="shared" si="0"/>
        <v>1924894</v>
      </c>
    </row>
    <row r="7" spans="1:9">
      <c r="A7" s="46" t="s">
        <v>35</v>
      </c>
      <c r="B7" s="60" t="s">
        <v>526</v>
      </c>
      <c r="C7" s="46" t="s">
        <v>40</v>
      </c>
      <c r="D7" s="47">
        <v>9280</v>
      </c>
      <c r="E7" s="48">
        <v>0.437422552664188</v>
      </c>
      <c r="G7" s="55" t="s">
        <v>35</v>
      </c>
      <c r="H7" s="55" t="s">
        <v>530</v>
      </c>
      <c r="I7" s="55">
        <f t="shared" si="0"/>
        <v>14834</v>
      </c>
    </row>
    <row r="8" spans="1:9" ht="25.5">
      <c r="A8" s="46" t="s">
        <v>35</v>
      </c>
      <c r="B8" s="60" t="s">
        <v>527</v>
      </c>
      <c r="C8" s="46" t="s">
        <v>41</v>
      </c>
      <c r="D8" s="47">
        <v>749392</v>
      </c>
      <c r="E8" s="48">
        <v>1.09442040893897</v>
      </c>
      <c r="G8" s="55" t="s">
        <v>35</v>
      </c>
      <c r="H8" s="55" t="s">
        <v>531</v>
      </c>
      <c r="I8" s="55">
        <f t="shared" si="0"/>
        <v>1270634</v>
      </c>
    </row>
    <row r="9" spans="1:9" ht="25.5">
      <c r="A9" s="46" t="s">
        <v>35</v>
      </c>
      <c r="B9" s="60" t="s">
        <v>527</v>
      </c>
      <c r="C9" s="46" t="s">
        <v>42</v>
      </c>
      <c r="D9" s="47">
        <v>4532677</v>
      </c>
      <c r="E9" s="48">
        <v>0.56455770567650798</v>
      </c>
      <c r="G9" s="55" t="s">
        <v>35</v>
      </c>
      <c r="H9" s="55" t="s">
        <v>525</v>
      </c>
      <c r="I9" s="55">
        <f t="shared" si="0"/>
        <v>49261</v>
      </c>
    </row>
    <row r="10" spans="1:9" ht="25.5">
      <c r="A10" s="46" t="s">
        <v>35</v>
      </c>
      <c r="B10" s="60" t="s">
        <v>527</v>
      </c>
      <c r="C10" s="46" t="s">
        <v>51</v>
      </c>
      <c r="D10" s="47">
        <v>125653</v>
      </c>
      <c r="E10" s="48">
        <v>0.50178680275848897</v>
      </c>
      <c r="G10" s="55" t="s">
        <v>35</v>
      </c>
      <c r="H10" s="55" t="s">
        <v>533</v>
      </c>
      <c r="I10" s="55">
        <f t="shared" si="0"/>
        <v>33357</v>
      </c>
    </row>
    <row r="11" spans="1:9" ht="25.5">
      <c r="A11" s="46" t="s">
        <v>35</v>
      </c>
      <c r="B11" s="60" t="s">
        <v>527</v>
      </c>
      <c r="C11" s="46" t="s">
        <v>55</v>
      </c>
      <c r="D11" s="47">
        <v>212328</v>
      </c>
      <c r="E11" s="48">
        <v>0.97657835452700603</v>
      </c>
      <c r="G11" s="55" t="s">
        <v>35</v>
      </c>
      <c r="H11" s="55" t="s">
        <v>529</v>
      </c>
      <c r="I11" s="55">
        <f t="shared" si="0"/>
        <v>542553</v>
      </c>
    </row>
    <row r="12" spans="1:9">
      <c r="A12" s="46" t="s">
        <v>35</v>
      </c>
      <c r="B12" s="60" t="s">
        <v>527</v>
      </c>
      <c r="C12" s="46" t="s">
        <v>56</v>
      </c>
      <c r="D12" s="47">
        <v>207445</v>
      </c>
      <c r="E12" s="48">
        <v>0.42013636923751002</v>
      </c>
    </row>
    <row r="13" spans="1:9">
      <c r="A13" s="46" t="s">
        <v>35</v>
      </c>
      <c r="B13" s="60" t="s">
        <v>532</v>
      </c>
      <c r="C13" s="46" t="s">
        <v>52</v>
      </c>
      <c r="D13" s="47">
        <v>32334</v>
      </c>
      <c r="E13" s="48">
        <v>0.30610761027629702</v>
      </c>
    </row>
    <row r="14" spans="1:9">
      <c r="A14" s="46" t="s">
        <v>35</v>
      </c>
      <c r="B14" s="60" t="s">
        <v>528</v>
      </c>
      <c r="C14" s="46" t="s">
        <v>44</v>
      </c>
      <c r="D14" s="47">
        <v>1900868</v>
      </c>
      <c r="E14" s="48">
        <v>-5.1523181914120197E-2</v>
      </c>
    </row>
    <row r="15" spans="1:9">
      <c r="A15" s="46" t="s">
        <v>35</v>
      </c>
      <c r="B15" s="60" t="s">
        <v>528</v>
      </c>
      <c r="C15" s="46" t="s">
        <v>49</v>
      </c>
      <c r="D15" s="47">
        <v>24026</v>
      </c>
      <c r="E15" s="48">
        <v>1.26169631930716</v>
      </c>
    </row>
    <row r="16" spans="1:9">
      <c r="A16" s="46" t="s">
        <v>35</v>
      </c>
      <c r="B16" s="60" t="s">
        <v>530</v>
      </c>
      <c r="C16" s="46" t="s">
        <v>46</v>
      </c>
      <c r="D16" s="47">
        <v>14834</v>
      </c>
      <c r="E16" s="48">
        <v>2.7224592220828101</v>
      </c>
    </row>
    <row r="17" spans="1:5" ht="25.5">
      <c r="A17" s="46" t="s">
        <v>35</v>
      </c>
      <c r="B17" s="60" t="s">
        <v>531</v>
      </c>
      <c r="C17" s="46" t="s">
        <v>47</v>
      </c>
      <c r="D17" s="47">
        <v>190848</v>
      </c>
      <c r="E17" s="48">
        <v>-3.46714566189064E-3</v>
      </c>
    </row>
    <row r="18" spans="1:5">
      <c r="A18" s="46" t="s">
        <v>35</v>
      </c>
      <c r="B18" s="60" t="s">
        <v>531</v>
      </c>
      <c r="C18" s="46" t="s">
        <v>50</v>
      </c>
      <c r="D18" s="47">
        <v>1079786</v>
      </c>
      <c r="E18" s="48">
        <v>0.41662184181594403</v>
      </c>
    </row>
    <row r="19" spans="1:5" ht="25.5">
      <c r="A19" s="46" t="s">
        <v>35</v>
      </c>
      <c r="B19" s="60" t="s">
        <v>525</v>
      </c>
      <c r="C19" s="46" t="s">
        <v>37</v>
      </c>
      <c r="D19" s="47">
        <v>49261</v>
      </c>
      <c r="E19" s="48">
        <v>0.11276514039169599</v>
      </c>
    </row>
    <row r="20" spans="1:5">
      <c r="A20" s="46" t="s">
        <v>35</v>
      </c>
      <c r="B20" s="60" t="s">
        <v>533</v>
      </c>
      <c r="C20" s="46" t="s">
        <v>53</v>
      </c>
      <c r="D20" s="47">
        <v>33357</v>
      </c>
      <c r="E20" s="48">
        <v>0.40592598836719201</v>
      </c>
    </row>
    <row r="21" spans="1:5" ht="25.5">
      <c r="A21" s="46" t="s">
        <v>35</v>
      </c>
      <c r="B21" s="60" t="s">
        <v>529</v>
      </c>
      <c r="C21" s="46" t="s">
        <v>45</v>
      </c>
      <c r="D21" s="47">
        <v>418147</v>
      </c>
      <c r="E21" s="48">
        <v>0.72768026839869804</v>
      </c>
    </row>
    <row r="22" spans="1:5">
      <c r="A22" s="46" t="s">
        <v>35</v>
      </c>
      <c r="B22" s="60" t="s">
        <v>529</v>
      </c>
      <c r="C22" s="46" t="s">
        <v>54</v>
      </c>
      <c r="D22" s="47">
        <v>124406</v>
      </c>
      <c r="E22" s="48">
        <v>0.58766175757421102</v>
      </c>
    </row>
    <row r="23" spans="1:5">
      <c r="A23" s="21"/>
      <c r="B23" s="52"/>
      <c r="C23" s="58" t="s">
        <v>6</v>
      </c>
      <c r="D23" s="59" t="s">
        <v>6</v>
      </c>
      <c r="E23" s="59" t="s">
        <v>6</v>
      </c>
    </row>
    <row r="24" spans="1:5">
      <c r="A24" s="45"/>
      <c r="B24" s="52"/>
      <c r="C24" s="51" t="s">
        <v>522</v>
      </c>
      <c r="D24" s="49">
        <v>10683594</v>
      </c>
      <c r="E24" s="50">
        <v>0.39513158403336301</v>
      </c>
    </row>
  </sheetData>
  <autoFilter ref="A1:E1" xr:uid="{BC1BA4B0-0C50-436D-913E-06FF66EBDD6D}">
    <sortState xmlns:xlrd2="http://schemas.microsoft.com/office/spreadsheetml/2017/richdata2" ref="A2:E24">
      <sortCondition ref="B1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73DE-18D3-4033-9019-160D861FBD80}">
  <dimension ref="A1:D24"/>
  <sheetViews>
    <sheetView workbookViewId="0">
      <selection activeCell="B14" sqref="B14"/>
    </sheetView>
  </sheetViews>
  <sheetFormatPr defaultRowHeight="15"/>
  <cols>
    <col min="1" max="1" width="6.85546875" bestFit="1" customWidth="1"/>
    <col min="2" max="2" width="27.5703125" customWidth="1"/>
    <col min="3" max="3" width="10.42578125" bestFit="1" customWidth="1"/>
    <col min="4" max="4" width="17.7109375" bestFit="1" customWidth="1"/>
    <col min="5" max="5" width="10.42578125" bestFit="1" customWidth="1"/>
    <col min="6" max="6" width="22.42578125" bestFit="1" customWidth="1"/>
    <col min="7" max="7" width="18.85546875" bestFit="1" customWidth="1"/>
    <col min="8" max="8" width="16.7109375" bestFit="1" customWidth="1"/>
    <col min="9" max="9" width="23.140625" bestFit="1" customWidth="1"/>
    <col min="10" max="10" width="27.85546875" bestFit="1" customWidth="1"/>
    <col min="11" max="11" width="11.7109375" bestFit="1" customWidth="1"/>
    <col min="12" max="12" width="16.5703125" bestFit="1" customWidth="1"/>
    <col min="13" max="13" width="18.7109375" bestFit="1" customWidth="1"/>
    <col min="14" max="14" width="19.28515625" bestFit="1" customWidth="1"/>
    <col min="15" max="15" width="11.42578125" bestFit="1" customWidth="1"/>
    <col min="16" max="16" width="16.140625" bestFit="1" customWidth="1"/>
    <col min="17" max="17" width="26.140625" bestFit="1" customWidth="1"/>
    <col min="18" max="18" width="9.28515625" bestFit="1" customWidth="1"/>
    <col min="19" max="19" width="18.5703125" bestFit="1" customWidth="1"/>
    <col min="20" max="20" width="30" bestFit="1" customWidth="1"/>
    <col min="21" max="21" width="18.5703125" bestFit="1" customWidth="1"/>
    <col min="22" max="22" width="14" bestFit="1" customWidth="1"/>
    <col min="23" max="23" width="11.140625" bestFit="1" customWidth="1"/>
    <col min="24" max="24" width="12.42578125" bestFit="1" customWidth="1"/>
    <col min="25" max="25" width="32" bestFit="1" customWidth="1"/>
    <col min="26" max="26" width="17.28515625" bestFit="1" customWidth="1"/>
    <col min="27" max="27" width="22.28515625" bestFit="1" customWidth="1"/>
    <col min="28" max="28" width="10.85546875" bestFit="1" customWidth="1"/>
    <col min="29" max="29" width="16.140625" bestFit="1" customWidth="1"/>
    <col min="30" max="30" width="10.42578125" bestFit="1" customWidth="1"/>
    <col min="31" max="31" width="18" bestFit="1" customWidth="1"/>
    <col min="32" max="32" width="15.7109375" bestFit="1" customWidth="1"/>
    <col min="33" max="33" width="18" bestFit="1" customWidth="1"/>
    <col min="34" max="34" width="10.85546875" bestFit="1" customWidth="1"/>
    <col min="35" max="35" width="28.85546875" bestFit="1" customWidth="1"/>
    <col min="36" max="36" width="15.28515625" bestFit="1" customWidth="1"/>
    <col min="37" max="37" width="13.140625" bestFit="1" customWidth="1"/>
    <col min="38" max="38" width="22.85546875" bestFit="1" customWidth="1"/>
    <col min="39" max="39" width="25.5703125" bestFit="1" customWidth="1"/>
    <col min="40" max="40" width="23.140625" bestFit="1" customWidth="1"/>
    <col min="41" max="41" width="10.5703125" bestFit="1" customWidth="1"/>
    <col min="42" max="42" width="28.42578125" bestFit="1" customWidth="1"/>
    <col min="43" max="43" width="14.85546875" bestFit="1" customWidth="1"/>
    <col min="44" max="44" width="18" bestFit="1" customWidth="1"/>
    <col min="45" max="45" width="9.7109375" bestFit="1" customWidth="1"/>
    <col min="46" max="46" width="10.7109375" bestFit="1" customWidth="1"/>
    <col min="47" max="47" width="15.42578125" bestFit="1" customWidth="1"/>
    <col min="48" max="48" width="11.7109375" bestFit="1" customWidth="1"/>
    <col min="49" max="49" width="20" bestFit="1" customWidth="1"/>
    <col min="50" max="50" width="18.85546875" bestFit="1" customWidth="1"/>
    <col min="51" max="51" width="14.28515625" bestFit="1" customWidth="1"/>
    <col min="52" max="52" width="11.28515625" bestFit="1" customWidth="1"/>
    <col min="53" max="53" width="15.140625" bestFit="1" customWidth="1"/>
    <col min="54" max="54" width="19.140625" bestFit="1" customWidth="1"/>
    <col min="55" max="55" width="14.85546875" bestFit="1" customWidth="1"/>
    <col min="56" max="56" width="14" bestFit="1" customWidth="1"/>
    <col min="57" max="57" width="18" bestFit="1" customWidth="1"/>
    <col min="58" max="58" width="21.85546875" bestFit="1" customWidth="1"/>
    <col min="59" max="59" width="18" bestFit="1" customWidth="1"/>
    <col min="60" max="60" width="26.28515625" bestFit="1" customWidth="1"/>
    <col min="61" max="61" width="20" bestFit="1" customWidth="1"/>
    <col min="62" max="62" width="23.140625" bestFit="1" customWidth="1"/>
    <col min="63" max="63" width="16" bestFit="1" customWidth="1"/>
    <col min="64" max="64" width="20.5703125" bestFit="1" customWidth="1"/>
    <col min="65" max="65" width="15.140625" bestFit="1" customWidth="1"/>
    <col min="66" max="66" width="17.28515625" bestFit="1" customWidth="1"/>
    <col min="67" max="67" width="16.5703125" bestFit="1" customWidth="1"/>
    <col min="68" max="68" width="14.5703125" bestFit="1" customWidth="1"/>
    <col min="69" max="69" width="16.85546875" bestFit="1" customWidth="1"/>
    <col min="70" max="70" width="19" bestFit="1" customWidth="1"/>
    <col min="71" max="71" width="30.140625" bestFit="1" customWidth="1"/>
    <col min="72" max="72" width="22.42578125" bestFit="1" customWidth="1"/>
    <col min="73" max="73" width="26.5703125" bestFit="1" customWidth="1"/>
    <col min="74" max="74" width="29.5703125" bestFit="1" customWidth="1"/>
    <col min="75" max="75" width="13.5703125" bestFit="1" customWidth="1"/>
    <col min="76" max="76" width="13.140625" bestFit="1" customWidth="1"/>
    <col min="77" max="77" width="15.85546875" bestFit="1" customWidth="1"/>
    <col min="78" max="78" width="16.140625" bestFit="1" customWidth="1"/>
    <col min="79" max="79" width="14.85546875" bestFit="1" customWidth="1"/>
    <col min="80" max="80" width="11.7109375" bestFit="1" customWidth="1"/>
    <col min="81" max="81" width="11.85546875" bestFit="1" customWidth="1"/>
    <col min="82" max="82" width="11.5703125" bestFit="1" customWidth="1"/>
    <col min="83" max="83" width="15.140625" bestFit="1" customWidth="1"/>
    <col min="84" max="84" width="11.28515625" bestFit="1" customWidth="1"/>
    <col min="85" max="85" width="13" bestFit="1" customWidth="1"/>
    <col min="86" max="86" width="27.85546875" bestFit="1" customWidth="1"/>
    <col min="87" max="87" width="19" bestFit="1" customWidth="1"/>
    <col min="88" max="88" width="19.28515625" bestFit="1" customWidth="1"/>
    <col min="89" max="89" width="12.85546875" bestFit="1" customWidth="1"/>
    <col min="90" max="90" width="17.5703125" bestFit="1" customWidth="1"/>
    <col min="91" max="91" width="26" bestFit="1" customWidth="1"/>
    <col min="92" max="92" width="13.5703125" bestFit="1" customWidth="1"/>
    <col min="93" max="93" width="14.28515625" bestFit="1" customWidth="1"/>
    <col min="94" max="94" width="22.42578125" bestFit="1" customWidth="1"/>
    <col min="95" max="95" width="15.42578125" bestFit="1" customWidth="1"/>
    <col min="96" max="96" width="16.85546875" bestFit="1" customWidth="1"/>
    <col min="97" max="97" width="15.140625" bestFit="1" customWidth="1"/>
    <col min="98" max="98" width="11.7109375" bestFit="1" customWidth="1"/>
    <col min="99" max="99" width="14" bestFit="1" customWidth="1"/>
    <col min="100" max="100" width="24.28515625" bestFit="1" customWidth="1"/>
    <col min="101" max="101" width="17.85546875" bestFit="1" customWidth="1"/>
    <col min="102" max="102" width="16.42578125" bestFit="1" customWidth="1"/>
    <col min="103" max="103" width="14.5703125" bestFit="1" customWidth="1"/>
    <col min="104" max="104" width="12.85546875" bestFit="1" customWidth="1"/>
    <col min="105" max="105" width="11.42578125" bestFit="1" customWidth="1"/>
    <col min="106" max="106" width="20" bestFit="1" customWidth="1"/>
    <col min="107" max="107" width="17.42578125" bestFit="1" customWidth="1"/>
    <col min="108" max="108" width="12.7109375" bestFit="1" customWidth="1"/>
    <col min="109" max="109" width="17.140625" bestFit="1" customWidth="1"/>
    <col min="110" max="110" width="12.140625" bestFit="1" customWidth="1"/>
    <col min="111" max="112" width="14" bestFit="1" customWidth="1"/>
    <col min="113" max="113" width="22.140625" bestFit="1" customWidth="1"/>
    <col min="114" max="114" width="16.85546875" bestFit="1" customWidth="1"/>
    <col min="115" max="115" width="13.85546875" bestFit="1" customWidth="1"/>
    <col min="116" max="116" width="18" bestFit="1" customWidth="1"/>
    <col min="117" max="117" width="13" bestFit="1" customWidth="1"/>
    <col min="118" max="118" width="15.42578125" bestFit="1" customWidth="1"/>
    <col min="119" max="119" width="16" bestFit="1" customWidth="1"/>
    <col min="120" max="120" width="15.140625" bestFit="1" customWidth="1"/>
    <col min="121" max="121" width="14.140625" bestFit="1" customWidth="1"/>
    <col min="122" max="122" width="16.140625" bestFit="1" customWidth="1"/>
    <col min="123" max="123" width="20.28515625" bestFit="1" customWidth="1"/>
    <col min="124" max="124" width="15.5703125" bestFit="1" customWidth="1"/>
    <col min="125" max="125" width="13" bestFit="1" customWidth="1"/>
    <col min="126" max="126" width="14" bestFit="1" customWidth="1"/>
    <col min="127" max="127" width="14.7109375" bestFit="1" customWidth="1"/>
    <col min="128" max="128" width="12.7109375" bestFit="1" customWidth="1"/>
    <col min="129" max="129" width="13.42578125" bestFit="1" customWidth="1"/>
    <col min="130" max="130" width="14.7109375" bestFit="1" customWidth="1"/>
    <col min="131" max="131" width="30.140625" bestFit="1" customWidth="1"/>
    <col min="132" max="132" width="13.28515625" bestFit="1" customWidth="1"/>
    <col min="133" max="133" width="24.5703125" bestFit="1" customWidth="1"/>
    <col min="134" max="134" width="17.5703125" bestFit="1" customWidth="1"/>
    <col min="135" max="135" width="18.85546875" bestFit="1" customWidth="1"/>
    <col min="136" max="136" width="14" bestFit="1" customWidth="1"/>
    <col min="137" max="137" width="28" bestFit="1" customWidth="1"/>
    <col min="138" max="138" width="20.5703125" bestFit="1" customWidth="1"/>
    <col min="139" max="139" width="24" bestFit="1" customWidth="1"/>
    <col min="140" max="140" width="31" bestFit="1" customWidth="1"/>
    <col min="141" max="141" width="17" bestFit="1" customWidth="1"/>
    <col min="142" max="142" width="25.7109375" bestFit="1" customWidth="1"/>
    <col min="143" max="143" width="15.28515625" bestFit="1" customWidth="1"/>
    <col min="144" max="144" width="12.28515625" bestFit="1" customWidth="1"/>
    <col min="145" max="145" width="15.5703125" bestFit="1" customWidth="1"/>
    <col min="146" max="146" width="19" bestFit="1" customWidth="1"/>
    <col min="147" max="147" width="22" bestFit="1" customWidth="1"/>
    <col min="148" max="148" width="30.28515625" bestFit="1" customWidth="1"/>
    <col min="149" max="149" width="27.140625" bestFit="1" customWidth="1"/>
    <col min="150" max="150" width="28.28515625" bestFit="1" customWidth="1"/>
    <col min="151" max="151" width="14.7109375" bestFit="1" customWidth="1"/>
    <col min="152" max="152" width="20.42578125" bestFit="1" customWidth="1"/>
    <col min="153" max="153" width="19.42578125" bestFit="1" customWidth="1"/>
    <col min="154" max="154" width="9.5703125" bestFit="1" customWidth="1"/>
    <col min="155" max="156" width="15.5703125" bestFit="1" customWidth="1"/>
    <col min="157" max="157" width="16.140625" bestFit="1" customWidth="1"/>
    <col min="158" max="158" width="18.5703125" bestFit="1" customWidth="1"/>
    <col min="159" max="159" width="15.42578125" bestFit="1" customWidth="1"/>
    <col min="160" max="160" width="16.42578125" bestFit="1" customWidth="1"/>
    <col min="161" max="161" width="14" bestFit="1" customWidth="1"/>
    <col min="162" max="162" width="20.42578125" bestFit="1" customWidth="1"/>
    <col min="163" max="163" width="13.28515625" bestFit="1" customWidth="1"/>
    <col min="164" max="164" width="25.140625" bestFit="1" customWidth="1"/>
    <col min="165" max="165" width="24" bestFit="1" customWidth="1"/>
    <col min="166" max="166" width="13.5703125" bestFit="1" customWidth="1"/>
    <col min="167" max="167" width="22.42578125" bestFit="1" customWidth="1"/>
    <col min="168" max="168" width="22.7109375" bestFit="1" customWidth="1"/>
    <col min="169" max="169" width="13.42578125" bestFit="1" customWidth="1"/>
    <col min="170" max="170" width="22.5703125" bestFit="1" customWidth="1"/>
    <col min="171" max="171" width="11.7109375" bestFit="1" customWidth="1"/>
    <col min="172" max="172" width="21.42578125" bestFit="1" customWidth="1"/>
    <col min="173" max="173" width="12.42578125" bestFit="1" customWidth="1"/>
    <col min="174" max="174" width="16.140625" bestFit="1" customWidth="1"/>
    <col min="175" max="175" width="17.42578125" bestFit="1" customWidth="1"/>
    <col min="176" max="176" width="18.42578125" bestFit="1" customWidth="1"/>
    <col min="177" max="177" width="17.85546875" bestFit="1" customWidth="1"/>
    <col min="178" max="178" width="30.28515625" bestFit="1" customWidth="1"/>
    <col min="179" max="179" width="14.42578125" bestFit="1" customWidth="1"/>
    <col min="180" max="180" width="19.7109375" bestFit="1" customWidth="1"/>
    <col min="181" max="181" width="20" bestFit="1" customWidth="1"/>
    <col min="182" max="182" width="19.140625" bestFit="1" customWidth="1"/>
    <col min="183" max="183" width="13.140625" bestFit="1" customWidth="1"/>
    <col min="184" max="184" width="14.42578125" bestFit="1" customWidth="1"/>
    <col min="185" max="185" width="22.140625" bestFit="1" customWidth="1"/>
    <col min="186" max="186" width="17.140625" bestFit="1" customWidth="1"/>
    <col min="187" max="187" width="15.5703125" bestFit="1" customWidth="1"/>
    <col min="188" max="188" width="12.7109375" bestFit="1" customWidth="1"/>
    <col min="189" max="189" width="19.42578125" bestFit="1" customWidth="1"/>
    <col min="190" max="190" width="21" bestFit="1" customWidth="1"/>
    <col min="191" max="191" width="13.7109375" bestFit="1" customWidth="1"/>
    <col min="192" max="192" width="15.85546875" bestFit="1" customWidth="1"/>
    <col min="193" max="193" width="30.42578125" bestFit="1" customWidth="1"/>
    <col min="194" max="194" width="21.5703125" bestFit="1" customWidth="1"/>
    <col min="195" max="195" width="18.42578125" bestFit="1" customWidth="1"/>
    <col min="196" max="196" width="13.140625" bestFit="1" customWidth="1"/>
    <col min="197" max="197" width="21.42578125" bestFit="1" customWidth="1"/>
    <col min="198" max="199" width="13.5703125" bestFit="1" customWidth="1"/>
    <col min="200" max="200" width="20.7109375" bestFit="1" customWidth="1"/>
    <col min="201" max="201" width="28.42578125" bestFit="1" customWidth="1"/>
    <col min="202" max="202" width="15.85546875" bestFit="1" customWidth="1"/>
    <col min="203" max="203" width="14" bestFit="1" customWidth="1"/>
    <col min="204" max="204" width="22.140625" bestFit="1" customWidth="1"/>
    <col min="205" max="205" width="14.140625" bestFit="1" customWidth="1"/>
    <col min="206" max="206" width="14.7109375" bestFit="1" customWidth="1"/>
    <col min="207" max="207" width="18.5703125" bestFit="1" customWidth="1"/>
    <col min="208" max="208" width="27.28515625" bestFit="1" customWidth="1"/>
    <col min="209" max="209" width="28" bestFit="1" customWidth="1"/>
    <col min="210" max="210" width="26.85546875" bestFit="1" customWidth="1"/>
    <col min="211" max="211" width="14.5703125" bestFit="1" customWidth="1"/>
    <col min="212" max="212" width="27.7109375" bestFit="1" customWidth="1"/>
    <col min="213" max="213" width="14.85546875" bestFit="1" customWidth="1"/>
    <col min="214" max="214" width="18.42578125" bestFit="1" customWidth="1"/>
    <col min="215" max="215" width="14" bestFit="1" customWidth="1"/>
    <col min="216" max="216" width="17.140625" bestFit="1" customWidth="1"/>
    <col min="217" max="217" width="17.5703125" bestFit="1" customWidth="1"/>
    <col min="218" max="218" width="16.7109375" bestFit="1" customWidth="1"/>
    <col min="219" max="219" width="12.42578125" bestFit="1" customWidth="1"/>
    <col min="220" max="220" width="31.5703125" bestFit="1" customWidth="1"/>
    <col min="221" max="221" width="16.140625" bestFit="1" customWidth="1"/>
    <col min="222" max="222" width="21" bestFit="1" customWidth="1"/>
    <col min="223" max="223" width="16.140625" bestFit="1" customWidth="1"/>
    <col min="224" max="224" width="15.42578125" bestFit="1" customWidth="1"/>
    <col min="225" max="225" width="25.140625" bestFit="1" customWidth="1"/>
    <col min="226" max="226" width="22.42578125" bestFit="1" customWidth="1"/>
    <col min="227" max="227" width="30.28515625" bestFit="1" customWidth="1"/>
    <col min="228" max="228" width="35" bestFit="1" customWidth="1"/>
    <col min="229" max="229" width="10.28515625" bestFit="1" customWidth="1"/>
    <col min="230" max="230" width="20.42578125" bestFit="1" customWidth="1"/>
    <col min="231" max="231" width="19.28515625" bestFit="1" customWidth="1"/>
    <col min="232" max="232" width="17" bestFit="1" customWidth="1"/>
    <col min="233" max="233" width="12.85546875" bestFit="1" customWidth="1"/>
    <col min="234" max="234" width="20.5703125" bestFit="1" customWidth="1"/>
    <col min="235" max="235" width="13" bestFit="1" customWidth="1"/>
    <col min="236" max="236" width="27.42578125" bestFit="1" customWidth="1"/>
    <col min="237" max="237" width="28.140625" bestFit="1" customWidth="1"/>
    <col min="238" max="238" width="23.42578125" bestFit="1" customWidth="1"/>
    <col min="239" max="239" width="19.5703125" bestFit="1" customWidth="1"/>
    <col min="240" max="240" width="36.42578125" bestFit="1" customWidth="1"/>
    <col min="241" max="241" width="30.85546875" bestFit="1" customWidth="1"/>
    <col min="242" max="242" width="13.85546875" bestFit="1" customWidth="1"/>
    <col min="243" max="243" width="12.7109375" bestFit="1" customWidth="1"/>
    <col min="244" max="244" width="15.28515625" bestFit="1" customWidth="1"/>
    <col min="245" max="245" width="21.28515625" bestFit="1" customWidth="1"/>
    <col min="246" max="246" width="15.28515625" bestFit="1" customWidth="1"/>
    <col min="247" max="247" width="12" bestFit="1" customWidth="1"/>
    <col min="248" max="248" width="13" bestFit="1" customWidth="1"/>
    <col min="249" max="249" width="12.140625" bestFit="1" customWidth="1"/>
    <col min="250" max="250" width="20.140625" bestFit="1" customWidth="1"/>
    <col min="251" max="251" width="15.42578125" bestFit="1" customWidth="1"/>
    <col min="252" max="252" width="14.7109375" bestFit="1" customWidth="1"/>
    <col min="253" max="253" width="15.7109375" bestFit="1" customWidth="1"/>
    <col min="254" max="254" width="21.85546875" bestFit="1" customWidth="1"/>
    <col min="255" max="255" width="14.7109375" bestFit="1" customWidth="1"/>
    <col min="256" max="256" width="11.5703125" bestFit="1" customWidth="1"/>
    <col min="257" max="257" width="18" bestFit="1" customWidth="1"/>
    <col min="258" max="258" width="25.85546875" bestFit="1" customWidth="1"/>
    <col min="259" max="259" width="23" bestFit="1" customWidth="1"/>
    <col min="260" max="260" width="28.85546875" bestFit="1" customWidth="1"/>
    <col min="261" max="261" width="17.28515625" bestFit="1" customWidth="1"/>
    <col min="262" max="262" width="10" bestFit="1" customWidth="1"/>
    <col min="263" max="263" width="23.5703125" bestFit="1" customWidth="1"/>
    <col min="264" max="264" width="19.42578125" bestFit="1" customWidth="1"/>
    <col min="265" max="265" width="24.42578125" bestFit="1" customWidth="1"/>
    <col min="266" max="266" width="13.28515625" bestFit="1" customWidth="1"/>
    <col min="267" max="267" width="14.140625" bestFit="1" customWidth="1"/>
    <col min="268" max="268" width="13.28515625" bestFit="1" customWidth="1"/>
    <col min="269" max="269" width="11.85546875" bestFit="1" customWidth="1"/>
    <col min="270" max="270" width="12.5703125" bestFit="1" customWidth="1"/>
    <col min="271" max="271" width="16.5703125" bestFit="1" customWidth="1"/>
    <col min="272" max="272" width="11.140625" bestFit="1" customWidth="1"/>
    <col min="273" max="273" width="20.85546875" bestFit="1" customWidth="1"/>
    <col min="274" max="274" width="10.42578125" bestFit="1" customWidth="1"/>
    <col min="275" max="275" width="22.28515625" bestFit="1" customWidth="1"/>
    <col min="276" max="276" width="19.42578125" bestFit="1" customWidth="1"/>
    <col min="277" max="277" width="9.28515625" bestFit="1" customWidth="1"/>
    <col min="278" max="278" width="13.85546875" bestFit="1" customWidth="1"/>
    <col min="279" max="279" width="22" bestFit="1" customWidth="1"/>
    <col min="280" max="280" width="21.85546875" bestFit="1" customWidth="1"/>
    <col min="281" max="281" width="13.7109375" bestFit="1" customWidth="1"/>
    <col min="282" max="282" width="17.5703125" bestFit="1" customWidth="1"/>
    <col min="283" max="283" width="9.7109375" bestFit="1" customWidth="1"/>
    <col min="284" max="284" width="22.85546875" bestFit="1" customWidth="1"/>
    <col min="285" max="285" width="29.28515625" bestFit="1" customWidth="1"/>
    <col min="286" max="286" width="12.85546875" bestFit="1" customWidth="1"/>
    <col min="287" max="287" width="16.85546875" bestFit="1" customWidth="1"/>
    <col min="288" max="288" width="13.5703125" bestFit="1" customWidth="1"/>
    <col min="289" max="289" width="15.5703125" bestFit="1" customWidth="1"/>
    <col min="290" max="290" width="11.5703125" bestFit="1" customWidth="1"/>
    <col min="291" max="291" width="13.85546875" bestFit="1" customWidth="1"/>
    <col min="292" max="292" width="12.85546875" bestFit="1" customWidth="1"/>
    <col min="293" max="293" width="14" bestFit="1" customWidth="1"/>
    <col min="294" max="294" width="13.42578125" bestFit="1" customWidth="1"/>
    <col min="295" max="295" width="31.5703125" bestFit="1" customWidth="1"/>
    <col min="296" max="296" width="38.140625" bestFit="1" customWidth="1"/>
    <col min="297" max="297" width="14.28515625" bestFit="1" customWidth="1"/>
    <col min="298" max="298" width="23" bestFit="1" customWidth="1"/>
    <col min="299" max="299" width="24.5703125" bestFit="1" customWidth="1"/>
    <col min="300" max="300" width="19.5703125" bestFit="1" customWidth="1"/>
    <col min="301" max="301" width="17.5703125" bestFit="1" customWidth="1"/>
    <col min="302" max="302" width="11.5703125" bestFit="1" customWidth="1"/>
    <col min="303" max="303" width="13.140625" bestFit="1" customWidth="1"/>
    <col min="304" max="304" width="16" bestFit="1" customWidth="1"/>
    <col min="305" max="305" width="14.42578125" bestFit="1" customWidth="1"/>
    <col min="306" max="306" width="14" bestFit="1" customWidth="1"/>
    <col min="307" max="307" width="17.28515625" bestFit="1" customWidth="1"/>
    <col min="308" max="308" width="20" bestFit="1" customWidth="1"/>
    <col min="309" max="309" width="35.5703125" bestFit="1" customWidth="1"/>
    <col min="310" max="310" width="12.85546875" bestFit="1" customWidth="1"/>
    <col min="311" max="311" width="14.7109375" bestFit="1" customWidth="1"/>
    <col min="312" max="312" width="16.28515625" bestFit="1" customWidth="1"/>
    <col min="313" max="313" width="10.140625" bestFit="1" customWidth="1"/>
    <col min="314" max="314" width="18.28515625" bestFit="1" customWidth="1"/>
    <col min="315" max="315" width="13.5703125" bestFit="1" customWidth="1"/>
    <col min="316" max="316" width="20.7109375" bestFit="1" customWidth="1"/>
    <col min="317" max="317" width="17.28515625" bestFit="1" customWidth="1"/>
    <col min="318" max="318" width="18.140625" bestFit="1" customWidth="1"/>
    <col min="319" max="319" width="24.5703125" bestFit="1" customWidth="1"/>
    <col min="320" max="320" width="31" bestFit="1" customWidth="1"/>
    <col min="321" max="321" width="23" bestFit="1" customWidth="1"/>
    <col min="322" max="322" width="24.42578125" bestFit="1" customWidth="1"/>
    <col min="323" max="323" width="17.5703125" bestFit="1" customWidth="1"/>
    <col min="324" max="324" width="11.85546875" bestFit="1" customWidth="1"/>
    <col min="325" max="325" width="22.42578125" bestFit="1" customWidth="1"/>
    <col min="326" max="326" width="25.85546875" bestFit="1" customWidth="1"/>
    <col min="327" max="327" width="12" bestFit="1" customWidth="1"/>
    <col min="328" max="328" width="20.28515625" bestFit="1" customWidth="1"/>
    <col min="329" max="329" width="13.85546875" bestFit="1" customWidth="1"/>
    <col min="330" max="330" width="10.28515625" bestFit="1" customWidth="1"/>
    <col min="331" max="331" width="14" bestFit="1" customWidth="1"/>
    <col min="332" max="332" width="10.5703125" bestFit="1" customWidth="1"/>
    <col min="333" max="333" width="8.85546875" bestFit="1" customWidth="1"/>
    <col min="334" max="335" width="20.7109375" bestFit="1" customWidth="1"/>
    <col min="336" max="336" width="18.140625" bestFit="1" customWidth="1"/>
    <col min="337" max="337" width="14.28515625" bestFit="1" customWidth="1"/>
    <col min="338" max="338" width="14" bestFit="1" customWidth="1"/>
    <col min="339" max="339" width="12.7109375" bestFit="1" customWidth="1"/>
    <col min="340" max="340" width="15.5703125" bestFit="1" customWidth="1"/>
    <col min="341" max="341" width="13.7109375" bestFit="1" customWidth="1"/>
    <col min="342" max="342" width="22.28515625" bestFit="1" customWidth="1"/>
    <col min="343" max="343" width="14.5703125" bestFit="1" customWidth="1"/>
    <col min="344" max="344" width="15.7109375" bestFit="1" customWidth="1"/>
    <col min="345" max="345" width="16.42578125" bestFit="1" customWidth="1"/>
    <col min="346" max="346" width="15.85546875" bestFit="1" customWidth="1"/>
    <col min="347" max="347" width="18.28515625" bestFit="1" customWidth="1"/>
    <col min="348" max="348" width="25" bestFit="1" customWidth="1"/>
    <col min="349" max="349" width="14" bestFit="1" customWidth="1"/>
    <col min="350" max="350" width="14.85546875" bestFit="1" customWidth="1"/>
    <col min="351" max="351" width="13.28515625" bestFit="1" customWidth="1"/>
    <col min="352" max="352" width="14" bestFit="1" customWidth="1"/>
    <col min="353" max="353" width="13" bestFit="1" customWidth="1"/>
    <col min="354" max="354" width="14" bestFit="1" customWidth="1"/>
    <col min="355" max="355" width="14.42578125" bestFit="1" customWidth="1"/>
    <col min="356" max="356" width="12.28515625" bestFit="1" customWidth="1"/>
    <col min="357" max="357" width="14" bestFit="1" customWidth="1"/>
    <col min="358" max="358" width="16" bestFit="1" customWidth="1"/>
    <col min="359" max="359" width="16.140625" bestFit="1" customWidth="1"/>
    <col min="360" max="360" width="13.7109375" bestFit="1" customWidth="1"/>
    <col min="361" max="361" width="16.28515625" bestFit="1" customWidth="1"/>
    <col min="362" max="362" width="20.7109375" bestFit="1" customWidth="1"/>
    <col min="363" max="363" width="16" bestFit="1" customWidth="1"/>
    <col min="364" max="364" width="17.42578125" bestFit="1" customWidth="1"/>
    <col min="365" max="365" width="17.7109375" bestFit="1" customWidth="1"/>
    <col min="366" max="366" width="15.5703125" bestFit="1" customWidth="1"/>
    <col min="367" max="367" width="15.85546875" bestFit="1" customWidth="1"/>
    <col min="368" max="368" width="16.140625" bestFit="1" customWidth="1"/>
    <col min="369" max="369" width="14.5703125" bestFit="1" customWidth="1"/>
    <col min="370" max="370" width="21.85546875" bestFit="1" customWidth="1"/>
    <col min="371" max="371" width="18" bestFit="1" customWidth="1"/>
    <col min="372" max="372" width="18.85546875" bestFit="1" customWidth="1"/>
    <col min="373" max="373" width="16.42578125" bestFit="1" customWidth="1"/>
    <col min="374" max="374" width="20.5703125" bestFit="1" customWidth="1"/>
    <col min="375" max="375" width="19.42578125" bestFit="1" customWidth="1"/>
    <col min="376" max="376" width="12.28515625" bestFit="1" customWidth="1"/>
    <col min="377" max="377" width="16.85546875" bestFit="1" customWidth="1"/>
    <col min="378" max="378" width="14.42578125" bestFit="1" customWidth="1"/>
    <col min="379" max="379" width="19.42578125" bestFit="1" customWidth="1"/>
    <col min="380" max="380" width="18" bestFit="1" customWidth="1"/>
    <col min="381" max="381" width="19.140625" bestFit="1" customWidth="1"/>
    <col min="382" max="382" width="20.5703125" bestFit="1" customWidth="1"/>
    <col min="383" max="383" width="19.42578125" bestFit="1" customWidth="1"/>
    <col min="384" max="384" width="17.42578125" bestFit="1" customWidth="1"/>
    <col min="385" max="385" width="13" bestFit="1" customWidth="1"/>
    <col min="386" max="386" width="12.28515625" bestFit="1" customWidth="1"/>
    <col min="387" max="387" width="15.7109375" bestFit="1" customWidth="1"/>
    <col min="388" max="388" width="19.5703125" bestFit="1" customWidth="1"/>
    <col min="389" max="389" width="14.7109375" bestFit="1" customWidth="1"/>
    <col min="390" max="390" width="18.42578125" bestFit="1" customWidth="1"/>
    <col min="391" max="391" width="19.7109375" bestFit="1" customWidth="1"/>
    <col min="392" max="392" width="17" bestFit="1" customWidth="1"/>
    <col min="393" max="393" width="16.42578125" bestFit="1" customWidth="1"/>
    <col min="394" max="394" width="22.85546875" bestFit="1" customWidth="1"/>
    <col min="395" max="395" width="20" bestFit="1" customWidth="1"/>
    <col min="396" max="396" width="24.85546875" bestFit="1" customWidth="1"/>
    <col min="397" max="397" width="30.85546875" bestFit="1" customWidth="1"/>
    <col min="398" max="398" width="30.140625" bestFit="1" customWidth="1"/>
    <col min="399" max="399" width="23.28515625" bestFit="1" customWidth="1"/>
    <col min="400" max="400" width="20.7109375" bestFit="1" customWidth="1"/>
    <col min="401" max="401" width="17.42578125" bestFit="1" customWidth="1"/>
    <col min="402" max="402" width="20.5703125" bestFit="1" customWidth="1"/>
    <col min="403" max="403" width="16.5703125" bestFit="1" customWidth="1"/>
    <col min="404" max="404" width="19" bestFit="1" customWidth="1"/>
    <col min="405" max="405" width="12.5703125" bestFit="1" customWidth="1"/>
    <col min="406" max="406" width="9.140625" bestFit="1" customWidth="1"/>
    <col min="407" max="407" width="24.28515625" bestFit="1" customWidth="1"/>
    <col min="408" max="408" width="14.28515625" bestFit="1" customWidth="1"/>
    <col min="409" max="409" width="19.42578125" bestFit="1" customWidth="1"/>
    <col min="410" max="410" width="20.42578125" bestFit="1" customWidth="1"/>
    <col min="411" max="411" width="11.42578125" bestFit="1" customWidth="1"/>
    <col min="412" max="412" width="18.140625" bestFit="1" customWidth="1"/>
    <col min="413" max="413" width="19.5703125" bestFit="1" customWidth="1"/>
    <col min="414" max="414" width="18.5703125" bestFit="1" customWidth="1"/>
    <col min="415" max="415" width="15.28515625" bestFit="1" customWidth="1"/>
    <col min="416" max="416" width="21.5703125" bestFit="1" customWidth="1"/>
    <col min="417" max="417" width="13.5703125" bestFit="1" customWidth="1"/>
    <col min="418" max="418" width="21" bestFit="1" customWidth="1"/>
    <col min="419" max="419" width="14.85546875" bestFit="1" customWidth="1"/>
    <col min="420" max="420" width="12.42578125" bestFit="1" customWidth="1"/>
    <col min="421" max="421" width="18.28515625" bestFit="1" customWidth="1"/>
    <col min="422" max="422" width="17.28515625" bestFit="1" customWidth="1"/>
    <col min="423" max="423" width="19.5703125" bestFit="1" customWidth="1"/>
    <col min="424" max="424" width="21" bestFit="1" customWidth="1"/>
    <col min="425" max="425" width="21.140625" bestFit="1" customWidth="1"/>
    <col min="426" max="426" width="13.7109375" bestFit="1" customWidth="1"/>
    <col min="427" max="427" width="16.5703125" bestFit="1" customWidth="1"/>
    <col min="428" max="428" width="11.7109375" bestFit="1" customWidth="1"/>
    <col min="429" max="429" width="14.140625" bestFit="1" customWidth="1"/>
    <col min="430" max="430" width="19.7109375" bestFit="1" customWidth="1"/>
    <col min="431" max="431" width="22" bestFit="1" customWidth="1"/>
    <col min="432" max="432" width="16.28515625" bestFit="1" customWidth="1"/>
    <col min="433" max="433" width="12.7109375" bestFit="1" customWidth="1"/>
    <col min="434" max="434" width="32" bestFit="1" customWidth="1"/>
    <col min="435" max="435" width="18.5703125" bestFit="1" customWidth="1"/>
    <col min="436" max="436" width="19.7109375" bestFit="1" customWidth="1"/>
    <col min="437" max="437" width="20.28515625" bestFit="1" customWidth="1"/>
    <col min="438" max="438" width="25" bestFit="1" customWidth="1"/>
    <col min="439" max="439" width="20.5703125" bestFit="1" customWidth="1"/>
    <col min="440" max="440" width="11.42578125" bestFit="1" customWidth="1"/>
    <col min="441" max="441" width="14.140625" bestFit="1" customWidth="1"/>
    <col min="442" max="442" width="11.5703125" bestFit="1" customWidth="1"/>
    <col min="443" max="443" width="24.7109375" bestFit="1" customWidth="1"/>
    <col min="444" max="444" width="7.28515625" bestFit="1" customWidth="1"/>
    <col min="445" max="445" width="10.42578125" bestFit="1" customWidth="1"/>
    <col min="446" max="550" width="38.140625" bestFit="1" customWidth="1"/>
    <col min="551" max="551" width="11.28515625" bestFit="1" customWidth="1"/>
    <col min="552" max="552" width="10.42578125" bestFit="1" customWidth="1"/>
  </cols>
  <sheetData>
    <row r="1" spans="1:4">
      <c r="A1" s="6" t="s">
        <v>1</v>
      </c>
      <c r="B1" s="6" t="s">
        <v>2</v>
      </c>
      <c r="C1" s="9"/>
      <c r="D1" s="9"/>
    </row>
    <row r="2" spans="1:4">
      <c r="A2" s="63" t="s">
        <v>35</v>
      </c>
      <c r="B2" s="7" t="s">
        <v>6</v>
      </c>
      <c r="C2" s="10"/>
      <c r="D2" s="10"/>
    </row>
    <row r="3" spans="1:4">
      <c r="A3" s="64"/>
      <c r="B3" s="7" t="s">
        <v>36</v>
      </c>
      <c r="C3" s="11"/>
      <c r="D3" s="12"/>
    </row>
    <row r="4" spans="1:4">
      <c r="A4" s="64"/>
      <c r="B4" s="7" t="s">
        <v>37</v>
      </c>
      <c r="C4" s="11"/>
      <c r="D4" s="12"/>
    </row>
    <row r="5" spans="1:4">
      <c r="A5" s="64"/>
      <c r="B5" s="7" t="s">
        <v>38</v>
      </c>
      <c r="C5" s="11"/>
      <c r="D5" s="12"/>
    </row>
    <row r="6" spans="1:4">
      <c r="A6" s="64"/>
      <c r="B6" s="7" t="s">
        <v>39</v>
      </c>
      <c r="C6" s="11"/>
      <c r="D6" s="12"/>
    </row>
    <row r="7" spans="1:4">
      <c r="A7" s="64"/>
      <c r="B7" s="7" t="s">
        <v>40</v>
      </c>
      <c r="C7" s="11"/>
      <c r="D7" s="12"/>
    </row>
    <row r="8" spans="1:4">
      <c r="A8" s="64"/>
      <c r="B8" s="7" t="s">
        <v>41</v>
      </c>
      <c r="C8" s="11"/>
      <c r="D8" s="12"/>
    </row>
    <row r="9" spans="1:4">
      <c r="A9" s="64"/>
      <c r="B9" s="7" t="s">
        <v>42</v>
      </c>
      <c r="C9" s="11"/>
      <c r="D9" s="12"/>
    </row>
    <row r="10" spans="1:4">
      <c r="A10" s="64"/>
      <c r="B10" s="7" t="s">
        <v>43</v>
      </c>
      <c r="C10" s="11"/>
      <c r="D10" s="12"/>
    </row>
    <row r="11" spans="1:4">
      <c r="A11" s="64"/>
      <c r="B11" s="7" t="s">
        <v>44</v>
      </c>
      <c r="C11" s="11"/>
      <c r="D11" s="12"/>
    </row>
    <row r="12" spans="1:4">
      <c r="A12" s="64"/>
      <c r="B12" s="7" t="s">
        <v>45</v>
      </c>
      <c r="C12" s="11"/>
      <c r="D12" s="12"/>
    </row>
    <row r="13" spans="1:4">
      <c r="A13" s="64"/>
      <c r="B13" s="7" t="s">
        <v>46</v>
      </c>
      <c r="C13" s="11"/>
      <c r="D13" s="12"/>
    </row>
    <row r="14" spans="1:4">
      <c r="A14" s="64"/>
      <c r="B14" s="7" t="s">
        <v>47</v>
      </c>
      <c r="C14" s="11"/>
      <c r="D14" s="12"/>
    </row>
    <row r="15" spans="1:4">
      <c r="A15" s="64"/>
      <c r="B15" s="7" t="s">
        <v>48</v>
      </c>
      <c r="C15" s="11"/>
      <c r="D15" s="12"/>
    </row>
    <row r="16" spans="1:4">
      <c r="A16" s="64"/>
      <c r="B16" s="7" t="s">
        <v>49</v>
      </c>
      <c r="C16" s="11"/>
      <c r="D16" s="12"/>
    </row>
    <row r="17" spans="1:4">
      <c r="A17" s="64"/>
      <c r="B17" s="7" t="s">
        <v>50</v>
      </c>
      <c r="C17" s="11"/>
      <c r="D17" s="12"/>
    </row>
    <row r="18" spans="1:4">
      <c r="A18" s="64"/>
      <c r="B18" s="7" t="s">
        <v>51</v>
      </c>
      <c r="C18" s="11"/>
      <c r="D18" s="12"/>
    </row>
    <row r="19" spans="1:4">
      <c r="A19" s="64"/>
      <c r="B19" s="7" t="s">
        <v>52</v>
      </c>
      <c r="C19" s="11"/>
      <c r="D19" s="12"/>
    </row>
    <row r="20" spans="1:4">
      <c r="A20" s="64"/>
      <c r="B20" s="7" t="s">
        <v>53</v>
      </c>
      <c r="C20" s="11"/>
      <c r="D20" s="12"/>
    </row>
    <row r="21" spans="1:4">
      <c r="A21" s="64"/>
      <c r="B21" s="7" t="s">
        <v>54</v>
      </c>
      <c r="C21" s="11"/>
      <c r="D21" s="12"/>
    </row>
    <row r="22" spans="1:4">
      <c r="A22" s="64"/>
      <c r="B22" s="7" t="s">
        <v>55</v>
      </c>
      <c r="C22" s="11"/>
      <c r="D22" s="12"/>
    </row>
    <row r="23" spans="1:4">
      <c r="A23" s="64"/>
      <c r="B23" s="7" t="s">
        <v>56</v>
      </c>
      <c r="C23" s="11"/>
      <c r="D23" s="12"/>
    </row>
    <row r="24" spans="1:4">
      <c r="A24" s="65"/>
      <c r="B24" s="8"/>
      <c r="C24" s="13"/>
      <c r="D24" s="14"/>
    </row>
  </sheetData>
  <mergeCells count="1">
    <mergeCell ref="A2:A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D051-F999-4E57-A995-B7C35A601218}">
  <dimension ref="A1:H24"/>
  <sheetViews>
    <sheetView tabSelected="1" workbookViewId="0">
      <selection activeCell="M24" sqref="M24"/>
    </sheetView>
  </sheetViews>
  <sheetFormatPr defaultRowHeight="15"/>
  <cols>
    <col min="1" max="1" width="6.85546875" bestFit="1" customWidth="1"/>
    <col min="2" max="2" width="15.140625" bestFit="1" customWidth="1"/>
    <col min="3" max="3" width="10.42578125" bestFit="1" customWidth="1"/>
    <col min="4" max="4" width="17.7109375" style="54" bestFit="1" customWidth="1"/>
    <col min="5" max="5" width="10.42578125" bestFit="1" customWidth="1"/>
    <col min="6" max="6" width="22.42578125" bestFit="1" customWidth="1"/>
    <col min="7" max="7" width="18.85546875" bestFit="1" customWidth="1"/>
    <col min="8" max="8" width="16.7109375" bestFit="1" customWidth="1"/>
    <col min="9" max="9" width="23.140625" bestFit="1" customWidth="1"/>
    <col min="10" max="10" width="27.85546875" bestFit="1" customWidth="1"/>
    <col min="11" max="11" width="11.7109375" bestFit="1" customWidth="1"/>
    <col min="12" max="12" width="16.5703125" bestFit="1" customWidth="1"/>
    <col min="13" max="13" width="18.7109375" bestFit="1" customWidth="1"/>
    <col min="14" max="14" width="19.28515625" bestFit="1" customWidth="1"/>
    <col min="15" max="15" width="11.42578125" bestFit="1" customWidth="1"/>
    <col min="16" max="16" width="16.140625" bestFit="1" customWidth="1"/>
    <col min="17" max="17" width="26.140625" bestFit="1" customWidth="1"/>
    <col min="18" max="18" width="9.28515625" bestFit="1" customWidth="1"/>
    <col min="19" max="19" width="18.5703125" bestFit="1" customWidth="1"/>
    <col min="20" max="20" width="30" bestFit="1" customWidth="1"/>
    <col min="21" max="21" width="18.5703125" bestFit="1" customWidth="1"/>
    <col min="22" max="22" width="14" bestFit="1" customWidth="1"/>
    <col min="23" max="23" width="11.140625" bestFit="1" customWidth="1"/>
    <col min="24" max="24" width="12.42578125" bestFit="1" customWidth="1"/>
    <col min="25" max="25" width="32" bestFit="1" customWidth="1"/>
    <col min="26" max="26" width="17.28515625" bestFit="1" customWidth="1"/>
    <col min="27" max="27" width="22.28515625" bestFit="1" customWidth="1"/>
    <col min="28" max="28" width="10.85546875" bestFit="1" customWidth="1"/>
    <col min="29" max="29" width="16.140625" bestFit="1" customWidth="1"/>
    <col min="30" max="30" width="10.42578125" bestFit="1" customWidth="1"/>
    <col min="31" max="31" width="18" bestFit="1" customWidth="1"/>
    <col min="32" max="32" width="15.7109375" bestFit="1" customWidth="1"/>
    <col min="33" max="33" width="18" bestFit="1" customWidth="1"/>
    <col min="34" max="34" width="10.85546875" bestFit="1" customWidth="1"/>
    <col min="35" max="35" width="28.85546875" bestFit="1" customWidth="1"/>
    <col min="36" max="36" width="15.28515625" bestFit="1" customWidth="1"/>
    <col min="37" max="37" width="13.140625" bestFit="1" customWidth="1"/>
    <col min="38" max="38" width="22.85546875" bestFit="1" customWidth="1"/>
    <col min="39" max="39" width="25.5703125" bestFit="1" customWidth="1"/>
    <col min="40" max="40" width="23.140625" bestFit="1" customWidth="1"/>
    <col min="41" max="41" width="10.5703125" bestFit="1" customWidth="1"/>
    <col min="42" max="42" width="28.42578125" bestFit="1" customWidth="1"/>
    <col min="43" max="43" width="14.85546875" bestFit="1" customWidth="1"/>
    <col min="44" max="44" width="18" bestFit="1" customWidth="1"/>
    <col min="45" max="45" width="9.7109375" bestFit="1" customWidth="1"/>
    <col min="46" max="46" width="10.7109375" bestFit="1" customWidth="1"/>
    <col min="47" max="47" width="15.42578125" bestFit="1" customWidth="1"/>
    <col min="48" max="48" width="11.7109375" bestFit="1" customWidth="1"/>
    <col min="49" max="49" width="20" bestFit="1" customWidth="1"/>
    <col min="50" max="50" width="18.85546875" bestFit="1" customWidth="1"/>
    <col min="51" max="51" width="14.28515625" bestFit="1" customWidth="1"/>
    <col min="52" max="52" width="11.28515625" bestFit="1" customWidth="1"/>
    <col min="53" max="53" width="15.140625" bestFit="1" customWidth="1"/>
    <col min="54" max="54" width="19.140625" bestFit="1" customWidth="1"/>
    <col min="55" max="55" width="14.85546875" bestFit="1" customWidth="1"/>
    <col min="56" max="56" width="14" bestFit="1" customWidth="1"/>
    <col min="57" max="57" width="18" bestFit="1" customWidth="1"/>
    <col min="58" max="58" width="21.85546875" bestFit="1" customWidth="1"/>
    <col min="59" max="59" width="18" bestFit="1" customWidth="1"/>
    <col min="60" max="60" width="26.28515625" bestFit="1" customWidth="1"/>
    <col min="61" max="61" width="20" bestFit="1" customWidth="1"/>
    <col min="62" max="62" width="23.140625" bestFit="1" customWidth="1"/>
    <col min="63" max="63" width="16" bestFit="1" customWidth="1"/>
    <col min="64" max="64" width="20.5703125" bestFit="1" customWidth="1"/>
    <col min="65" max="65" width="15.140625" bestFit="1" customWidth="1"/>
    <col min="66" max="66" width="17.28515625" bestFit="1" customWidth="1"/>
    <col min="67" max="67" width="16.5703125" bestFit="1" customWidth="1"/>
    <col min="68" max="68" width="14.5703125" bestFit="1" customWidth="1"/>
    <col min="69" max="69" width="16.85546875" bestFit="1" customWidth="1"/>
    <col min="70" max="70" width="19" bestFit="1" customWidth="1"/>
    <col min="71" max="71" width="30.140625" bestFit="1" customWidth="1"/>
    <col min="72" max="72" width="22.42578125" bestFit="1" customWidth="1"/>
    <col min="73" max="73" width="26.5703125" bestFit="1" customWidth="1"/>
    <col min="74" max="74" width="29.5703125" bestFit="1" customWidth="1"/>
    <col min="75" max="75" width="13.5703125" bestFit="1" customWidth="1"/>
    <col min="76" max="76" width="13.140625" bestFit="1" customWidth="1"/>
    <col min="77" max="77" width="15.85546875" bestFit="1" customWidth="1"/>
    <col min="78" max="78" width="16.140625" bestFit="1" customWidth="1"/>
    <col min="79" max="79" width="14.85546875" bestFit="1" customWidth="1"/>
    <col min="80" max="80" width="11.7109375" bestFit="1" customWidth="1"/>
    <col min="81" max="81" width="11.85546875" bestFit="1" customWidth="1"/>
    <col min="82" max="82" width="11.5703125" bestFit="1" customWidth="1"/>
    <col min="83" max="83" width="15.140625" bestFit="1" customWidth="1"/>
    <col min="84" max="84" width="11.28515625" bestFit="1" customWidth="1"/>
    <col min="85" max="85" width="13" bestFit="1" customWidth="1"/>
    <col min="86" max="86" width="27.85546875" bestFit="1" customWidth="1"/>
    <col min="87" max="87" width="19" bestFit="1" customWidth="1"/>
    <col min="88" max="88" width="19.28515625" bestFit="1" customWidth="1"/>
    <col min="89" max="89" width="12.85546875" bestFit="1" customWidth="1"/>
    <col min="90" max="90" width="17.5703125" bestFit="1" customWidth="1"/>
    <col min="91" max="91" width="26" bestFit="1" customWidth="1"/>
    <col min="92" max="92" width="13.5703125" bestFit="1" customWidth="1"/>
    <col min="93" max="93" width="14.28515625" bestFit="1" customWidth="1"/>
    <col min="94" max="94" width="22.42578125" bestFit="1" customWidth="1"/>
    <col min="95" max="95" width="15.42578125" bestFit="1" customWidth="1"/>
    <col min="96" max="96" width="16.85546875" bestFit="1" customWidth="1"/>
    <col min="97" max="97" width="15.140625" bestFit="1" customWidth="1"/>
    <col min="98" max="98" width="11.7109375" bestFit="1" customWidth="1"/>
    <col min="99" max="99" width="14" bestFit="1" customWidth="1"/>
    <col min="100" max="100" width="24.28515625" bestFit="1" customWidth="1"/>
    <col min="101" max="101" width="17.85546875" bestFit="1" customWidth="1"/>
    <col min="102" max="102" width="16.42578125" bestFit="1" customWidth="1"/>
    <col min="103" max="103" width="14.5703125" bestFit="1" customWidth="1"/>
    <col min="104" max="104" width="12.85546875" bestFit="1" customWidth="1"/>
    <col min="105" max="105" width="11.42578125" bestFit="1" customWidth="1"/>
    <col min="106" max="106" width="20" bestFit="1" customWidth="1"/>
    <col min="107" max="107" width="17.42578125" bestFit="1" customWidth="1"/>
    <col min="108" max="108" width="12.7109375" bestFit="1" customWidth="1"/>
    <col min="109" max="109" width="17.140625" bestFit="1" customWidth="1"/>
    <col min="110" max="110" width="12.140625" bestFit="1" customWidth="1"/>
    <col min="111" max="112" width="14" bestFit="1" customWidth="1"/>
    <col min="113" max="113" width="22.140625" bestFit="1" customWidth="1"/>
    <col min="114" max="114" width="16.85546875" bestFit="1" customWidth="1"/>
    <col min="115" max="115" width="13.85546875" bestFit="1" customWidth="1"/>
    <col min="116" max="116" width="18" bestFit="1" customWidth="1"/>
    <col min="117" max="117" width="13" bestFit="1" customWidth="1"/>
    <col min="118" max="118" width="15.42578125" bestFit="1" customWidth="1"/>
    <col min="119" max="119" width="16" bestFit="1" customWidth="1"/>
    <col min="120" max="120" width="15.140625" bestFit="1" customWidth="1"/>
    <col min="121" max="121" width="14.140625" bestFit="1" customWidth="1"/>
    <col min="122" max="122" width="16.140625" bestFit="1" customWidth="1"/>
    <col min="123" max="123" width="20.28515625" bestFit="1" customWidth="1"/>
    <col min="124" max="124" width="15.5703125" bestFit="1" customWidth="1"/>
    <col min="125" max="125" width="13" bestFit="1" customWidth="1"/>
    <col min="126" max="126" width="14" bestFit="1" customWidth="1"/>
    <col min="127" max="127" width="14.7109375" bestFit="1" customWidth="1"/>
    <col min="128" max="128" width="12.7109375" bestFit="1" customWidth="1"/>
    <col min="129" max="129" width="13.42578125" bestFit="1" customWidth="1"/>
    <col min="130" max="130" width="14.7109375" bestFit="1" customWidth="1"/>
    <col min="131" max="131" width="30.140625" bestFit="1" customWidth="1"/>
    <col min="132" max="132" width="13.28515625" bestFit="1" customWidth="1"/>
    <col min="133" max="133" width="24.5703125" bestFit="1" customWidth="1"/>
    <col min="134" max="134" width="17.5703125" bestFit="1" customWidth="1"/>
    <col min="135" max="135" width="18.85546875" bestFit="1" customWidth="1"/>
    <col min="136" max="136" width="14" bestFit="1" customWidth="1"/>
    <col min="137" max="137" width="28" bestFit="1" customWidth="1"/>
    <col min="138" max="138" width="20.5703125" bestFit="1" customWidth="1"/>
    <col min="139" max="139" width="24" bestFit="1" customWidth="1"/>
    <col min="140" max="140" width="31" bestFit="1" customWidth="1"/>
    <col min="141" max="141" width="17" bestFit="1" customWidth="1"/>
    <col min="142" max="142" width="25.7109375" bestFit="1" customWidth="1"/>
    <col min="143" max="143" width="15.28515625" bestFit="1" customWidth="1"/>
    <col min="144" max="144" width="12.28515625" bestFit="1" customWidth="1"/>
    <col min="145" max="145" width="15.5703125" bestFit="1" customWidth="1"/>
    <col min="146" max="146" width="19" bestFit="1" customWidth="1"/>
    <col min="147" max="147" width="22" bestFit="1" customWidth="1"/>
    <col min="148" max="148" width="30.28515625" bestFit="1" customWidth="1"/>
    <col min="149" max="149" width="27.140625" bestFit="1" customWidth="1"/>
    <col min="150" max="150" width="28.28515625" bestFit="1" customWidth="1"/>
    <col min="151" max="151" width="14.7109375" bestFit="1" customWidth="1"/>
    <col min="152" max="152" width="20.42578125" bestFit="1" customWidth="1"/>
    <col min="153" max="153" width="19.42578125" bestFit="1" customWidth="1"/>
    <col min="154" max="154" width="9.5703125" bestFit="1" customWidth="1"/>
    <col min="155" max="156" width="15.5703125" bestFit="1" customWidth="1"/>
    <col min="157" max="157" width="16.140625" bestFit="1" customWidth="1"/>
    <col min="158" max="158" width="18.5703125" bestFit="1" customWidth="1"/>
    <col min="159" max="159" width="15.42578125" bestFit="1" customWidth="1"/>
    <col min="160" max="160" width="16.42578125" bestFit="1" customWidth="1"/>
    <col min="161" max="161" width="14" bestFit="1" customWidth="1"/>
    <col min="162" max="162" width="20.42578125" bestFit="1" customWidth="1"/>
    <col min="163" max="163" width="13.28515625" bestFit="1" customWidth="1"/>
    <col min="164" max="164" width="25.140625" bestFit="1" customWidth="1"/>
    <col min="165" max="165" width="24" bestFit="1" customWidth="1"/>
    <col min="166" max="166" width="13.5703125" bestFit="1" customWidth="1"/>
    <col min="167" max="167" width="22.42578125" bestFit="1" customWidth="1"/>
    <col min="168" max="168" width="22.7109375" bestFit="1" customWidth="1"/>
    <col min="169" max="169" width="13.42578125" bestFit="1" customWidth="1"/>
    <col min="170" max="170" width="22.5703125" bestFit="1" customWidth="1"/>
    <col min="171" max="171" width="11.7109375" bestFit="1" customWidth="1"/>
    <col min="172" max="172" width="21.42578125" bestFit="1" customWidth="1"/>
    <col min="173" max="173" width="12.42578125" bestFit="1" customWidth="1"/>
    <col min="174" max="174" width="16.140625" bestFit="1" customWidth="1"/>
    <col min="175" max="175" width="17.42578125" bestFit="1" customWidth="1"/>
    <col min="176" max="176" width="18.42578125" bestFit="1" customWidth="1"/>
    <col min="177" max="177" width="17.85546875" bestFit="1" customWidth="1"/>
    <col min="178" max="178" width="30.28515625" bestFit="1" customWidth="1"/>
    <col min="179" max="179" width="14.42578125" bestFit="1" customWidth="1"/>
    <col min="180" max="180" width="19.7109375" bestFit="1" customWidth="1"/>
    <col min="181" max="181" width="20" bestFit="1" customWidth="1"/>
    <col min="182" max="182" width="19.140625" bestFit="1" customWidth="1"/>
    <col min="183" max="183" width="13.140625" bestFit="1" customWidth="1"/>
    <col min="184" max="184" width="14.42578125" bestFit="1" customWidth="1"/>
    <col min="185" max="185" width="22.140625" bestFit="1" customWidth="1"/>
    <col min="186" max="186" width="17.140625" bestFit="1" customWidth="1"/>
    <col min="187" max="187" width="15.5703125" bestFit="1" customWidth="1"/>
    <col min="188" max="188" width="12.7109375" bestFit="1" customWidth="1"/>
    <col min="189" max="189" width="19.42578125" bestFit="1" customWidth="1"/>
    <col min="190" max="190" width="21" bestFit="1" customWidth="1"/>
    <col min="191" max="191" width="13.7109375" bestFit="1" customWidth="1"/>
    <col min="192" max="192" width="15.85546875" bestFit="1" customWidth="1"/>
    <col min="193" max="193" width="30.42578125" bestFit="1" customWidth="1"/>
    <col min="194" max="194" width="21.5703125" bestFit="1" customWidth="1"/>
    <col min="195" max="195" width="18.42578125" bestFit="1" customWidth="1"/>
    <col min="196" max="196" width="13.140625" bestFit="1" customWidth="1"/>
    <col min="197" max="197" width="21.42578125" bestFit="1" customWidth="1"/>
    <col min="198" max="199" width="13.5703125" bestFit="1" customWidth="1"/>
    <col min="200" max="200" width="20.7109375" bestFit="1" customWidth="1"/>
    <col min="201" max="201" width="28.42578125" bestFit="1" customWidth="1"/>
    <col min="202" max="202" width="15.85546875" bestFit="1" customWidth="1"/>
    <col min="203" max="203" width="14" bestFit="1" customWidth="1"/>
    <col min="204" max="204" width="22.140625" bestFit="1" customWidth="1"/>
    <col min="205" max="205" width="14.140625" bestFit="1" customWidth="1"/>
    <col min="206" max="206" width="14.7109375" bestFit="1" customWidth="1"/>
    <col min="207" max="207" width="18.5703125" bestFit="1" customWidth="1"/>
    <col min="208" max="208" width="27.28515625" bestFit="1" customWidth="1"/>
    <col min="209" max="209" width="28" bestFit="1" customWidth="1"/>
    <col min="210" max="210" width="26.85546875" bestFit="1" customWidth="1"/>
    <col min="211" max="211" width="14.5703125" bestFit="1" customWidth="1"/>
    <col min="212" max="212" width="27.7109375" bestFit="1" customWidth="1"/>
    <col min="213" max="213" width="14.85546875" bestFit="1" customWidth="1"/>
    <col min="214" max="214" width="18.42578125" bestFit="1" customWidth="1"/>
    <col min="215" max="215" width="14" bestFit="1" customWidth="1"/>
    <col min="216" max="216" width="17.140625" bestFit="1" customWidth="1"/>
    <col min="217" max="217" width="17.5703125" bestFit="1" customWidth="1"/>
    <col min="218" max="218" width="16.7109375" bestFit="1" customWidth="1"/>
    <col min="219" max="219" width="12.42578125" bestFit="1" customWidth="1"/>
    <col min="220" max="220" width="31.5703125" bestFit="1" customWidth="1"/>
    <col min="221" max="221" width="16.140625" bestFit="1" customWidth="1"/>
    <col min="222" max="222" width="21" bestFit="1" customWidth="1"/>
    <col min="223" max="223" width="16.140625" bestFit="1" customWidth="1"/>
    <col min="224" max="224" width="15.42578125" bestFit="1" customWidth="1"/>
    <col min="225" max="225" width="25.140625" bestFit="1" customWidth="1"/>
    <col min="226" max="226" width="22.42578125" bestFit="1" customWidth="1"/>
    <col min="227" max="227" width="30.28515625" bestFit="1" customWidth="1"/>
    <col min="228" max="228" width="35" bestFit="1" customWidth="1"/>
    <col min="229" max="229" width="10.28515625" bestFit="1" customWidth="1"/>
    <col min="230" max="230" width="20.42578125" bestFit="1" customWidth="1"/>
    <col min="231" max="231" width="19.28515625" bestFit="1" customWidth="1"/>
    <col min="232" max="232" width="17" bestFit="1" customWidth="1"/>
    <col min="233" max="233" width="12.85546875" bestFit="1" customWidth="1"/>
    <col min="234" max="234" width="20.5703125" bestFit="1" customWidth="1"/>
    <col min="235" max="235" width="13" bestFit="1" customWidth="1"/>
    <col min="236" max="236" width="27.42578125" bestFit="1" customWidth="1"/>
    <col min="237" max="237" width="28.140625" bestFit="1" customWidth="1"/>
    <col min="238" max="238" width="23.42578125" bestFit="1" customWidth="1"/>
    <col min="239" max="239" width="19.5703125" bestFit="1" customWidth="1"/>
    <col min="240" max="240" width="36.42578125" bestFit="1" customWidth="1"/>
    <col min="241" max="241" width="30.85546875" bestFit="1" customWidth="1"/>
    <col min="242" max="242" width="13.85546875" bestFit="1" customWidth="1"/>
    <col min="243" max="243" width="12.7109375" bestFit="1" customWidth="1"/>
    <col min="244" max="244" width="15.28515625" bestFit="1" customWidth="1"/>
    <col min="245" max="245" width="21.28515625" bestFit="1" customWidth="1"/>
    <col min="246" max="246" width="15.28515625" bestFit="1" customWidth="1"/>
    <col min="247" max="247" width="12" bestFit="1" customWidth="1"/>
    <col min="248" max="248" width="13" bestFit="1" customWidth="1"/>
    <col min="249" max="249" width="12.140625" bestFit="1" customWidth="1"/>
    <col min="250" max="250" width="20.140625" bestFit="1" customWidth="1"/>
    <col min="251" max="251" width="15.42578125" bestFit="1" customWidth="1"/>
    <col min="252" max="252" width="14.7109375" bestFit="1" customWidth="1"/>
    <col min="253" max="253" width="15.7109375" bestFit="1" customWidth="1"/>
    <col min="254" max="254" width="21.85546875" bestFit="1" customWidth="1"/>
    <col min="255" max="255" width="14.7109375" bestFit="1" customWidth="1"/>
    <col min="256" max="256" width="11.5703125" bestFit="1" customWidth="1"/>
    <col min="257" max="257" width="18" bestFit="1" customWidth="1"/>
    <col min="258" max="258" width="25.85546875" bestFit="1" customWidth="1"/>
    <col min="259" max="259" width="23" bestFit="1" customWidth="1"/>
    <col min="260" max="260" width="28.85546875" bestFit="1" customWidth="1"/>
    <col min="261" max="261" width="17.28515625" bestFit="1" customWidth="1"/>
    <col min="262" max="262" width="10" bestFit="1" customWidth="1"/>
    <col min="263" max="263" width="23.5703125" bestFit="1" customWidth="1"/>
    <col min="264" max="264" width="19.42578125" bestFit="1" customWidth="1"/>
    <col min="265" max="265" width="24.42578125" bestFit="1" customWidth="1"/>
    <col min="266" max="266" width="13.28515625" bestFit="1" customWidth="1"/>
    <col min="267" max="267" width="14.140625" bestFit="1" customWidth="1"/>
    <col min="268" max="268" width="13.28515625" bestFit="1" customWidth="1"/>
    <col min="269" max="269" width="11.85546875" bestFit="1" customWidth="1"/>
    <col min="270" max="270" width="12.5703125" bestFit="1" customWidth="1"/>
    <col min="271" max="271" width="16.5703125" bestFit="1" customWidth="1"/>
    <col min="272" max="272" width="11.140625" bestFit="1" customWidth="1"/>
    <col min="273" max="273" width="20.85546875" bestFit="1" customWidth="1"/>
    <col min="274" max="274" width="10.42578125" bestFit="1" customWidth="1"/>
    <col min="275" max="275" width="22.28515625" bestFit="1" customWidth="1"/>
    <col min="276" max="276" width="19.42578125" bestFit="1" customWidth="1"/>
    <col min="277" max="277" width="9.28515625" bestFit="1" customWidth="1"/>
    <col min="278" max="278" width="13.85546875" bestFit="1" customWidth="1"/>
    <col min="279" max="279" width="22" bestFit="1" customWidth="1"/>
    <col min="280" max="280" width="21.85546875" bestFit="1" customWidth="1"/>
    <col min="281" max="281" width="13.7109375" bestFit="1" customWidth="1"/>
    <col min="282" max="282" width="17.5703125" bestFit="1" customWidth="1"/>
    <col min="283" max="283" width="9.7109375" bestFit="1" customWidth="1"/>
    <col min="284" max="284" width="22.85546875" bestFit="1" customWidth="1"/>
    <col min="285" max="285" width="29.28515625" bestFit="1" customWidth="1"/>
    <col min="286" max="286" width="12.85546875" bestFit="1" customWidth="1"/>
    <col min="287" max="287" width="16.85546875" bestFit="1" customWidth="1"/>
    <col min="288" max="288" width="13.5703125" bestFit="1" customWidth="1"/>
    <col min="289" max="289" width="15.5703125" bestFit="1" customWidth="1"/>
    <col min="290" max="290" width="11.5703125" bestFit="1" customWidth="1"/>
    <col min="291" max="291" width="13.85546875" bestFit="1" customWidth="1"/>
    <col min="292" max="292" width="12.85546875" bestFit="1" customWidth="1"/>
    <col min="293" max="293" width="14" bestFit="1" customWidth="1"/>
    <col min="294" max="294" width="13.42578125" bestFit="1" customWidth="1"/>
    <col min="295" max="295" width="31.5703125" bestFit="1" customWidth="1"/>
    <col min="296" max="296" width="38.140625" bestFit="1" customWidth="1"/>
    <col min="297" max="297" width="14.28515625" bestFit="1" customWidth="1"/>
    <col min="298" max="298" width="23" bestFit="1" customWidth="1"/>
    <col min="299" max="299" width="24.5703125" bestFit="1" customWidth="1"/>
    <col min="300" max="300" width="19.5703125" bestFit="1" customWidth="1"/>
    <col min="301" max="301" width="17.5703125" bestFit="1" customWidth="1"/>
    <col min="302" max="302" width="11.5703125" bestFit="1" customWidth="1"/>
    <col min="303" max="303" width="13.140625" bestFit="1" customWidth="1"/>
    <col min="304" max="304" width="16" bestFit="1" customWidth="1"/>
    <col min="305" max="305" width="14.42578125" bestFit="1" customWidth="1"/>
    <col min="306" max="306" width="14" bestFit="1" customWidth="1"/>
    <col min="307" max="307" width="17.28515625" bestFit="1" customWidth="1"/>
    <col min="308" max="308" width="20" bestFit="1" customWidth="1"/>
    <col min="309" max="309" width="35.5703125" bestFit="1" customWidth="1"/>
    <col min="310" max="310" width="12.85546875" bestFit="1" customWidth="1"/>
    <col min="311" max="311" width="14.7109375" bestFit="1" customWidth="1"/>
    <col min="312" max="312" width="16.28515625" bestFit="1" customWidth="1"/>
    <col min="313" max="313" width="10.140625" bestFit="1" customWidth="1"/>
    <col min="314" max="314" width="18.28515625" bestFit="1" customWidth="1"/>
    <col min="315" max="315" width="13.5703125" bestFit="1" customWidth="1"/>
    <col min="316" max="316" width="20.7109375" bestFit="1" customWidth="1"/>
    <col min="317" max="317" width="17.28515625" bestFit="1" customWidth="1"/>
    <col min="318" max="318" width="18.140625" bestFit="1" customWidth="1"/>
    <col min="319" max="319" width="24.5703125" bestFit="1" customWidth="1"/>
    <col min="320" max="320" width="31" bestFit="1" customWidth="1"/>
    <col min="321" max="321" width="23" bestFit="1" customWidth="1"/>
    <col min="322" max="322" width="24.42578125" bestFit="1" customWidth="1"/>
    <col min="323" max="323" width="17.5703125" bestFit="1" customWidth="1"/>
    <col min="324" max="324" width="11.85546875" bestFit="1" customWidth="1"/>
    <col min="325" max="325" width="22.42578125" bestFit="1" customWidth="1"/>
    <col min="326" max="326" width="25.85546875" bestFit="1" customWidth="1"/>
    <col min="327" max="327" width="12" bestFit="1" customWidth="1"/>
    <col min="328" max="328" width="20.28515625" bestFit="1" customWidth="1"/>
    <col min="329" max="329" width="13.85546875" bestFit="1" customWidth="1"/>
    <col min="330" max="330" width="10.28515625" bestFit="1" customWidth="1"/>
    <col min="331" max="331" width="14" bestFit="1" customWidth="1"/>
    <col min="332" max="332" width="10.5703125" bestFit="1" customWidth="1"/>
    <col min="333" max="333" width="8.85546875" bestFit="1" customWidth="1"/>
    <col min="334" max="335" width="20.7109375" bestFit="1" customWidth="1"/>
    <col min="336" max="336" width="18.140625" bestFit="1" customWidth="1"/>
    <col min="337" max="337" width="14.28515625" bestFit="1" customWidth="1"/>
    <col min="338" max="338" width="14" bestFit="1" customWidth="1"/>
    <col min="339" max="339" width="12.7109375" bestFit="1" customWidth="1"/>
    <col min="340" max="340" width="15.5703125" bestFit="1" customWidth="1"/>
    <col min="341" max="341" width="13.7109375" bestFit="1" customWidth="1"/>
    <col min="342" max="342" width="22.28515625" bestFit="1" customWidth="1"/>
    <col min="343" max="343" width="14.5703125" bestFit="1" customWidth="1"/>
    <col min="344" max="344" width="15.7109375" bestFit="1" customWidth="1"/>
    <col min="345" max="345" width="16.42578125" bestFit="1" customWidth="1"/>
    <col min="346" max="346" width="15.85546875" bestFit="1" customWidth="1"/>
    <col min="347" max="347" width="18.28515625" bestFit="1" customWidth="1"/>
    <col min="348" max="348" width="25" bestFit="1" customWidth="1"/>
    <col min="349" max="349" width="14" bestFit="1" customWidth="1"/>
    <col min="350" max="350" width="14.85546875" bestFit="1" customWidth="1"/>
    <col min="351" max="351" width="13.28515625" bestFit="1" customWidth="1"/>
    <col min="352" max="352" width="14" bestFit="1" customWidth="1"/>
    <col min="353" max="353" width="13" bestFit="1" customWidth="1"/>
    <col min="354" max="354" width="14" bestFit="1" customWidth="1"/>
    <col min="355" max="355" width="14.42578125" bestFit="1" customWidth="1"/>
    <col min="356" max="356" width="12.28515625" bestFit="1" customWidth="1"/>
    <col min="357" max="357" width="14" bestFit="1" customWidth="1"/>
    <col min="358" max="358" width="16" bestFit="1" customWidth="1"/>
    <col min="359" max="359" width="16.140625" bestFit="1" customWidth="1"/>
    <col min="360" max="360" width="13.7109375" bestFit="1" customWidth="1"/>
    <col min="361" max="361" width="16.28515625" bestFit="1" customWidth="1"/>
    <col min="362" max="362" width="20.7109375" bestFit="1" customWidth="1"/>
    <col min="363" max="363" width="16" bestFit="1" customWidth="1"/>
    <col min="364" max="364" width="17.42578125" bestFit="1" customWidth="1"/>
    <col min="365" max="365" width="17.7109375" bestFit="1" customWidth="1"/>
    <col min="366" max="366" width="15.5703125" bestFit="1" customWidth="1"/>
    <col min="367" max="367" width="15.85546875" bestFit="1" customWidth="1"/>
    <col min="368" max="368" width="16.140625" bestFit="1" customWidth="1"/>
    <col min="369" max="369" width="14.5703125" bestFit="1" customWidth="1"/>
    <col min="370" max="370" width="21.85546875" bestFit="1" customWidth="1"/>
    <col min="371" max="371" width="18" bestFit="1" customWidth="1"/>
    <col min="372" max="372" width="18.85546875" bestFit="1" customWidth="1"/>
    <col min="373" max="373" width="16.42578125" bestFit="1" customWidth="1"/>
    <col min="374" max="374" width="20.5703125" bestFit="1" customWidth="1"/>
    <col min="375" max="375" width="19.42578125" bestFit="1" customWidth="1"/>
    <col min="376" max="376" width="12.28515625" bestFit="1" customWidth="1"/>
    <col min="377" max="377" width="16.85546875" bestFit="1" customWidth="1"/>
    <col min="378" max="378" width="14.42578125" bestFit="1" customWidth="1"/>
    <col min="379" max="379" width="19.42578125" bestFit="1" customWidth="1"/>
    <col min="380" max="380" width="18" bestFit="1" customWidth="1"/>
    <col min="381" max="381" width="19.140625" bestFit="1" customWidth="1"/>
    <col min="382" max="382" width="20.5703125" bestFit="1" customWidth="1"/>
    <col min="383" max="383" width="19.42578125" bestFit="1" customWidth="1"/>
    <col min="384" max="384" width="17.42578125" bestFit="1" customWidth="1"/>
    <col min="385" max="385" width="13" bestFit="1" customWidth="1"/>
    <col min="386" max="386" width="12.28515625" bestFit="1" customWidth="1"/>
    <col min="387" max="387" width="15.7109375" bestFit="1" customWidth="1"/>
    <col min="388" max="388" width="19.5703125" bestFit="1" customWidth="1"/>
    <col min="389" max="389" width="14.7109375" bestFit="1" customWidth="1"/>
    <col min="390" max="390" width="18.42578125" bestFit="1" customWidth="1"/>
    <col min="391" max="391" width="19.7109375" bestFit="1" customWidth="1"/>
    <col min="392" max="392" width="17" bestFit="1" customWidth="1"/>
    <col min="393" max="393" width="16.42578125" bestFit="1" customWidth="1"/>
    <col min="394" max="394" width="22.85546875" bestFit="1" customWidth="1"/>
    <col min="395" max="395" width="20" bestFit="1" customWidth="1"/>
    <col min="396" max="396" width="24.85546875" bestFit="1" customWidth="1"/>
    <col min="397" max="397" width="30.85546875" bestFit="1" customWidth="1"/>
    <col min="398" max="398" width="30.140625" bestFit="1" customWidth="1"/>
    <col min="399" max="399" width="23.28515625" bestFit="1" customWidth="1"/>
    <col min="400" max="400" width="20.7109375" bestFit="1" customWidth="1"/>
    <col min="401" max="401" width="17.42578125" bestFit="1" customWidth="1"/>
    <col min="402" max="402" width="20.5703125" bestFit="1" customWidth="1"/>
    <col min="403" max="403" width="16.5703125" bestFit="1" customWidth="1"/>
    <col min="404" max="404" width="19" bestFit="1" customWidth="1"/>
    <col min="405" max="405" width="12.5703125" bestFit="1" customWidth="1"/>
    <col min="406" max="406" width="9.140625" bestFit="1" customWidth="1"/>
    <col min="407" max="407" width="24.28515625" bestFit="1" customWidth="1"/>
    <col min="408" max="408" width="14.28515625" bestFit="1" customWidth="1"/>
    <col min="409" max="409" width="19.42578125" bestFit="1" customWidth="1"/>
    <col min="410" max="410" width="20.42578125" bestFit="1" customWidth="1"/>
    <col min="411" max="411" width="11.42578125" bestFit="1" customWidth="1"/>
    <col min="412" max="412" width="18.140625" bestFit="1" customWidth="1"/>
    <col min="413" max="413" width="19.5703125" bestFit="1" customWidth="1"/>
    <col min="414" max="414" width="18.5703125" bestFit="1" customWidth="1"/>
    <col min="415" max="415" width="15.28515625" bestFit="1" customWidth="1"/>
    <col min="416" max="416" width="21.5703125" bestFit="1" customWidth="1"/>
    <col min="417" max="417" width="13.5703125" bestFit="1" customWidth="1"/>
    <col min="418" max="418" width="21" bestFit="1" customWidth="1"/>
    <col min="419" max="419" width="14.85546875" bestFit="1" customWidth="1"/>
    <col min="420" max="420" width="12.42578125" bestFit="1" customWidth="1"/>
    <col min="421" max="421" width="18.28515625" bestFit="1" customWidth="1"/>
    <col min="422" max="422" width="17.28515625" bestFit="1" customWidth="1"/>
    <col min="423" max="423" width="19.5703125" bestFit="1" customWidth="1"/>
    <col min="424" max="424" width="21" bestFit="1" customWidth="1"/>
    <col min="425" max="425" width="21.140625" bestFit="1" customWidth="1"/>
    <col min="426" max="426" width="13.7109375" bestFit="1" customWidth="1"/>
    <col min="427" max="427" width="16.5703125" bestFit="1" customWidth="1"/>
    <col min="428" max="428" width="11.7109375" bestFit="1" customWidth="1"/>
    <col min="429" max="429" width="14.140625" bestFit="1" customWidth="1"/>
    <col min="430" max="430" width="19.7109375" bestFit="1" customWidth="1"/>
    <col min="431" max="431" width="22" bestFit="1" customWidth="1"/>
    <col min="432" max="432" width="16.28515625" bestFit="1" customWidth="1"/>
    <col min="433" max="433" width="12.7109375" bestFit="1" customWidth="1"/>
    <col min="434" max="434" width="32" bestFit="1" customWidth="1"/>
    <col min="435" max="435" width="18.5703125" bestFit="1" customWidth="1"/>
    <col min="436" max="436" width="19.7109375" bestFit="1" customWidth="1"/>
    <col min="437" max="437" width="20.28515625" bestFit="1" customWidth="1"/>
    <col min="438" max="438" width="25" bestFit="1" customWidth="1"/>
    <col min="439" max="439" width="20.5703125" bestFit="1" customWidth="1"/>
    <col min="440" max="440" width="11.42578125" bestFit="1" customWidth="1"/>
    <col min="441" max="441" width="14.140625" bestFit="1" customWidth="1"/>
    <col min="442" max="442" width="11.5703125" bestFit="1" customWidth="1"/>
    <col min="443" max="443" width="24.7109375" bestFit="1" customWidth="1"/>
    <col min="444" max="444" width="7.28515625" bestFit="1" customWidth="1"/>
    <col min="445" max="445" width="10.42578125" bestFit="1" customWidth="1"/>
    <col min="446" max="550" width="38.140625" bestFit="1" customWidth="1"/>
    <col min="551" max="551" width="11.28515625" bestFit="1" customWidth="1"/>
    <col min="552" max="552" width="10.42578125" bestFit="1" customWidth="1"/>
  </cols>
  <sheetData>
    <row r="1" spans="1:8" ht="25.5">
      <c r="A1" s="6" t="s">
        <v>1</v>
      </c>
      <c r="B1" s="6" t="s">
        <v>2</v>
      </c>
      <c r="C1" s="34" t="s">
        <v>3</v>
      </c>
      <c r="D1" s="61"/>
    </row>
    <row r="2" spans="1:8">
      <c r="A2" s="63" t="s">
        <v>35</v>
      </c>
      <c r="B2" s="2" t="s">
        <v>6</v>
      </c>
      <c r="C2" s="35" t="s">
        <v>6</v>
      </c>
      <c r="D2" s="62"/>
    </row>
    <row r="3" spans="1:8" ht="25.5">
      <c r="A3" s="64"/>
      <c r="B3" s="2" t="s">
        <v>36</v>
      </c>
      <c r="C3" s="36">
        <v>184191</v>
      </c>
      <c r="D3" s="62">
        <v>1</v>
      </c>
    </row>
    <row r="4" spans="1:8" ht="25.5">
      <c r="A4" s="64"/>
      <c r="B4" s="2" t="s">
        <v>37</v>
      </c>
      <c r="C4" s="36">
        <v>49261</v>
      </c>
      <c r="D4" s="62">
        <v>2</v>
      </c>
      <c r="F4" s="54"/>
      <c r="H4" s="54"/>
    </row>
    <row r="5" spans="1:8">
      <c r="A5" s="64"/>
      <c r="B5" s="2" t="s">
        <v>38</v>
      </c>
      <c r="C5" s="36">
        <v>53413</v>
      </c>
      <c r="D5" s="62">
        <v>3</v>
      </c>
      <c r="F5" s="54"/>
      <c r="H5" s="54"/>
    </row>
    <row r="6" spans="1:8" ht="25.5">
      <c r="A6" s="64"/>
      <c r="B6" s="2" t="s">
        <v>39</v>
      </c>
      <c r="C6" s="36">
        <v>129758</v>
      </c>
      <c r="D6" s="62">
        <v>4</v>
      </c>
      <c r="F6" s="54"/>
      <c r="H6" s="54"/>
    </row>
    <row r="7" spans="1:8">
      <c r="A7" s="64"/>
      <c r="B7" s="2" t="s">
        <v>40</v>
      </c>
      <c r="C7" s="36">
        <v>9280</v>
      </c>
      <c r="D7" s="62">
        <v>5</v>
      </c>
      <c r="F7" s="54"/>
      <c r="H7" s="54"/>
    </row>
    <row r="8" spans="1:8" ht="25.5">
      <c r="A8" s="64"/>
      <c r="B8" s="2" t="s">
        <v>41</v>
      </c>
      <c r="C8" s="36">
        <v>749392</v>
      </c>
      <c r="D8" s="62">
        <v>6</v>
      </c>
      <c r="F8" s="54"/>
      <c r="H8" s="54"/>
    </row>
    <row r="9" spans="1:8" ht="25.5">
      <c r="A9" s="64"/>
      <c r="B9" s="2" t="s">
        <v>42</v>
      </c>
      <c r="C9" s="36">
        <v>4532677</v>
      </c>
      <c r="D9" s="62">
        <v>7</v>
      </c>
      <c r="F9" s="54"/>
      <c r="H9" s="54"/>
    </row>
    <row r="10" spans="1:8" ht="25.5">
      <c r="A10" s="64"/>
      <c r="B10" s="2" t="s">
        <v>43</v>
      </c>
      <c r="C10" s="36">
        <v>21256</v>
      </c>
      <c r="D10" s="62">
        <v>8</v>
      </c>
      <c r="F10" s="54"/>
      <c r="H10" s="54"/>
    </row>
    <row r="11" spans="1:8">
      <c r="A11" s="64"/>
      <c r="B11" s="2" t="s">
        <v>44</v>
      </c>
      <c r="C11" s="36">
        <v>1900868</v>
      </c>
      <c r="D11" s="62">
        <v>9</v>
      </c>
      <c r="F11" s="54"/>
      <c r="H11" s="54"/>
    </row>
    <row r="12" spans="1:8" ht="25.5">
      <c r="A12" s="64"/>
      <c r="B12" s="2" t="s">
        <v>45</v>
      </c>
      <c r="C12" s="36">
        <v>418147</v>
      </c>
      <c r="D12" s="62">
        <v>10</v>
      </c>
      <c r="F12" s="54"/>
      <c r="H12" s="54"/>
    </row>
    <row r="13" spans="1:8">
      <c r="A13" s="64"/>
      <c r="B13" s="2" t="s">
        <v>46</v>
      </c>
      <c r="C13" s="36">
        <v>14834</v>
      </c>
      <c r="D13" s="62">
        <v>11</v>
      </c>
      <c r="F13" s="54"/>
      <c r="H13" s="54"/>
    </row>
    <row r="14" spans="1:8" ht="25.5">
      <c r="A14" s="64"/>
      <c r="B14" s="2" t="s">
        <v>47</v>
      </c>
      <c r="C14" s="36">
        <v>190848</v>
      </c>
      <c r="D14" s="62">
        <v>12</v>
      </c>
      <c r="F14" s="54"/>
      <c r="H14" s="54"/>
    </row>
    <row r="15" spans="1:8" ht="25.5">
      <c r="A15" s="64"/>
      <c r="B15" s="2" t="s">
        <v>48</v>
      </c>
      <c r="C15" s="36">
        <v>590334</v>
      </c>
      <c r="D15" s="62">
        <v>13</v>
      </c>
      <c r="F15" s="54"/>
      <c r="H15" s="54"/>
    </row>
    <row r="16" spans="1:8">
      <c r="A16" s="64"/>
      <c r="B16" s="2" t="s">
        <v>49</v>
      </c>
      <c r="C16" s="36">
        <v>24026</v>
      </c>
      <c r="D16" s="62">
        <v>14</v>
      </c>
      <c r="F16" s="54"/>
      <c r="H16" s="54"/>
    </row>
    <row r="17" spans="1:8">
      <c r="A17" s="64"/>
      <c r="B17" s="2" t="s">
        <v>50</v>
      </c>
      <c r="C17" s="36">
        <v>1079786</v>
      </c>
      <c r="D17" s="62">
        <v>15</v>
      </c>
      <c r="F17" s="54"/>
      <c r="H17" s="54"/>
    </row>
    <row r="18" spans="1:8" ht="25.5">
      <c r="A18" s="64"/>
      <c r="B18" s="2" t="s">
        <v>51</v>
      </c>
      <c r="C18" s="36">
        <v>125653</v>
      </c>
      <c r="D18" s="62">
        <v>16</v>
      </c>
      <c r="F18" s="54"/>
      <c r="H18" s="54"/>
    </row>
    <row r="19" spans="1:8">
      <c r="A19" s="64"/>
      <c r="B19" s="2" t="s">
        <v>52</v>
      </c>
      <c r="C19" s="36">
        <v>32334</v>
      </c>
      <c r="D19" s="62">
        <v>17</v>
      </c>
      <c r="F19" s="54"/>
      <c r="H19" s="54"/>
    </row>
    <row r="20" spans="1:8">
      <c r="A20" s="64"/>
      <c r="B20" s="2" t="s">
        <v>53</v>
      </c>
      <c r="C20" s="36">
        <v>33357</v>
      </c>
      <c r="D20" s="62">
        <v>18</v>
      </c>
      <c r="F20" s="54"/>
      <c r="H20" s="54"/>
    </row>
    <row r="21" spans="1:8">
      <c r="A21" s="64"/>
      <c r="B21" s="2" t="s">
        <v>54</v>
      </c>
      <c r="C21" s="36">
        <v>124406</v>
      </c>
      <c r="D21" s="62">
        <v>19</v>
      </c>
      <c r="F21" s="54"/>
      <c r="H21" s="54"/>
    </row>
    <row r="22" spans="1:8" ht="25.5">
      <c r="A22" s="64"/>
      <c r="B22" s="2" t="s">
        <v>55</v>
      </c>
      <c r="C22" s="36">
        <v>212328</v>
      </c>
      <c r="D22" s="62">
        <v>20</v>
      </c>
      <c r="F22" s="54"/>
      <c r="H22" s="54"/>
    </row>
    <row r="23" spans="1:8">
      <c r="A23" s="64"/>
      <c r="B23" s="2" t="s">
        <v>56</v>
      </c>
      <c r="C23" s="36">
        <v>207445</v>
      </c>
      <c r="D23" s="62">
        <v>21</v>
      </c>
      <c r="F23" s="54"/>
      <c r="H23" s="54"/>
    </row>
    <row r="24" spans="1:8" ht="25.5">
      <c r="A24" s="65"/>
      <c r="B24" s="4" t="s">
        <v>57</v>
      </c>
      <c r="C24" s="37">
        <v>10683594</v>
      </c>
      <c r="D24" s="62"/>
      <c r="H24" s="54"/>
    </row>
  </sheetData>
  <sortState xmlns:xlrd2="http://schemas.microsoft.com/office/spreadsheetml/2017/richdata2" ref="H4:I24">
    <sortCondition descending="1" ref="I4"/>
  </sortState>
  <mergeCells count="1">
    <mergeCell ref="A2:A2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EA18-64EF-4B62-962E-457F2F9C2B71}">
  <dimension ref="A1:D25"/>
  <sheetViews>
    <sheetView workbookViewId="0">
      <selection activeCell="O2" sqref="O2"/>
    </sheetView>
  </sheetViews>
  <sheetFormatPr defaultRowHeight="15"/>
  <cols>
    <col min="1" max="1" width="6.85546875" bestFit="1" customWidth="1"/>
    <col min="2" max="2" width="15.140625" bestFit="1" customWidth="1"/>
    <col min="3" max="3" width="10.42578125" bestFit="1" customWidth="1"/>
    <col min="4" max="4" width="17.7109375" bestFit="1" customWidth="1"/>
    <col min="5" max="5" width="10.42578125" bestFit="1" customWidth="1"/>
    <col min="6" max="6" width="12.28515625" bestFit="1" customWidth="1"/>
    <col min="7" max="7" width="22.5703125" bestFit="1" customWidth="1"/>
    <col min="8" max="8" width="18.85546875" bestFit="1" customWidth="1"/>
    <col min="9" max="9" width="20" bestFit="1" customWidth="1"/>
    <col min="10" max="10" width="13.140625" bestFit="1" customWidth="1"/>
    <col min="11" max="11" width="15.140625" bestFit="1" customWidth="1"/>
    <col min="12" max="12" width="13.85546875" bestFit="1" customWidth="1"/>
    <col min="13" max="13" width="15.5703125" bestFit="1" customWidth="1"/>
    <col min="14" max="14" width="15.42578125" bestFit="1" customWidth="1"/>
    <col min="15" max="15" width="22.140625" bestFit="1" customWidth="1"/>
    <col min="16" max="16" width="14" bestFit="1" customWidth="1"/>
    <col min="17" max="17" width="20.140625" bestFit="1" customWidth="1"/>
    <col min="18" max="18" width="10" bestFit="1" customWidth="1"/>
    <col min="19" max="19" width="19.42578125" bestFit="1" customWidth="1"/>
    <col min="20" max="20" width="16.85546875" bestFit="1" customWidth="1"/>
    <col min="21" max="21" width="13.85546875" bestFit="1" customWidth="1"/>
    <col min="22" max="22" width="10.140625" bestFit="1" customWidth="1"/>
    <col min="23" max="23" width="14.5703125" bestFit="1" customWidth="1"/>
    <col min="24" max="24" width="22.85546875" bestFit="1" customWidth="1"/>
    <col min="25" max="25" width="9.140625" bestFit="1" customWidth="1"/>
    <col min="26" max="26" width="14.28515625" bestFit="1" customWidth="1"/>
    <col min="27" max="27" width="11.42578125" bestFit="1" customWidth="1"/>
    <col min="28" max="28" width="17.28515625" bestFit="1" customWidth="1"/>
    <col min="29" max="29" width="11.42578125" bestFit="1" customWidth="1"/>
    <col min="30" max="30" width="10.42578125" bestFit="1" customWidth="1"/>
    <col min="31" max="31" width="18" bestFit="1" customWidth="1"/>
    <col min="32" max="32" width="15.7109375" bestFit="1" customWidth="1"/>
    <col min="33" max="33" width="18" bestFit="1" customWidth="1"/>
    <col min="34" max="34" width="10.85546875" bestFit="1" customWidth="1"/>
    <col min="35" max="35" width="28.85546875" bestFit="1" customWidth="1"/>
    <col min="36" max="36" width="15.28515625" bestFit="1" customWidth="1"/>
    <col min="37" max="37" width="13.140625" bestFit="1" customWidth="1"/>
    <col min="38" max="38" width="22.85546875" bestFit="1" customWidth="1"/>
    <col min="39" max="39" width="25.5703125" bestFit="1" customWidth="1"/>
    <col min="40" max="40" width="23.140625" bestFit="1" customWidth="1"/>
    <col min="41" max="41" width="10.5703125" bestFit="1" customWidth="1"/>
    <col min="42" max="42" width="28.42578125" bestFit="1" customWidth="1"/>
    <col min="43" max="43" width="14.85546875" bestFit="1" customWidth="1"/>
    <col min="44" max="44" width="18" bestFit="1" customWidth="1"/>
    <col min="45" max="45" width="9.7109375" bestFit="1" customWidth="1"/>
    <col min="46" max="46" width="10.7109375" bestFit="1" customWidth="1"/>
    <col min="47" max="47" width="15.42578125" bestFit="1" customWidth="1"/>
    <col min="48" max="48" width="11.7109375" bestFit="1" customWidth="1"/>
    <col min="49" max="49" width="20" bestFit="1" customWidth="1"/>
    <col min="50" max="50" width="18.85546875" bestFit="1" customWidth="1"/>
    <col min="51" max="51" width="14.28515625" bestFit="1" customWidth="1"/>
    <col min="52" max="52" width="11.28515625" bestFit="1" customWidth="1"/>
    <col min="53" max="53" width="15.140625" bestFit="1" customWidth="1"/>
    <col min="54" max="54" width="19.140625" bestFit="1" customWidth="1"/>
    <col min="55" max="55" width="14.85546875" bestFit="1" customWidth="1"/>
    <col min="56" max="56" width="14" bestFit="1" customWidth="1"/>
    <col min="57" max="57" width="18" bestFit="1" customWidth="1"/>
    <col min="58" max="58" width="21.85546875" bestFit="1" customWidth="1"/>
    <col min="59" max="59" width="18" bestFit="1" customWidth="1"/>
    <col min="60" max="60" width="26.28515625" bestFit="1" customWidth="1"/>
    <col min="61" max="61" width="20" bestFit="1" customWidth="1"/>
    <col min="62" max="62" width="23.140625" bestFit="1" customWidth="1"/>
    <col min="63" max="63" width="16" bestFit="1" customWidth="1"/>
    <col min="64" max="64" width="20.5703125" bestFit="1" customWidth="1"/>
    <col min="65" max="65" width="15.140625" bestFit="1" customWidth="1"/>
    <col min="66" max="66" width="17.28515625" bestFit="1" customWidth="1"/>
    <col min="67" max="67" width="16.5703125" bestFit="1" customWidth="1"/>
    <col min="68" max="68" width="14.5703125" bestFit="1" customWidth="1"/>
    <col min="69" max="69" width="16.85546875" bestFit="1" customWidth="1"/>
    <col min="70" max="70" width="19" bestFit="1" customWidth="1"/>
    <col min="71" max="71" width="30.140625" bestFit="1" customWidth="1"/>
    <col min="72" max="72" width="22.42578125" bestFit="1" customWidth="1"/>
    <col min="73" max="73" width="26.5703125" bestFit="1" customWidth="1"/>
    <col min="74" max="74" width="29.5703125" bestFit="1" customWidth="1"/>
    <col min="75" max="75" width="13.5703125" bestFit="1" customWidth="1"/>
    <col min="76" max="76" width="13.140625" bestFit="1" customWidth="1"/>
    <col min="77" max="77" width="15.85546875" bestFit="1" customWidth="1"/>
    <col min="78" max="78" width="16.140625" bestFit="1" customWidth="1"/>
    <col min="79" max="79" width="14.85546875" bestFit="1" customWidth="1"/>
    <col min="80" max="80" width="11.7109375" bestFit="1" customWidth="1"/>
    <col min="81" max="81" width="11.85546875" bestFit="1" customWidth="1"/>
    <col min="82" max="82" width="11.5703125" bestFit="1" customWidth="1"/>
    <col min="83" max="83" width="15.140625" bestFit="1" customWidth="1"/>
    <col min="84" max="84" width="11.28515625" bestFit="1" customWidth="1"/>
    <col min="85" max="85" width="13" bestFit="1" customWidth="1"/>
    <col min="86" max="86" width="27.85546875" bestFit="1" customWidth="1"/>
    <col min="87" max="87" width="19" bestFit="1" customWidth="1"/>
    <col min="88" max="88" width="19.28515625" bestFit="1" customWidth="1"/>
    <col min="89" max="89" width="12.85546875" bestFit="1" customWidth="1"/>
    <col min="90" max="90" width="17.5703125" bestFit="1" customWidth="1"/>
    <col min="91" max="91" width="26" bestFit="1" customWidth="1"/>
    <col min="92" max="92" width="13.5703125" bestFit="1" customWidth="1"/>
    <col min="93" max="93" width="14.28515625" bestFit="1" customWidth="1"/>
    <col min="94" max="94" width="22.42578125" bestFit="1" customWidth="1"/>
    <col min="95" max="95" width="15.42578125" bestFit="1" customWidth="1"/>
    <col min="96" max="96" width="16.85546875" bestFit="1" customWidth="1"/>
    <col min="97" max="97" width="15.140625" bestFit="1" customWidth="1"/>
    <col min="98" max="98" width="11.7109375" bestFit="1" customWidth="1"/>
    <col min="99" max="99" width="14" bestFit="1" customWidth="1"/>
    <col min="100" max="100" width="24.28515625" bestFit="1" customWidth="1"/>
    <col min="101" max="101" width="17.85546875" bestFit="1" customWidth="1"/>
    <col min="102" max="102" width="16.42578125" bestFit="1" customWidth="1"/>
    <col min="103" max="103" width="14.5703125" bestFit="1" customWidth="1"/>
    <col min="104" max="104" width="12.85546875" bestFit="1" customWidth="1"/>
    <col min="105" max="105" width="11.42578125" bestFit="1" customWidth="1"/>
    <col min="106" max="106" width="20" bestFit="1" customWidth="1"/>
    <col min="107" max="107" width="17.42578125" bestFit="1" customWidth="1"/>
    <col min="108" max="108" width="12.7109375" bestFit="1" customWidth="1"/>
    <col min="109" max="109" width="17.140625" bestFit="1" customWidth="1"/>
    <col min="110" max="110" width="12.140625" bestFit="1" customWidth="1"/>
    <col min="111" max="112" width="14" bestFit="1" customWidth="1"/>
    <col min="113" max="113" width="22.140625" bestFit="1" customWidth="1"/>
    <col min="114" max="114" width="16.85546875" bestFit="1" customWidth="1"/>
    <col min="115" max="115" width="13.85546875" bestFit="1" customWidth="1"/>
    <col min="116" max="116" width="18" bestFit="1" customWidth="1"/>
    <col min="117" max="117" width="13" bestFit="1" customWidth="1"/>
    <col min="118" max="118" width="15.42578125" bestFit="1" customWidth="1"/>
    <col min="119" max="119" width="16" bestFit="1" customWidth="1"/>
    <col min="120" max="120" width="15.140625" bestFit="1" customWidth="1"/>
    <col min="121" max="121" width="14.140625" bestFit="1" customWidth="1"/>
    <col min="122" max="122" width="16.140625" bestFit="1" customWidth="1"/>
    <col min="123" max="123" width="20.28515625" bestFit="1" customWidth="1"/>
    <col min="124" max="124" width="15.5703125" bestFit="1" customWidth="1"/>
    <col min="125" max="125" width="13" bestFit="1" customWidth="1"/>
    <col min="126" max="126" width="14" bestFit="1" customWidth="1"/>
    <col min="127" max="127" width="14.7109375" bestFit="1" customWidth="1"/>
    <col min="128" max="128" width="12.7109375" bestFit="1" customWidth="1"/>
    <col min="129" max="129" width="13.42578125" bestFit="1" customWidth="1"/>
    <col min="130" max="130" width="14.7109375" bestFit="1" customWidth="1"/>
    <col min="131" max="131" width="30.140625" bestFit="1" customWidth="1"/>
    <col min="132" max="132" width="13.28515625" bestFit="1" customWidth="1"/>
    <col min="133" max="133" width="24.5703125" bestFit="1" customWidth="1"/>
    <col min="134" max="134" width="17.5703125" bestFit="1" customWidth="1"/>
    <col min="135" max="135" width="18.85546875" bestFit="1" customWidth="1"/>
    <col min="136" max="136" width="14" bestFit="1" customWidth="1"/>
    <col min="137" max="137" width="28" bestFit="1" customWidth="1"/>
    <col min="138" max="138" width="20.5703125" bestFit="1" customWidth="1"/>
    <col min="139" max="139" width="24" bestFit="1" customWidth="1"/>
    <col min="140" max="140" width="31" bestFit="1" customWidth="1"/>
    <col min="141" max="141" width="17" bestFit="1" customWidth="1"/>
    <col min="142" max="142" width="25.7109375" bestFit="1" customWidth="1"/>
    <col min="143" max="143" width="15.28515625" bestFit="1" customWidth="1"/>
    <col min="144" max="144" width="12.28515625" bestFit="1" customWidth="1"/>
    <col min="145" max="145" width="15.5703125" bestFit="1" customWidth="1"/>
    <col min="146" max="146" width="19" bestFit="1" customWidth="1"/>
    <col min="147" max="147" width="22" bestFit="1" customWidth="1"/>
    <col min="148" max="148" width="30.28515625" bestFit="1" customWidth="1"/>
    <col min="149" max="149" width="27.140625" bestFit="1" customWidth="1"/>
    <col min="150" max="150" width="28.28515625" bestFit="1" customWidth="1"/>
    <col min="151" max="151" width="14.7109375" bestFit="1" customWidth="1"/>
    <col min="152" max="152" width="20.42578125" bestFit="1" customWidth="1"/>
    <col min="153" max="153" width="19.42578125" bestFit="1" customWidth="1"/>
    <col min="154" max="154" width="9.5703125" bestFit="1" customWidth="1"/>
    <col min="155" max="156" width="15.5703125" bestFit="1" customWidth="1"/>
    <col min="157" max="157" width="16.140625" bestFit="1" customWidth="1"/>
    <col min="158" max="158" width="18.5703125" bestFit="1" customWidth="1"/>
    <col min="159" max="159" width="15.42578125" bestFit="1" customWidth="1"/>
    <col min="160" max="160" width="16.42578125" bestFit="1" customWidth="1"/>
    <col min="161" max="161" width="14" bestFit="1" customWidth="1"/>
    <col min="162" max="162" width="20.42578125" bestFit="1" customWidth="1"/>
    <col min="163" max="163" width="13.28515625" bestFit="1" customWidth="1"/>
    <col min="164" max="164" width="25.140625" bestFit="1" customWidth="1"/>
    <col min="165" max="165" width="24" bestFit="1" customWidth="1"/>
    <col min="166" max="166" width="13.5703125" bestFit="1" customWidth="1"/>
    <col min="167" max="167" width="22.42578125" bestFit="1" customWidth="1"/>
    <col min="168" max="168" width="22.7109375" bestFit="1" customWidth="1"/>
    <col min="169" max="169" width="13.42578125" bestFit="1" customWidth="1"/>
    <col min="170" max="170" width="22.5703125" bestFit="1" customWidth="1"/>
    <col min="171" max="171" width="11.7109375" bestFit="1" customWidth="1"/>
    <col min="172" max="172" width="21.42578125" bestFit="1" customWidth="1"/>
    <col min="173" max="173" width="12.42578125" bestFit="1" customWidth="1"/>
    <col min="174" max="174" width="16.140625" bestFit="1" customWidth="1"/>
    <col min="175" max="175" width="17.42578125" bestFit="1" customWidth="1"/>
    <col min="176" max="176" width="18.42578125" bestFit="1" customWidth="1"/>
    <col min="177" max="177" width="17.85546875" bestFit="1" customWidth="1"/>
    <col min="178" max="178" width="30.28515625" bestFit="1" customWidth="1"/>
    <col min="179" max="179" width="14.42578125" bestFit="1" customWidth="1"/>
    <col min="180" max="180" width="19.7109375" bestFit="1" customWidth="1"/>
    <col min="181" max="181" width="20" bestFit="1" customWidth="1"/>
    <col min="182" max="182" width="19.140625" bestFit="1" customWidth="1"/>
    <col min="183" max="183" width="13.140625" bestFit="1" customWidth="1"/>
    <col min="184" max="184" width="14.42578125" bestFit="1" customWidth="1"/>
    <col min="185" max="185" width="22.140625" bestFit="1" customWidth="1"/>
    <col min="186" max="186" width="17.140625" bestFit="1" customWidth="1"/>
    <col min="187" max="187" width="15.5703125" bestFit="1" customWidth="1"/>
    <col min="188" max="188" width="12.7109375" bestFit="1" customWidth="1"/>
    <col min="189" max="189" width="19.42578125" bestFit="1" customWidth="1"/>
    <col min="190" max="190" width="21" bestFit="1" customWidth="1"/>
    <col min="191" max="191" width="13.7109375" bestFit="1" customWidth="1"/>
    <col min="192" max="192" width="15.85546875" bestFit="1" customWidth="1"/>
    <col min="193" max="193" width="30.42578125" bestFit="1" customWidth="1"/>
    <col min="194" max="194" width="21.5703125" bestFit="1" customWidth="1"/>
    <col min="195" max="195" width="18.42578125" bestFit="1" customWidth="1"/>
    <col min="196" max="196" width="13.140625" bestFit="1" customWidth="1"/>
    <col min="197" max="197" width="21.42578125" bestFit="1" customWidth="1"/>
    <col min="198" max="199" width="13.5703125" bestFit="1" customWidth="1"/>
    <col min="200" max="200" width="20.7109375" bestFit="1" customWidth="1"/>
    <col min="201" max="201" width="28.42578125" bestFit="1" customWidth="1"/>
    <col min="202" max="202" width="15.85546875" bestFit="1" customWidth="1"/>
    <col min="203" max="203" width="14" bestFit="1" customWidth="1"/>
    <col min="204" max="204" width="22.140625" bestFit="1" customWidth="1"/>
    <col min="205" max="205" width="14.140625" bestFit="1" customWidth="1"/>
    <col min="206" max="206" width="14.7109375" bestFit="1" customWidth="1"/>
    <col min="207" max="207" width="18.5703125" bestFit="1" customWidth="1"/>
    <col min="208" max="208" width="27.28515625" bestFit="1" customWidth="1"/>
    <col min="209" max="209" width="28" bestFit="1" customWidth="1"/>
    <col min="210" max="210" width="26.85546875" bestFit="1" customWidth="1"/>
    <col min="211" max="211" width="14.5703125" bestFit="1" customWidth="1"/>
    <col min="212" max="212" width="27.7109375" bestFit="1" customWidth="1"/>
    <col min="213" max="213" width="14.85546875" bestFit="1" customWidth="1"/>
    <col min="214" max="214" width="18.42578125" bestFit="1" customWidth="1"/>
    <col min="215" max="215" width="14" bestFit="1" customWidth="1"/>
    <col min="216" max="216" width="17.140625" bestFit="1" customWidth="1"/>
    <col min="217" max="217" width="17.5703125" bestFit="1" customWidth="1"/>
    <col min="218" max="218" width="16.7109375" bestFit="1" customWidth="1"/>
    <col min="219" max="219" width="12.42578125" bestFit="1" customWidth="1"/>
    <col min="220" max="220" width="31.5703125" bestFit="1" customWidth="1"/>
    <col min="221" max="221" width="16.140625" bestFit="1" customWidth="1"/>
    <col min="222" max="222" width="21" bestFit="1" customWidth="1"/>
    <col min="223" max="223" width="16.140625" bestFit="1" customWidth="1"/>
    <col min="224" max="224" width="15.42578125" bestFit="1" customWidth="1"/>
    <col min="225" max="225" width="25.140625" bestFit="1" customWidth="1"/>
    <col min="226" max="226" width="22.42578125" bestFit="1" customWidth="1"/>
    <col min="227" max="227" width="30.28515625" bestFit="1" customWidth="1"/>
    <col min="228" max="228" width="35" bestFit="1" customWidth="1"/>
    <col min="229" max="229" width="10.28515625" bestFit="1" customWidth="1"/>
    <col min="230" max="230" width="20.42578125" bestFit="1" customWidth="1"/>
    <col min="231" max="231" width="19.28515625" bestFit="1" customWidth="1"/>
    <col min="232" max="232" width="17" bestFit="1" customWidth="1"/>
    <col min="233" max="233" width="12.85546875" bestFit="1" customWidth="1"/>
    <col min="234" max="234" width="20.5703125" bestFit="1" customWidth="1"/>
    <col min="235" max="235" width="13" bestFit="1" customWidth="1"/>
    <col min="236" max="236" width="27.42578125" bestFit="1" customWidth="1"/>
    <col min="237" max="237" width="28.140625" bestFit="1" customWidth="1"/>
    <col min="238" max="238" width="23.42578125" bestFit="1" customWidth="1"/>
    <col min="239" max="239" width="19.5703125" bestFit="1" customWidth="1"/>
    <col min="240" max="240" width="36.42578125" bestFit="1" customWidth="1"/>
    <col min="241" max="241" width="30.85546875" bestFit="1" customWidth="1"/>
    <col min="242" max="242" width="13.85546875" bestFit="1" customWidth="1"/>
    <col min="243" max="243" width="12.7109375" bestFit="1" customWidth="1"/>
    <col min="244" max="244" width="15.28515625" bestFit="1" customWidth="1"/>
    <col min="245" max="245" width="21.28515625" bestFit="1" customWidth="1"/>
    <col min="246" max="246" width="15.28515625" bestFit="1" customWidth="1"/>
    <col min="247" max="247" width="12" bestFit="1" customWidth="1"/>
    <col min="248" max="248" width="13" bestFit="1" customWidth="1"/>
    <col min="249" max="249" width="12.140625" bestFit="1" customWidth="1"/>
    <col min="250" max="250" width="20.140625" bestFit="1" customWidth="1"/>
    <col min="251" max="251" width="15.42578125" bestFit="1" customWidth="1"/>
    <col min="252" max="252" width="14.7109375" bestFit="1" customWidth="1"/>
    <col min="253" max="253" width="15.7109375" bestFit="1" customWidth="1"/>
    <col min="254" max="254" width="21.85546875" bestFit="1" customWidth="1"/>
    <col min="255" max="255" width="14.7109375" bestFit="1" customWidth="1"/>
    <col min="256" max="256" width="11.5703125" bestFit="1" customWidth="1"/>
    <col min="257" max="257" width="18" bestFit="1" customWidth="1"/>
    <col min="258" max="258" width="25.85546875" bestFit="1" customWidth="1"/>
    <col min="259" max="259" width="23" bestFit="1" customWidth="1"/>
    <col min="260" max="260" width="28.85546875" bestFit="1" customWidth="1"/>
    <col min="261" max="261" width="17.28515625" bestFit="1" customWidth="1"/>
    <col min="262" max="262" width="10" bestFit="1" customWidth="1"/>
    <col min="263" max="263" width="23.5703125" bestFit="1" customWidth="1"/>
    <col min="264" max="264" width="19.42578125" bestFit="1" customWidth="1"/>
    <col min="265" max="265" width="24.42578125" bestFit="1" customWidth="1"/>
    <col min="266" max="266" width="13.28515625" bestFit="1" customWidth="1"/>
    <col min="267" max="267" width="14.140625" bestFit="1" customWidth="1"/>
    <col min="268" max="268" width="13.28515625" bestFit="1" customWidth="1"/>
    <col min="269" max="269" width="11.85546875" bestFit="1" customWidth="1"/>
    <col min="270" max="270" width="12.5703125" bestFit="1" customWidth="1"/>
    <col min="271" max="271" width="16.5703125" bestFit="1" customWidth="1"/>
    <col min="272" max="272" width="11.140625" bestFit="1" customWidth="1"/>
    <col min="273" max="273" width="20.85546875" bestFit="1" customWidth="1"/>
    <col min="274" max="274" width="10.42578125" bestFit="1" customWidth="1"/>
    <col min="275" max="275" width="22.28515625" bestFit="1" customWidth="1"/>
    <col min="276" max="276" width="19.42578125" bestFit="1" customWidth="1"/>
    <col min="277" max="277" width="9.28515625" bestFit="1" customWidth="1"/>
    <col min="278" max="278" width="13.85546875" bestFit="1" customWidth="1"/>
    <col min="279" max="279" width="22" bestFit="1" customWidth="1"/>
    <col min="280" max="280" width="21.85546875" bestFit="1" customWidth="1"/>
    <col min="281" max="281" width="13.7109375" bestFit="1" customWidth="1"/>
    <col min="282" max="282" width="17.5703125" bestFit="1" customWidth="1"/>
    <col min="283" max="283" width="9.7109375" bestFit="1" customWidth="1"/>
    <col min="284" max="284" width="22.85546875" bestFit="1" customWidth="1"/>
    <col min="285" max="285" width="29.28515625" bestFit="1" customWidth="1"/>
    <col min="286" max="286" width="12.85546875" bestFit="1" customWidth="1"/>
    <col min="287" max="287" width="16.85546875" bestFit="1" customWidth="1"/>
    <col min="288" max="288" width="13.5703125" bestFit="1" customWidth="1"/>
    <col min="289" max="289" width="15.5703125" bestFit="1" customWidth="1"/>
    <col min="290" max="290" width="11.5703125" bestFit="1" customWidth="1"/>
    <col min="291" max="291" width="13.85546875" bestFit="1" customWidth="1"/>
    <col min="292" max="292" width="12.85546875" bestFit="1" customWidth="1"/>
    <col min="293" max="293" width="14" bestFit="1" customWidth="1"/>
    <col min="294" max="294" width="13.42578125" bestFit="1" customWidth="1"/>
    <col min="295" max="295" width="31.5703125" bestFit="1" customWidth="1"/>
    <col min="296" max="296" width="38.140625" bestFit="1" customWidth="1"/>
    <col min="297" max="297" width="14.28515625" bestFit="1" customWidth="1"/>
    <col min="298" max="298" width="23" bestFit="1" customWidth="1"/>
    <col min="299" max="299" width="24.5703125" bestFit="1" customWidth="1"/>
    <col min="300" max="300" width="19.5703125" bestFit="1" customWidth="1"/>
    <col min="301" max="301" width="17.5703125" bestFit="1" customWidth="1"/>
    <col min="302" max="302" width="11.5703125" bestFit="1" customWidth="1"/>
    <col min="303" max="303" width="13.140625" bestFit="1" customWidth="1"/>
    <col min="304" max="304" width="16" bestFit="1" customWidth="1"/>
    <col min="305" max="305" width="14.42578125" bestFit="1" customWidth="1"/>
    <col min="306" max="306" width="14" bestFit="1" customWidth="1"/>
    <col min="307" max="307" width="17.28515625" bestFit="1" customWidth="1"/>
    <col min="308" max="308" width="20" bestFit="1" customWidth="1"/>
    <col min="309" max="309" width="35.5703125" bestFit="1" customWidth="1"/>
    <col min="310" max="310" width="12.85546875" bestFit="1" customWidth="1"/>
    <col min="311" max="311" width="14.7109375" bestFit="1" customWidth="1"/>
    <col min="312" max="312" width="16.28515625" bestFit="1" customWidth="1"/>
    <col min="313" max="313" width="10.140625" bestFit="1" customWidth="1"/>
    <col min="314" max="314" width="18.28515625" bestFit="1" customWidth="1"/>
    <col min="315" max="315" width="13.5703125" bestFit="1" customWidth="1"/>
    <col min="316" max="316" width="20.7109375" bestFit="1" customWidth="1"/>
    <col min="317" max="317" width="17.28515625" bestFit="1" customWidth="1"/>
    <col min="318" max="318" width="18.140625" bestFit="1" customWidth="1"/>
    <col min="319" max="319" width="24.5703125" bestFit="1" customWidth="1"/>
    <col min="320" max="320" width="31" bestFit="1" customWidth="1"/>
    <col min="321" max="321" width="23" bestFit="1" customWidth="1"/>
    <col min="322" max="322" width="24.42578125" bestFit="1" customWidth="1"/>
    <col min="323" max="323" width="17.5703125" bestFit="1" customWidth="1"/>
    <col min="324" max="324" width="11.85546875" bestFit="1" customWidth="1"/>
    <col min="325" max="325" width="22.42578125" bestFit="1" customWidth="1"/>
    <col min="326" max="326" width="25.85546875" bestFit="1" customWidth="1"/>
    <col min="327" max="327" width="12" bestFit="1" customWidth="1"/>
    <col min="328" max="328" width="20.28515625" bestFit="1" customWidth="1"/>
    <col min="329" max="329" width="13.85546875" bestFit="1" customWidth="1"/>
    <col min="330" max="330" width="10.28515625" bestFit="1" customWidth="1"/>
    <col min="331" max="331" width="14" bestFit="1" customWidth="1"/>
    <col min="332" max="332" width="10.5703125" bestFit="1" customWidth="1"/>
    <col min="333" max="333" width="8.85546875" bestFit="1" customWidth="1"/>
    <col min="334" max="335" width="20.7109375" bestFit="1" customWidth="1"/>
    <col min="336" max="336" width="18.140625" bestFit="1" customWidth="1"/>
    <col min="337" max="337" width="14.28515625" bestFit="1" customWidth="1"/>
    <col min="338" max="338" width="14" bestFit="1" customWidth="1"/>
    <col min="339" max="339" width="12.7109375" bestFit="1" customWidth="1"/>
    <col min="340" max="340" width="15.5703125" bestFit="1" customWidth="1"/>
    <col min="341" max="341" width="13.7109375" bestFit="1" customWidth="1"/>
    <col min="342" max="342" width="22.28515625" bestFit="1" customWidth="1"/>
    <col min="343" max="343" width="14.5703125" bestFit="1" customWidth="1"/>
    <col min="344" max="344" width="15.7109375" bestFit="1" customWidth="1"/>
    <col min="345" max="345" width="16.42578125" bestFit="1" customWidth="1"/>
    <col min="346" max="346" width="15.85546875" bestFit="1" customWidth="1"/>
    <col min="347" max="347" width="18.28515625" bestFit="1" customWidth="1"/>
    <col min="348" max="348" width="25" bestFit="1" customWidth="1"/>
    <col min="349" max="349" width="14" bestFit="1" customWidth="1"/>
    <col min="350" max="350" width="14.85546875" bestFit="1" customWidth="1"/>
    <col min="351" max="351" width="13.28515625" bestFit="1" customWidth="1"/>
    <col min="352" max="352" width="14" bestFit="1" customWidth="1"/>
    <col min="353" max="353" width="13" bestFit="1" customWidth="1"/>
    <col min="354" max="354" width="14" bestFit="1" customWidth="1"/>
    <col min="355" max="355" width="14.42578125" bestFit="1" customWidth="1"/>
    <col min="356" max="356" width="12.28515625" bestFit="1" customWidth="1"/>
    <col min="357" max="357" width="14" bestFit="1" customWidth="1"/>
    <col min="358" max="358" width="16" bestFit="1" customWidth="1"/>
    <col min="359" max="359" width="16.140625" bestFit="1" customWidth="1"/>
    <col min="360" max="360" width="13.7109375" bestFit="1" customWidth="1"/>
    <col min="361" max="361" width="16.28515625" bestFit="1" customWidth="1"/>
    <col min="362" max="362" width="20.7109375" bestFit="1" customWidth="1"/>
    <col min="363" max="363" width="16" bestFit="1" customWidth="1"/>
    <col min="364" max="364" width="17.42578125" bestFit="1" customWidth="1"/>
    <col min="365" max="365" width="17.7109375" bestFit="1" customWidth="1"/>
    <col min="366" max="366" width="15.5703125" bestFit="1" customWidth="1"/>
    <col min="367" max="367" width="15.85546875" bestFit="1" customWidth="1"/>
    <col min="368" max="368" width="16.140625" bestFit="1" customWidth="1"/>
    <col min="369" max="369" width="14.5703125" bestFit="1" customWidth="1"/>
    <col min="370" max="370" width="21.85546875" bestFit="1" customWidth="1"/>
    <col min="371" max="371" width="18" bestFit="1" customWidth="1"/>
    <col min="372" max="372" width="18.85546875" bestFit="1" customWidth="1"/>
    <col min="373" max="373" width="16.42578125" bestFit="1" customWidth="1"/>
    <col min="374" max="374" width="20.5703125" bestFit="1" customWidth="1"/>
    <col min="375" max="375" width="19.42578125" bestFit="1" customWidth="1"/>
    <col min="376" max="376" width="12.28515625" bestFit="1" customWidth="1"/>
    <col min="377" max="377" width="16.85546875" bestFit="1" customWidth="1"/>
    <col min="378" max="378" width="14.42578125" bestFit="1" customWidth="1"/>
    <col min="379" max="379" width="19.42578125" bestFit="1" customWidth="1"/>
    <col min="380" max="380" width="18" bestFit="1" customWidth="1"/>
    <col min="381" max="381" width="19.140625" bestFit="1" customWidth="1"/>
    <col min="382" max="382" width="20.5703125" bestFit="1" customWidth="1"/>
    <col min="383" max="383" width="19.42578125" bestFit="1" customWidth="1"/>
    <col min="384" max="384" width="17.42578125" bestFit="1" customWidth="1"/>
    <col min="385" max="385" width="13" bestFit="1" customWidth="1"/>
    <col min="386" max="386" width="12.28515625" bestFit="1" customWidth="1"/>
    <col min="387" max="387" width="15.7109375" bestFit="1" customWidth="1"/>
    <col min="388" max="388" width="19.5703125" bestFit="1" customWidth="1"/>
    <col min="389" max="389" width="14.7109375" bestFit="1" customWidth="1"/>
    <col min="390" max="390" width="18.42578125" bestFit="1" customWidth="1"/>
    <col min="391" max="391" width="19.7109375" bestFit="1" customWidth="1"/>
    <col min="392" max="392" width="17" bestFit="1" customWidth="1"/>
    <col min="393" max="393" width="16.42578125" bestFit="1" customWidth="1"/>
    <col min="394" max="394" width="22.85546875" bestFit="1" customWidth="1"/>
    <col min="395" max="395" width="20" bestFit="1" customWidth="1"/>
    <col min="396" max="396" width="24.85546875" bestFit="1" customWidth="1"/>
    <col min="397" max="397" width="30.85546875" bestFit="1" customWidth="1"/>
    <col min="398" max="398" width="30.140625" bestFit="1" customWidth="1"/>
    <col min="399" max="399" width="23.28515625" bestFit="1" customWidth="1"/>
    <col min="400" max="400" width="20.7109375" bestFit="1" customWidth="1"/>
    <col min="401" max="401" width="17.42578125" bestFit="1" customWidth="1"/>
    <col min="402" max="402" width="20.5703125" bestFit="1" customWidth="1"/>
    <col min="403" max="403" width="16.5703125" bestFit="1" customWidth="1"/>
    <col min="404" max="404" width="19" bestFit="1" customWidth="1"/>
    <col min="405" max="405" width="12.5703125" bestFit="1" customWidth="1"/>
    <col min="406" max="406" width="9.140625" bestFit="1" customWidth="1"/>
    <col min="407" max="407" width="24.28515625" bestFit="1" customWidth="1"/>
    <col min="408" max="408" width="14.28515625" bestFit="1" customWidth="1"/>
    <col min="409" max="409" width="19.42578125" bestFit="1" customWidth="1"/>
    <col min="410" max="410" width="20.42578125" bestFit="1" customWidth="1"/>
    <col min="411" max="411" width="11.42578125" bestFit="1" customWidth="1"/>
    <col min="412" max="412" width="18.140625" bestFit="1" customWidth="1"/>
    <col min="413" max="413" width="19.5703125" bestFit="1" customWidth="1"/>
    <col min="414" max="414" width="18.5703125" bestFit="1" customWidth="1"/>
    <col min="415" max="415" width="15.28515625" bestFit="1" customWidth="1"/>
    <col min="416" max="416" width="21.5703125" bestFit="1" customWidth="1"/>
    <col min="417" max="417" width="13.5703125" bestFit="1" customWidth="1"/>
    <col min="418" max="418" width="21" bestFit="1" customWidth="1"/>
    <col min="419" max="419" width="14.85546875" bestFit="1" customWidth="1"/>
    <col min="420" max="420" width="12.42578125" bestFit="1" customWidth="1"/>
    <col min="421" max="421" width="18.28515625" bestFit="1" customWidth="1"/>
    <col min="422" max="422" width="17.28515625" bestFit="1" customWidth="1"/>
    <col min="423" max="423" width="19.5703125" bestFit="1" customWidth="1"/>
    <col min="424" max="424" width="21" bestFit="1" customWidth="1"/>
    <col min="425" max="425" width="21.140625" bestFit="1" customWidth="1"/>
    <col min="426" max="426" width="13.7109375" bestFit="1" customWidth="1"/>
    <col min="427" max="427" width="16.5703125" bestFit="1" customWidth="1"/>
    <col min="428" max="428" width="11.7109375" bestFit="1" customWidth="1"/>
    <col min="429" max="429" width="14.140625" bestFit="1" customWidth="1"/>
    <col min="430" max="430" width="19.7109375" bestFit="1" customWidth="1"/>
    <col min="431" max="431" width="22" bestFit="1" customWidth="1"/>
    <col min="432" max="432" width="16.28515625" bestFit="1" customWidth="1"/>
    <col min="433" max="433" width="12.7109375" bestFit="1" customWidth="1"/>
    <col min="434" max="434" width="32" bestFit="1" customWidth="1"/>
    <col min="435" max="435" width="18.5703125" bestFit="1" customWidth="1"/>
    <col min="436" max="436" width="19.7109375" bestFit="1" customWidth="1"/>
    <col min="437" max="437" width="20.28515625" bestFit="1" customWidth="1"/>
    <col min="438" max="438" width="25" bestFit="1" customWidth="1"/>
    <col min="439" max="439" width="20.5703125" bestFit="1" customWidth="1"/>
    <col min="440" max="440" width="11.42578125" bestFit="1" customWidth="1"/>
    <col min="441" max="441" width="14.140625" bestFit="1" customWidth="1"/>
    <col min="442" max="442" width="11.5703125" bestFit="1" customWidth="1"/>
    <col min="443" max="443" width="24.7109375" bestFit="1" customWidth="1"/>
    <col min="444" max="444" width="7.28515625" bestFit="1" customWidth="1"/>
    <col min="445" max="445" width="10.42578125" bestFit="1" customWidth="1"/>
    <col min="446" max="550" width="38.140625" bestFit="1" customWidth="1"/>
    <col min="551" max="551" width="11.28515625" bestFit="1" customWidth="1"/>
    <col min="552" max="552" width="10.42578125" bestFit="1" customWidth="1"/>
  </cols>
  <sheetData>
    <row r="1" spans="1:4" ht="15.75" thickBot="1"/>
    <row r="2" spans="1:4" ht="26.25" thickBot="1">
      <c r="A2" s="17" t="s">
        <v>1</v>
      </c>
      <c r="B2" s="18" t="s">
        <v>2</v>
      </c>
      <c r="C2" s="19" t="s">
        <v>3</v>
      </c>
      <c r="D2" s="38" t="s">
        <v>520</v>
      </c>
    </row>
    <row r="3" spans="1:4" ht="25.5" customHeight="1">
      <c r="A3" s="20" t="s">
        <v>35</v>
      </c>
      <c r="B3" s="15" t="s">
        <v>6</v>
      </c>
      <c r="C3" s="16" t="s">
        <v>6</v>
      </c>
      <c r="D3" s="39" t="s">
        <v>6</v>
      </c>
    </row>
    <row r="4" spans="1:4" ht="25.5">
      <c r="A4" s="20"/>
      <c r="B4" s="2" t="s">
        <v>36</v>
      </c>
      <c r="C4" s="3">
        <v>184191</v>
      </c>
      <c r="D4" s="40">
        <f t="shared" ref="D4:D24" si="0">C4/(SUM($C$4:$C$24))</f>
        <v>1.7240546580111524E-2</v>
      </c>
    </row>
    <row r="5" spans="1:4" ht="25.5">
      <c r="A5" s="20"/>
      <c r="B5" s="2" t="s">
        <v>37</v>
      </c>
      <c r="C5" s="3">
        <v>49261</v>
      </c>
      <c r="D5" s="40">
        <f t="shared" si="0"/>
        <v>4.6109015374414261E-3</v>
      </c>
    </row>
    <row r="6" spans="1:4">
      <c r="A6" s="20"/>
      <c r="B6" s="2" t="s">
        <v>38</v>
      </c>
      <c r="C6" s="3">
        <v>53413</v>
      </c>
      <c r="D6" s="40">
        <f t="shared" si="0"/>
        <v>4.999534800742147E-3</v>
      </c>
    </row>
    <row r="7" spans="1:4" ht="25.5">
      <c r="A7" s="20"/>
      <c r="B7" s="2" t="s">
        <v>39</v>
      </c>
      <c r="C7" s="3">
        <v>129758</v>
      </c>
      <c r="D7" s="40">
        <f t="shared" si="0"/>
        <v>1.2145538289830183E-2</v>
      </c>
    </row>
    <row r="8" spans="1:4">
      <c r="A8" s="20"/>
      <c r="B8" s="2" t="s">
        <v>40</v>
      </c>
      <c r="C8" s="3">
        <v>9280</v>
      </c>
      <c r="D8" s="40">
        <f t="shared" si="0"/>
        <v>8.6862155188600389E-4</v>
      </c>
    </row>
    <row r="9" spans="1:4" ht="25.5">
      <c r="A9" s="20"/>
      <c r="B9" s="2" t="s">
        <v>41</v>
      </c>
      <c r="C9" s="3">
        <v>749392</v>
      </c>
      <c r="D9" s="40">
        <f t="shared" si="0"/>
        <v>7.0144185561525463E-2</v>
      </c>
    </row>
    <row r="10" spans="1:4" ht="25.5">
      <c r="A10" s="20"/>
      <c r="B10" s="2" t="s">
        <v>42</v>
      </c>
      <c r="C10" s="3">
        <v>4532677</v>
      </c>
      <c r="D10" s="40">
        <f t="shared" si="0"/>
        <v>0.42426518641573241</v>
      </c>
    </row>
    <row r="11" spans="1:4" ht="25.5">
      <c r="A11" s="20"/>
      <c r="B11" s="2" t="s">
        <v>43</v>
      </c>
      <c r="C11" s="3">
        <v>21256</v>
      </c>
      <c r="D11" s="40">
        <f t="shared" si="0"/>
        <v>1.9895926408285453E-3</v>
      </c>
    </row>
    <row r="12" spans="1:4">
      <c r="A12" s="20"/>
      <c r="B12" s="2" t="s">
        <v>44</v>
      </c>
      <c r="C12" s="3">
        <v>1900868</v>
      </c>
      <c r="D12" s="40">
        <f t="shared" si="0"/>
        <v>0.17792402069940133</v>
      </c>
    </row>
    <row r="13" spans="1:4" ht="25.5">
      <c r="A13" s="20"/>
      <c r="B13" s="2" t="s">
        <v>45</v>
      </c>
      <c r="C13" s="3">
        <v>418147</v>
      </c>
      <c r="D13" s="40">
        <f t="shared" si="0"/>
        <v>3.9139169833672077E-2</v>
      </c>
    </row>
    <row r="14" spans="1:4">
      <c r="A14" s="20"/>
      <c r="B14" s="2" t="s">
        <v>46</v>
      </c>
      <c r="C14" s="3">
        <v>14834</v>
      </c>
      <c r="D14" s="40">
        <f t="shared" si="0"/>
        <v>1.3884840625729507E-3</v>
      </c>
    </row>
    <row r="15" spans="1:4" ht="25.5">
      <c r="A15" s="20"/>
      <c r="B15" s="2" t="s">
        <v>47</v>
      </c>
      <c r="C15" s="3">
        <v>190848</v>
      </c>
      <c r="D15" s="40">
        <f t="shared" si="0"/>
        <v>1.7863651501545265E-2</v>
      </c>
    </row>
    <row r="16" spans="1:4" ht="25.5">
      <c r="A16" s="20"/>
      <c r="B16" s="2" t="s">
        <v>48</v>
      </c>
      <c r="C16" s="3">
        <v>590334</v>
      </c>
      <c r="D16" s="40">
        <f t="shared" si="0"/>
        <v>5.525612448395175E-2</v>
      </c>
    </row>
    <row r="17" spans="1:4">
      <c r="A17" s="20"/>
      <c r="B17" s="2" t="s">
        <v>49</v>
      </c>
      <c r="C17" s="3">
        <v>24026</v>
      </c>
      <c r="D17" s="40">
        <f t="shared" si="0"/>
        <v>2.2488686859496905E-3</v>
      </c>
    </row>
    <row r="18" spans="1:4">
      <c r="A18" s="20"/>
      <c r="B18" s="2" t="s">
        <v>50</v>
      </c>
      <c r="C18" s="3">
        <v>1079786</v>
      </c>
      <c r="D18" s="40">
        <f t="shared" si="0"/>
        <v>0.10106954644663584</v>
      </c>
    </row>
    <row r="19" spans="1:4" ht="25.5">
      <c r="A19" s="20"/>
      <c r="B19" s="2" t="s">
        <v>51</v>
      </c>
      <c r="C19" s="3">
        <v>125653</v>
      </c>
      <c r="D19" s="40">
        <f t="shared" si="0"/>
        <v>1.1761304295165092E-2</v>
      </c>
    </row>
    <row r="20" spans="1:4">
      <c r="A20" s="20"/>
      <c r="B20" s="2" t="s">
        <v>52</v>
      </c>
      <c r="C20" s="3">
        <v>32334</v>
      </c>
      <c r="D20" s="40">
        <f t="shared" si="0"/>
        <v>3.0265096183924624E-3</v>
      </c>
    </row>
    <row r="21" spans="1:4">
      <c r="A21" s="20"/>
      <c r="B21" s="2" t="s">
        <v>53</v>
      </c>
      <c r="C21" s="3">
        <v>33357</v>
      </c>
      <c r="D21" s="40">
        <f t="shared" si="0"/>
        <v>3.1222639123126544E-3</v>
      </c>
    </row>
    <row r="22" spans="1:4">
      <c r="A22" s="20"/>
      <c r="B22" s="2" t="s">
        <v>54</v>
      </c>
      <c r="C22" s="3">
        <v>124406</v>
      </c>
      <c r="D22" s="40">
        <f t="shared" si="0"/>
        <v>1.1644583274130409E-2</v>
      </c>
    </row>
    <row r="23" spans="1:4" ht="25.5">
      <c r="A23" s="20"/>
      <c r="B23" s="2" t="s">
        <v>55</v>
      </c>
      <c r="C23" s="3">
        <v>212328</v>
      </c>
      <c r="D23" s="40">
        <f t="shared" si="0"/>
        <v>1.9874210869488301E-2</v>
      </c>
    </row>
    <row r="24" spans="1:4">
      <c r="A24" s="20"/>
      <c r="B24" s="2" t="s">
        <v>56</v>
      </c>
      <c r="C24" s="3">
        <v>207445</v>
      </c>
      <c r="D24" s="40">
        <f t="shared" si="0"/>
        <v>1.941715493868449E-2</v>
      </c>
    </row>
    <row r="25" spans="1:4" ht="25.5">
      <c r="A25" s="21"/>
      <c r="B25" s="4" t="s">
        <v>57</v>
      </c>
      <c r="C25" s="5">
        <v>10683594</v>
      </c>
      <c r="D25" s="40">
        <f>SUM(D3:D24)</f>
        <v>0.99999999999999989</v>
      </c>
    </row>
  </sheetData>
  <autoFilter ref="A2:D2" xr:uid="{DD0BEA18-64EF-4B62-962E-457F2F9C2B71}">
    <sortState xmlns:xlrd2="http://schemas.microsoft.com/office/spreadsheetml/2017/richdata2" ref="A3:D24">
      <sortCondition ref="B2"/>
    </sortState>
  </autoFilter>
  <sortState xmlns:xlrd2="http://schemas.microsoft.com/office/spreadsheetml/2017/richdata2" ref="B4:D24">
    <sortCondition descending="1" ref="D4:D2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1307-CE52-4C19-B5F4-D38A5D547311}">
  <dimension ref="A1:D15"/>
  <sheetViews>
    <sheetView topLeftCell="A2" workbookViewId="0">
      <selection activeCell="S3" sqref="S3"/>
    </sheetView>
  </sheetViews>
  <sheetFormatPr defaultRowHeight="15"/>
  <cols>
    <col min="2" max="2" width="13.5703125" bestFit="1" customWidth="1"/>
    <col min="3" max="3" width="10.5703125" bestFit="1" customWidth="1"/>
    <col min="4" max="4" width="9.140625" bestFit="1" customWidth="1"/>
    <col min="5" max="5" width="8.7109375" bestFit="1" customWidth="1"/>
  </cols>
  <sheetData>
    <row r="1" spans="1:4" ht="15.75" thickBot="1">
      <c r="A1" s="66" t="s">
        <v>521</v>
      </c>
      <c r="B1" s="66"/>
      <c r="C1" s="66"/>
      <c r="D1" s="66"/>
    </row>
    <row r="2" spans="1:4" ht="15.75" thickBot="1">
      <c r="B2" s="28" t="s">
        <v>504</v>
      </c>
      <c r="C2" s="41" t="s">
        <v>505</v>
      </c>
      <c r="D2" s="30" t="s">
        <v>506</v>
      </c>
    </row>
    <row r="3" spans="1:4">
      <c r="A3" s="31" t="s">
        <v>507</v>
      </c>
      <c r="B3" s="23">
        <v>164922</v>
      </c>
      <c r="C3" s="67">
        <v>379860</v>
      </c>
      <c r="D3" s="22">
        <v>186505</v>
      </c>
    </row>
    <row r="4" spans="1:4">
      <c r="A4" s="32" t="s">
        <v>509</v>
      </c>
      <c r="B4" s="22">
        <v>161428</v>
      </c>
      <c r="C4" s="42">
        <v>456503</v>
      </c>
      <c r="D4" s="22">
        <v>177726</v>
      </c>
    </row>
    <row r="5" spans="1:4">
      <c r="A5" s="32" t="s">
        <v>510</v>
      </c>
      <c r="B5" s="22">
        <v>317054</v>
      </c>
      <c r="C5" s="42">
        <v>585396</v>
      </c>
      <c r="D5" s="22">
        <v>201010</v>
      </c>
    </row>
    <row r="6" spans="1:4">
      <c r="A6" s="32" t="s">
        <v>511</v>
      </c>
      <c r="B6" s="22">
        <v>421232</v>
      </c>
      <c r="C6" s="42">
        <v>689300</v>
      </c>
      <c r="D6" s="22">
        <v>124267</v>
      </c>
    </row>
    <row r="7" spans="1:4">
      <c r="A7" s="32" t="s">
        <v>512</v>
      </c>
      <c r="B7" s="22">
        <v>484442</v>
      </c>
      <c r="C7" s="42">
        <v>764240</v>
      </c>
      <c r="D7" s="22">
        <v>37630</v>
      </c>
    </row>
    <row r="8" spans="1:4">
      <c r="A8" s="32" t="s">
        <v>513</v>
      </c>
      <c r="B8" s="22">
        <v>538530</v>
      </c>
      <c r="C8" s="42">
        <v>857217</v>
      </c>
      <c r="D8" s="22">
        <v>19808</v>
      </c>
    </row>
    <row r="9" spans="1:4">
      <c r="A9" s="32" t="s">
        <v>514</v>
      </c>
      <c r="B9" s="22">
        <v>556766</v>
      </c>
      <c r="C9" s="42">
        <v>792127</v>
      </c>
      <c r="D9" s="22">
        <v>38297</v>
      </c>
    </row>
    <row r="10" spans="1:4">
      <c r="A10" s="32" t="s">
        <v>515</v>
      </c>
      <c r="B10" s="22">
        <v>430684</v>
      </c>
      <c r="C10" s="42">
        <v>740202</v>
      </c>
      <c r="D10" s="22">
        <v>37217</v>
      </c>
    </row>
    <row r="11" spans="1:4">
      <c r="A11" s="32" t="s">
        <v>516</v>
      </c>
      <c r="B11" s="22">
        <v>399321</v>
      </c>
      <c r="C11" s="42">
        <v>718491</v>
      </c>
      <c r="D11" s="22">
        <v>39172</v>
      </c>
    </row>
    <row r="12" spans="1:4">
      <c r="A12" s="32" t="s">
        <v>517</v>
      </c>
      <c r="B12" s="22">
        <v>430734</v>
      </c>
      <c r="C12" s="42">
        <v>645455</v>
      </c>
      <c r="D12" s="22">
        <v>56615</v>
      </c>
    </row>
    <row r="13" spans="1:4">
      <c r="A13" s="32" t="s">
        <v>518</v>
      </c>
      <c r="B13" s="22">
        <v>346971</v>
      </c>
      <c r="C13" s="42">
        <v>521522</v>
      </c>
      <c r="D13" s="22">
        <v>72714</v>
      </c>
    </row>
    <row r="14" spans="1:4">
      <c r="A14" s="32" t="s">
        <v>519</v>
      </c>
      <c r="B14" s="25">
        <v>280593</v>
      </c>
      <c r="C14" s="43">
        <v>453161</v>
      </c>
      <c r="D14" s="25">
        <v>88825</v>
      </c>
    </row>
    <row r="15" spans="1:4" ht="15.75" thickBot="1">
      <c r="A15" s="33" t="s">
        <v>502</v>
      </c>
      <c r="B15" s="26">
        <v>4532677</v>
      </c>
      <c r="C15" s="44">
        <v>7603474</v>
      </c>
      <c r="D15" s="27">
        <v>1079786</v>
      </c>
    </row>
  </sheetData>
  <mergeCells count="1">
    <mergeCell ref="A1:D1"/>
  </mergeCells>
  <phoneticPr fontId="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2021 Raw Park Data</vt:lpstr>
      <vt:lpstr>Arizona Raw Data</vt:lpstr>
      <vt:lpstr>Parks In AZ</vt:lpstr>
      <vt:lpstr>Park Visitor Numbers</vt:lpstr>
      <vt:lpstr>Park Visitor %</vt:lpstr>
      <vt:lpstr>Top 3 Parks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Joseluis Garcia</dc:creator>
  <cp:keywords/>
  <dc:description/>
  <cp:lastModifiedBy>Ethan Leavitt</cp:lastModifiedBy>
  <cp:revision/>
  <dcterms:created xsi:type="dcterms:W3CDTF">2022-07-21T23:48:26Z</dcterms:created>
  <dcterms:modified xsi:type="dcterms:W3CDTF">2022-08-01T00:36:19Z</dcterms:modified>
  <cp:category/>
  <cp:contentStatus/>
</cp:coreProperties>
</file>