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ericmartinet/Documents/GitHub/IRONLABS/Module02/Lab_17_Regression-in-Excel/"/>
    </mc:Choice>
  </mc:AlternateContent>
  <xr:revisionPtr revIDLastSave="0" documentId="13_ncr:1_{7054320E-C666-CF40-8896-903362F62559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Data" sheetId="1" r:id="rId1"/>
    <sheet name="Statistics" sheetId="2" r:id="rId2"/>
    <sheet name="Prediction" sheetId="3" r:id="rId3"/>
  </sheet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4" i="3"/>
  <c r="B12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</calcChain>
</file>

<file path=xl/sharedStrings.xml><?xml version="1.0" encoding="utf-8"?>
<sst xmlns="http://schemas.openxmlformats.org/spreadsheetml/2006/main" count="700" uniqueCount="428">
  <si>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</si>
  <si>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</si>
  <si>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</si>
  <si>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</si>
  <si>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</si>
  <si>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</si>
  <si>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</si>
  <si>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</si>
  <si>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</si>
  <si>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</si>
  <si>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</si>
  <si>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</si>
  <si>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</si>
  <si>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</si>
  <si>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</si>
  <si>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</si>
  <si>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</si>
  <si>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</si>
  <si>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</si>
  <si>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</si>
  <si>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</si>
  <si>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</si>
  <si>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</si>
  <si>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</si>
  <si>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</si>
  <si>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</si>
  <si>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</si>
  <si>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</si>
  <si>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</si>
  <si>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</si>
  <si>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</si>
  <si>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</si>
  <si>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</si>
  <si>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</si>
  <si>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</si>
  <si>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</si>
  <si>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</si>
  <si>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</si>
  <si>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</si>
  <si>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</si>
  <si>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</si>
  <si>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</si>
  <si>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</si>
  <si>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</si>
  <si>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</si>
  <si>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</si>
  <si>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</si>
  <si>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</si>
  <si>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</si>
  <si>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</si>
  <si>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</si>
  <si>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</si>
  <si>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</si>
  <si>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</si>
  <si>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</si>
  <si>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</si>
  <si>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</si>
  <si>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</si>
  <si>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</si>
  <si>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</si>
  <si>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</si>
  <si>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</si>
  <si>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</si>
  <si>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</si>
  <si>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</si>
  <si>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</si>
  <si>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</si>
  <si>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</si>
  <si>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</si>
  <si>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</si>
  <si>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</si>
  <si>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</si>
  <si>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</si>
  <si>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</si>
  <si>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</si>
  <si>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</si>
  <si>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</si>
  <si>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</si>
  <si>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</si>
  <si>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</si>
  <si>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</si>
  <si>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</si>
  <si>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</si>
  <si>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</si>
  <si>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</si>
  <si>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</si>
  <si>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</si>
  <si>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</si>
  <si>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</si>
  <si>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</si>
  <si>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</si>
  <si>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</si>
  <si>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</si>
  <si>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</si>
  <si>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</si>
  <si>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</si>
  <si>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</si>
  <si>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</si>
  <si>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</si>
  <si>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</si>
  <si>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</si>
  <si>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</si>
  <si>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</si>
  <si>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</si>
  <si>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</si>
  <si>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</si>
  <si>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</si>
  <si>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</si>
  <si>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</si>
  <si>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</si>
  <si>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</si>
  <si>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</si>
  <si>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</si>
  <si>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</si>
  <si>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</si>
  <si>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</si>
  <si>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</si>
  <si>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</si>
  <si>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</si>
  <si>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</si>
  <si>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</si>
  <si>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</si>
  <si>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</si>
  <si>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</si>
  <si>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</si>
  <si>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</si>
  <si>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</si>
  <si>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</si>
  <si>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</si>
  <si>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</si>
  <si>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</si>
  <si>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</si>
  <si>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</si>
  <si>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</si>
  <si>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</si>
  <si>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</si>
  <si>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</si>
  <si>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</si>
  <si>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</si>
  <si>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</si>
  <si>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</si>
  <si>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</si>
  <si>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</si>
  <si>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</si>
  <si>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</si>
  <si>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</si>
  <si>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</si>
  <si>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</si>
  <si>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</si>
  <si>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</si>
  <si>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</si>
  <si>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</si>
  <si>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</si>
  <si>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</si>
  <si>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</si>
  <si>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</si>
  <si>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</si>
  <si>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</si>
  <si>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</si>
  <si>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</si>
  <si>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</si>
  <si>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</si>
  <si>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</si>
  <si>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</si>
  <si>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</si>
  <si>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</si>
  <si>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</si>
  <si>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</si>
  <si>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</si>
  <si>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</si>
  <si>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</si>
  <si>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</si>
  <si>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</si>
  <si>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</si>
  <si>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</si>
  <si>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</si>
  <si>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</si>
  <si>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</si>
  <si>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</si>
  <si>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</si>
  <si>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</si>
  <si>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</si>
  <si>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</si>
  <si>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</si>
  <si>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</si>
  <si>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</si>
  <si>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</si>
  <si>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</si>
  <si>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</si>
  <si>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</si>
  <si>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</si>
  <si>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</si>
  <si>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</si>
  <si>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</si>
  <si>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</si>
  <si>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</si>
  <si>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</si>
  <si>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</si>
  <si>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</si>
  <si>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</si>
  <si>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</si>
  <si>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</si>
  <si>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</si>
  <si>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</si>
  <si>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</si>
  <si>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</si>
  <si>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</si>
  <si>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</si>
  <si>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</si>
  <si>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</si>
  <si>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</si>
  <si>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</si>
  <si>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</si>
  <si>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</si>
  <si>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</si>
  <si>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</si>
  <si>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</si>
  <si>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</si>
  <si>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</si>
  <si>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</si>
  <si>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</si>
  <si>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</si>
  <si>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</si>
  <si>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</si>
  <si>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</si>
  <si>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</si>
  <si>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</si>
  <si>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</si>
  <si>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</si>
  <si>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</si>
  <si>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</si>
  <si>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</si>
  <si>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</si>
  <si>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</si>
  <si>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</si>
  <si>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</si>
  <si>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</si>
  <si>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</si>
  <si>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</si>
  <si>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</si>
  <si>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</si>
  <si>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</si>
  <si>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</si>
  <si>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</si>
  <si>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</si>
  <si>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</si>
  <si>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</si>
  <si>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</si>
  <si>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</si>
  <si>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</si>
  <si>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</si>
  <si>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</si>
  <si>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</si>
  <si>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</si>
  <si>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</si>
  <si>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</si>
  <si>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</si>
  <si>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</si>
  <si>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</si>
  <si>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</si>
  <si>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</si>
  <si>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</si>
  <si>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</si>
  <si>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</si>
  <si>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</si>
  <si>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</si>
  <si>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</si>
  <si>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</si>
  <si>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</si>
  <si>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</si>
  <si>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</si>
  <si>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</si>
  <si>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</si>
  <si>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</si>
  <si>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</si>
  <si>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</si>
  <si>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</si>
  <si>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</si>
  <si>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</si>
  <si>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</si>
  <si>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</si>
  <si>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</si>
  <si>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</si>
  <si>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</si>
  <si>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</si>
  <si>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</si>
  <si>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</si>
  <si>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</si>
  <si>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</si>
  <si>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</si>
  <si>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</si>
  <si>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</si>
  <si>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</si>
  <si>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</si>
  <si>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</si>
  <si>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</si>
  <si>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</si>
  <si>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</si>
  <si>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</si>
  <si>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</si>
  <si>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</si>
  <si>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</si>
  <si>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</si>
  <si>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</si>
  <si>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</si>
  <si>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</si>
  <si>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</si>
  <si>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</si>
  <si>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</si>
  <si>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</si>
  <si>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</si>
  <si>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</si>
  <si>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</si>
  <si>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</si>
  <si>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</si>
  <si>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</si>
  <si>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</si>
  <si>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</si>
  <si>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</si>
  <si>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</si>
  <si>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</si>
  <si>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</si>
  <si>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</si>
  <si>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</si>
  <si>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</si>
  <si>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</si>
  <si>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</si>
  <si>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</si>
  <si>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</si>
  <si>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</si>
  <si>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</si>
  <si>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</si>
  <si>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</si>
  <si>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</si>
  <si>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</si>
  <si>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</si>
  <si>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</si>
  <si>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</si>
  <si>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</si>
  <si>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</si>
  <si>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</si>
  <si>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</si>
  <si>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</si>
  <si>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</si>
  <si>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</si>
  <si>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</si>
  <si>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</si>
  <si>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</si>
  <si>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</si>
  <si>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</si>
  <si>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</si>
  <si>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</si>
  <si>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</si>
  <si>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</si>
  <si>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</si>
  <si>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</si>
  <si>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</si>
  <si>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</si>
  <si>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</si>
  <si>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</si>
  <si>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</si>
  <si>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</si>
  <si>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</si>
  <si>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</si>
  <si>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</si>
  <si>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</si>
  <si>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</si>
  <si>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</si>
  <si>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</si>
  <si>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</si>
  <si>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</si>
  <si>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</si>
  <si>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</si>
  <si>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</si>
  <si>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</si>
  <si>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</si>
  <si>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</si>
  <si>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</si>
  <si>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</si>
  <si>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</si>
  <si>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</si>
  <si>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</si>
  <si>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</si>
  <si>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</si>
  <si>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</si>
  <si>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</si>
  <si>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</si>
  <si>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</si>
  <si>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</si>
  <si>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</si>
  <si>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</si>
  <si>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</si>
  <si>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</si>
  <si>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</si>
  <si>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</si>
  <si>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</si>
  <si>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</si>
  <si>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</si>
  <si>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</si>
  <si>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</si>
  <si>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</si>
  <si>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</si>
  <si>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</si>
  <si>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</si>
  <si>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</si>
  <si>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</si>
  <si>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</si>
  <si>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</si>
  <si>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</si>
  <si>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Task 5</t>
  </si>
  <si>
    <t>Create a line chart that shows the dynamics of the indicator for Eritrea and Bhutan. The chart should have the title, axes and data labels. Explain the chart</t>
  </si>
  <si>
    <t>All the above countries are African countries and access to electricity is very low (&lt; 30%).</t>
  </si>
  <si>
    <t>Both countries had a similar access to electricity in 2000 (about 30% of population) and the numbers have increased since then.</t>
  </si>
  <si>
    <t>However, the progress of Bhutan were much faster, as now all its population has access to electricity, while it is only 50% in Bhutan.</t>
  </si>
  <si>
    <t>Year</t>
  </si>
  <si>
    <t>BURUNDI</t>
  </si>
  <si>
    <t>Access to electricity (% of pop.)</t>
  </si>
  <si>
    <t>R-squared</t>
  </si>
  <si>
    <t>Model</t>
  </si>
  <si>
    <t>Exponential</t>
  </si>
  <si>
    <t>Linear</t>
  </si>
  <si>
    <t>Polynomial (deg 2)</t>
  </si>
  <si>
    <t>Predicted</t>
  </si>
  <si>
    <t>Year rebased</t>
  </si>
  <si>
    <t>We rebase the years as there is no reason the % depends on the value of the year.</t>
  </si>
  <si>
    <t>We set the intercept at the first year.</t>
  </si>
  <si>
    <t>Exponential has the best fit, but for practical purposes we will use polynomial</t>
  </si>
  <si>
    <t>as we do not have enough digits displayed in the equation.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</si>
</sst>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Access to electricity (% of population),  10</a:t>
            </a:r>
            <a:r>
              <a:rPr lang="fr-FR" sz="1200" baseline="0"/>
              <a:t> countries with the lowest values, </a:t>
            </a:r>
            <a:r>
              <a:rPr lang="fr-FR" sz="1200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Access to electricity (% of population)</a:t>
            </a:r>
          </a:p>
          <a:p>
            <a:pPr>
              <a:defRPr sz="1200"/>
            </a:pPr>
            <a:r>
              <a:rPr lang="fr-FR" sz="1200" b="0" i="0" baseline="0">
                <a:effectLst/>
              </a:rPr>
              <a:t>Eritrea and Bhutan, 2000-2019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Statistics!$A$43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Statistics!$B$42:$U$42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Statistics!$B$43:$U$43</c:f>
              <c:numCache>
                <c:formatCode>0.0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8544-8C21-4475A1439D48}"/>
            </c:ext>
          </c:extLst>
        </c:ser>
        <c:ser>
          <c:idx val="1"/>
          <c:order val="1"/>
          <c:tx>
            <c:strRef>
              <c:f>Statistics!$A$44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Statistics!$B$42:$U$42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Statistics!$B$44:$U$44</c:f>
              <c:numCache>
                <c:formatCode>0.0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5-8544-8C21-4475A1439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55183"/>
        <c:axId val="1441647872"/>
      </c:lineChart>
      <c:catAx>
        <c:axId val="149205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1647872"/>
        <c:crosses val="autoZero"/>
        <c:auto val="1"/>
        <c:lblAlgn val="ctr"/>
        <c:lblOffset val="100"/>
        <c:noMultiLvlLbl val="0"/>
      </c:catAx>
      <c:valAx>
        <c:axId val="14416478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0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BURUNDI: Access to electricity (% of pop.)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Prediction!$C$3</c:f>
              <c:strCache>
                <c:ptCount val="1"/>
                <c:pt idx="0">
                  <c:v>Access to electricity (% of pop.)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2.4"/>
            <c:dispRSqr val="1"/>
            <c:dispEq val="1"/>
            <c:trendlineLbl>
              <c:layout>
                <c:manualLayout>
                  <c:x val="-3.5187682019199654E-3"/>
                  <c:y val="0.3096309963099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Prediction!$B$4:$B$23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Prediction!$C$4:$C$23</c:f>
              <c:numCache>
                <c:formatCode>0.0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C-3445-A75A-3E594EAC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95168"/>
        <c:axId val="2084235328"/>
      </c:scatterChart>
      <c:valAx>
        <c:axId val="20071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4235328"/>
        <c:crosses val="autoZero"/>
        <c:crossBetween val="midCat"/>
      </c:valAx>
      <c:valAx>
        <c:axId val="20842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1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20</xdr:row>
      <xdr:rowOff>151130</xdr:rowOff>
    </xdr:from>
    <xdr:to>
      <xdr:col>19</xdr:col>
      <xdr:colOff>266700</xdr:colOff>
      <xdr:row>35</xdr:row>
      <xdr:rowOff>151130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45</xdr:row>
      <xdr:rowOff>12700</xdr:rowOff>
    </xdr:from>
    <xdr:to>
      <xdr:col>13</xdr:col>
      <xdr:colOff>101600</xdr:colOff>
      <xdr:row>65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6C48D88-E3E3-3543-A684-D2E60BE6B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2</xdr:row>
      <xdr:rowOff>76200</xdr:rowOff>
    </xdr:from>
    <xdr:to>
      <xdr:col>14</xdr:col>
      <xdr:colOff>711200</xdr:colOff>
      <xdr:row>20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C743C2-9050-5846-9F8E-3359FC356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topLeftCell="C1" workbookViewId="0">
      <selection activeCell="D4" sqref="D4:W4"/>
    </sheetView>
  </sheetViews>
  <sheetFormatPr baseColWidth="10" defaultColWidth="8.83203125" defaultRowHeight="15" x14ac:dyDescent="0.2"/>
  <cols>
    <col min="1" max="1" width="43.6640625" customWidth="1"/>
  </cols>
  <sheetData>
    <row r="1" spans="1:23" x14ac:dyDescent="0.2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2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x14ac:dyDescent="0.2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2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x14ac:dyDescent="0.2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x14ac:dyDescent="0.2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x14ac:dyDescent="0.2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x14ac:dyDescent="0.2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x14ac:dyDescent="0.2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x14ac:dyDescent="0.2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x14ac:dyDescent="0.2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x14ac:dyDescent="0.2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x14ac:dyDescent="0.2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x14ac:dyDescent="0.2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x14ac:dyDescent="0.2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x14ac:dyDescent="0.2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2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2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2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2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2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2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2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2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2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2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2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2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2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2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2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2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2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2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2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2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2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2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2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2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2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2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2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2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2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2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2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2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2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2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2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2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2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2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2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2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2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2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2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2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2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2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2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2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2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2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2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2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2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2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2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2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2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2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2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2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2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2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2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2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2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2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2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2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2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2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2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2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2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2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2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2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2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2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2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2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2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2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2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2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2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2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2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2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2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2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2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2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2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2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2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2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2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2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2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2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2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2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2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2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2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2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2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2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2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2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2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2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2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2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2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2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2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2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2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2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2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2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2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2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2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2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2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2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2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2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2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2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2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2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2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2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2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2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2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2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2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2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2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2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2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2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2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2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2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2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2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2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2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2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2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2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2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2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2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2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2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2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2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2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2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2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2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2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2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2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2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68"/>
  <sheetViews>
    <sheetView topLeftCell="B25" zoomScaleNormal="100" workbookViewId="0">
      <selection activeCell="R53" sqref="R53"/>
    </sheetView>
  </sheetViews>
  <sheetFormatPr baseColWidth="10" defaultColWidth="8.83203125" defaultRowHeight="15" x14ac:dyDescent="0.2"/>
  <cols>
    <col min="2" max="2" width="14.83203125" customWidth="1"/>
  </cols>
  <sheetData>
    <row r="1" spans="1:21" ht="16" x14ac:dyDescent="0.2">
      <c r="A1" s="2" t="s">
        <v>397</v>
      </c>
    </row>
    <row r="2" spans="1:21" ht="16" x14ac:dyDescent="0.2">
      <c r="A2" s="3" t="s">
        <v>398</v>
      </c>
    </row>
    <row r="3" spans="1:21" ht="16" x14ac:dyDescent="0.2">
      <c r="A3" s="3" t="s">
        <v>399</v>
      </c>
    </row>
    <row r="4" spans="1:21" ht="16" x14ac:dyDescent="0.2">
      <c r="A4" s="3" t="s">
        <v>400</v>
      </c>
    </row>
    <row r="6" spans="1:21" x14ac:dyDescent="0.2">
      <c r="A6" s="4" t="s">
        <v>401</v>
      </c>
    </row>
    <row r="7" spans="1:21" x14ac:dyDescent="0.2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2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2">
      <c r="A10" t="s">
        <v>403</v>
      </c>
    </row>
    <row r="11" spans="1:21" ht="32" x14ac:dyDescent="0.2">
      <c r="A11" s="5" t="s">
        <v>404</v>
      </c>
      <c r="B11">
        <f>U8</f>
        <v>87.375514185710614</v>
      </c>
    </row>
    <row r="12" spans="1:21" ht="80" x14ac:dyDescent="0.2">
      <c r="A12" s="5" t="s">
        <v>405</v>
      </c>
      <c r="B12">
        <f>COUNTIF(Data!W2:W187, "&gt;"&amp;Statistics!B11)</f>
        <v>145</v>
      </c>
    </row>
    <row r="13" spans="1:21" x14ac:dyDescent="0.2">
      <c r="A13" s="5"/>
    </row>
    <row r="14" spans="1:21" ht="16" x14ac:dyDescent="0.2">
      <c r="A14" s="5" t="s">
        <v>403</v>
      </c>
    </row>
    <row r="15" spans="1:21" ht="32" x14ac:dyDescent="0.2">
      <c r="A15" s="5" t="s">
        <v>404</v>
      </c>
      <c r="B15">
        <f>B11</f>
        <v>87.375514185710614</v>
      </c>
    </row>
    <row r="16" spans="1:21" ht="80" x14ac:dyDescent="0.2">
      <c r="A16" s="5" t="s">
        <v>406</v>
      </c>
      <c r="B16">
        <v>41</v>
      </c>
      <c r="C16" s="6"/>
    </row>
    <row r="17" spans="1:2" x14ac:dyDescent="0.2">
      <c r="A17" s="5"/>
    </row>
    <row r="18" spans="1:2" ht="16" x14ac:dyDescent="0.2">
      <c r="A18" s="5" t="s">
        <v>407</v>
      </c>
    </row>
    <row r="19" spans="1:2" ht="16" x14ac:dyDescent="0.2">
      <c r="A19" s="7" t="s">
        <v>408</v>
      </c>
    </row>
    <row r="21" spans="1:2" x14ac:dyDescent="0.2">
      <c r="A21" t="s">
        <v>384</v>
      </c>
      <c r="B21" t="s">
        <v>177</v>
      </c>
    </row>
    <row r="22" spans="1:2" x14ac:dyDescent="0.2">
      <c r="A22" t="s">
        <v>146</v>
      </c>
      <c r="B22" s="8">
        <v>6.7205352783203098</v>
      </c>
    </row>
    <row r="23" spans="1:2" x14ac:dyDescent="0.2">
      <c r="A23" t="s">
        <v>331</v>
      </c>
      <c r="B23" s="8">
        <v>8.4</v>
      </c>
    </row>
    <row r="24" spans="1:2" x14ac:dyDescent="0.2">
      <c r="A24" t="s">
        <v>250</v>
      </c>
      <c r="B24" s="8">
        <v>11.0647974014282</v>
      </c>
    </row>
    <row r="25" spans="1:2" x14ac:dyDescent="0.2">
      <c r="A25" t="s">
        <v>290</v>
      </c>
      <c r="B25" s="8">
        <v>11.2</v>
      </c>
    </row>
    <row r="26" spans="1:2" x14ac:dyDescent="0.2">
      <c r="A26" t="s">
        <v>103</v>
      </c>
      <c r="B26" s="8">
        <v>14.3</v>
      </c>
    </row>
    <row r="27" spans="1:2" x14ac:dyDescent="0.2">
      <c r="A27" t="s">
        <v>70</v>
      </c>
      <c r="B27" s="8">
        <v>18.379152297973601</v>
      </c>
    </row>
    <row r="28" spans="1:2" x14ac:dyDescent="0.2">
      <c r="A28" t="s">
        <v>100</v>
      </c>
      <c r="B28" s="8">
        <v>18.774724960327099</v>
      </c>
    </row>
    <row r="29" spans="1:2" x14ac:dyDescent="0.2">
      <c r="A29" t="s">
        <v>262</v>
      </c>
      <c r="B29" s="8">
        <v>19.100000000000001</v>
      </c>
    </row>
    <row r="30" spans="1:2" x14ac:dyDescent="0.2">
      <c r="A30" t="s">
        <v>380</v>
      </c>
      <c r="B30" s="8">
        <v>22.7</v>
      </c>
    </row>
    <row r="31" spans="1:2" x14ac:dyDescent="0.2">
      <c r="A31" t="s">
        <v>220</v>
      </c>
      <c r="B31" s="8">
        <v>26.907184600830099</v>
      </c>
    </row>
    <row r="33" spans="1:21" x14ac:dyDescent="0.2">
      <c r="A33" t="s">
        <v>411</v>
      </c>
    </row>
    <row r="39" spans="1:21" x14ac:dyDescent="0.2">
      <c r="A39" t="s">
        <v>409</v>
      </c>
    </row>
    <row r="40" spans="1:21" x14ac:dyDescent="0.2">
      <c r="A40" t="s">
        <v>410</v>
      </c>
    </row>
    <row r="42" spans="1:21" x14ac:dyDescent="0.2">
      <c r="B42">
        <v>2000</v>
      </c>
      <c r="C42">
        <v>2001</v>
      </c>
      <c r="D42">
        <v>2002</v>
      </c>
      <c r="E42">
        <v>2003</v>
      </c>
      <c r="F42">
        <v>2004</v>
      </c>
      <c r="G42">
        <v>2005</v>
      </c>
      <c r="H42">
        <v>2006</v>
      </c>
      <c r="I42">
        <v>2007</v>
      </c>
      <c r="J42">
        <v>2008</v>
      </c>
      <c r="K42">
        <v>2009</v>
      </c>
      <c r="L42">
        <v>2010</v>
      </c>
      <c r="M42">
        <v>2011</v>
      </c>
      <c r="N42">
        <v>2012</v>
      </c>
      <c r="O42">
        <v>2013</v>
      </c>
      <c r="P42">
        <v>2014</v>
      </c>
      <c r="Q42">
        <v>2015</v>
      </c>
      <c r="R42">
        <v>2016</v>
      </c>
      <c r="S42">
        <v>2017</v>
      </c>
      <c r="T42">
        <v>2018</v>
      </c>
      <c r="U42">
        <v>2019</v>
      </c>
    </row>
    <row r="43" spans="1:21" x14ac:dyDescent="0.2">
      <c r="A43" t="s">
        <v>388</v>
      </c>
      <c r="B43" s="8">
        <v>29.2042427062988</v>
      </c>
      <c r="C43" s="8">
        <v>30.301435470581101</v>
      </c>
      <c r="D43" s="8">
        <v>32.200000000000003</v>
      </c>
      <c r="E43" s="8">
        <v>32.469783782958999</v>
      </c>
      <c r="F43" s="8">
        <v>33.538585662841797</v>
      </c>
      <c r="G43" s="8">
        <v>34.5957221984863</v>
      </c>
      <c r="H43" s="8">
        <v>35.643730163574197</v>
      </c>
      <c r="I43" s="8">
        <v>36.688686370849602</v>
      </c>
      <c r="J43" s="8">
        <v>37.736824035644503</v>
      </c>
      <c r="K43" s="8">
        <v>38.794387817382798</v>
      </c>
      <c r="L43" s="8">
        <v>39.867607116699197</v>
      </c>
      <c r="M43" s="8">
        <v>40.962718963622997</v>
      </c>
      <c r="N43" s="8">
        <v>42.084251403808601</v>
      </c>
      <c r="O43" s="8">
        <v>43.229896545410199</v>
      </c>
      <c r="P43" s="8">
        <v>44.395633697509801</v>
      </c>
      <c r="Q43" s="8">
        <v>45.577445983886697</v>
      </c>
      <c r="R43" s="8">
        <v>46.771312713622997</v>
      </c>
      <c r="S43" s="8">
        <v>47.973213195800803</v>
      </c>
      <c r="T43" s="8">
        <v>49.1791381835938</v>
      </c>
      <c r="U43" s="8">
        <v>50.385730743408203</v>
      </c>
    </row>
    <row r="44" spans="1:21" x14ac:dyDescent="0.2">
      <c r="A44" t="s">
        <v>311</v>
      </c>
      <c r="B44" s="8">
        <v>31.15</v>
      </c>
      <c r="C44" s="8">
        <v>40.091510772705099</v>
      </c>
      <c r="D44" s="8">
        <v>44.043014526367202</v>
      </c>
      <c r="E44" s="8">
        <v>41.1</v>
      </c>
      <c r="F44" s="8">
        <v>51.916454315185497</v>
      </c>
      <c r="G44" s="8">
        <v>59.8081116441343</v>
      </c>
      <c r="H44" s="8">
        <v>59.746795654296903</v>
      </c>
      <c r="I44" s="8">
        <v>71.8</v>
      </c>
      <c r="J44" s="8">
        <v>67.565086364746094</v>
      </c>
      <c r="K44" s="8">
        <v>71.485244750976605</v>
      </c>
      <c r="L44" s="8">
        <v>73.282910874897794</v>
      </c>
      <c r="M44" s="8">
        <v>81.687995910644503</v>
      </c>
      <c r="N44" s="8">
        <v>91.5</v>
      </c>
      <c r="O44" s="8">
        <v>87.371147155761705</v>
      </c>
      <c r="P44" s="8">
        <v>91.399482727050795</v>
      </c>
      <c r="Q44" s="8">
        <v>95.443893432617202</v>
      </c>
      <c r="R44" s="8">
        <v>99.500358581542997</v>
      </c>
      <c r="S44" s="8">
        <v>97.7</v>
      </c>
      <c r="T44" s="8">
        <v>99.968772888183594</v>
      </c>
      <c r="U44" s="8">
        <v>100</v>
      </c>
    </row>
    <row r="67" spans="1:1" x14ac:dyDescent="0.2">
      <c r="A67" t="s">
        <v>412</v>
      </c>
    </row>
    <row r="68" spans="1:1" x14ac:dyDescent="0.2">
      <c r="A68" t="s">
        <v>413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719B-3719-4542-9EBE-57FBAA2B86AB}">
  <dimension ref="A1:F36"/>
  <sheetViews>
    <sheetView tabSelected="1" workbookViewId="0">
      <selection activeCell="E28" sqref="E28"/>
    </sheetView>
  </sheetViews>
  <sheetFormatPr baseColWidth="10" defaultRowHeight="15" x14ac:dyDescent="0.2"/>
  <cols>
    <col min="1" max="1" width="15" customWidth="1"/>
  </cols>
  <sheetData>
    <row r="1" spans="1:6" x14ac:dyDescent="0.2">
      <c r="A1" t="s">
        <v>415</v>
      </c>
    </row>
    <row r="3" spans="1:6" x14ac:dyDescent="0.2">
      <c r="A3" t="s">
        <v>414</v>
      </c>
      <c r="B3" t="s">
        <v>423</v>
      </c>
      <c r="C3" t="s">
        <v>416</v>
      </c>
      <c r="D3" t="s">
        <v>422</v>
      </c>
    </row>
    <row r="4" spans="1:6" x14ac:dyDescent="0.2">
      <c r="A4">
        <v>2000</v>
      </c>
      <c r="B4">
        <v>0</v>
      </c>
      <c r="C4" s="8">
        <v>2.4396891593933101</v>
      </c>
      <c r="D4" s="8">
        <f>0.016*B4^2+0.1505*B4+2.4</f>
        <v>2.4</v>
      </c>
      <c r="F4" s="8"/>
    </row>
    <row r="5" spans="1:6" x14ac:dyDescent="0.2">
      <c r="A5">
        <v>2001</v>
      </c>
      <c r="B5">
        <v>1</v>
      </c>
      <c r="C5" s="8">
        <v>2.8013172149658199</v>
      </c>
      <c r="D5" s="8">
        <f t="shared" ref="D5:D25" si="0">0.016*B5^2+0.1505*B5+2.4</f>
        <v>2.5665</v>
      </c>
    </row>
    <row r="6" spans="1:6" x14ac:dyDescent="0.2">
      <c r="A6">
        <v>2002</v>
      </c>
      <c r="B6">
        <v>2</v>
      </c>
      <c r="C6" s="8">
        <v>3.1546571254730198</v>
      </c>
      <c r="D6" s="8">
        <f t="shared" si="0"/>
        <v>2.7649999999999997</v>
      </c>
    </row>
    <row r="7" spans="1:6" x14ac:dyDescent="0.2">
      <c r="A7">
        <v>2003</v>
      </c>
      <c r="B7">
        <v>3</v>
      </c>
      <c r="C7" s="8">
        <v>3.4985325336456299</v>
      </c>
      <c r="D7" s="8">
        <f t="shared" si="0"/>
        <v>2.9954999999999998</v>
      </c>
    </row>
    <row r="8" spans="1:6" x14ac:dyDescent="0.2">
      <c r="A8">
        <v>2004</v>
      </c>
      <c r="B8">
        <v>4</v>
      </c>
      <c r="C8" s="8">
        <v>3.8317673206329301</v>
      </c>
      <c r="D8" s="8">
        <f t="shared" si="0"/>
        <v>3.258</v>
      </c>
    </row>
    <row r="9" spans="1:6" x14ac:dyDescent="0.2">
      <c r="A9">
        <v>2005</v>
      </c>
      <c r="B9">
        <v>5</v>
      </c>
      <c r="C9" s="8">
        <v>3.2073170731707301</v>
      </c>
      <c r="D9" s="8">
        <f t="shared" si="0"/>
        <v>3.5524999999999998</v>
      </c>
    </row>
    <row r="10" spans="1:6" x14ac:dyDescent="0.2">
      <c r="A10">
        <v>2006</v>
      </c>
      <c r="B10">
        <v>6</v>
      </c>
      <c r="C10" s="8">
        <v>2.66</v>
      </c>
      <c r="D10" s="8">
        <f t="shared" si="0"/>
        <v>3.879</v>
      </c>
    </row>
    <row r="11" spans="1:6" x14ac:dyDescent="0.2">
      <c r="A11">
        <v>2007</v>
      </c>
      <c r="B11">
        <v>7</v>
      </c>
      <c r="C11" s="8">
        <v>4.77516794204712</v>
      </c>
      <c r="D11" s="8">
        <f t="shared" si="0"/>
        <v>4.2374999999999998</v>
      </c>
    </row>
    <row r="12" spans="1:6" x14ac:dyDescent="0.2">
      <c r="A12">
        <v>2008</v>
      </c>
      <c r="B12">
        <v>8</v>
      </c>
      <c r="C12" s="8">
        <v>4.8</v>
      </c>
      <c r="D12" s="8">
        <f t="shared" si="0"/>
        <v>4.6280000000000001</v>
      </c>
    </row>
    <row r="13" spans="1:6" x14ac:dyDescent="0.2">
      <c r="A13">
        <v>2009</v>
      </c>
      <c r="B13">
        <v>9</v>
      </c>
      <c r="C13" s="8">
        <v>5.4097371101379403</v>
      </c>
      <c r="D13" s="8">
        <f t="shared" si="0"/>
        <v>5.0504999999999995</v>
      </c>
    </row>
    <row r="14" spans="1:6" x14ac:dyDescent="0.2">
      <c r="A14">
        <v>2010</v>
      </c>
      <c r="B14">
        <v>10</v>
      </c>
      <c r="C14" s="8">
        <v>5.3</v>
      </c>
      <c r="D14" s="8">
        <f t="shared" si="0"/>
        <v>5.5049999999999999</v>
      </c>
    </row>
    <row r="15" spans="1:6" x14ac:dyDescent="0.2">
      <c r="A15">
        <v>2011</v>
      </c>
      <c r="B15">
        <v>11</v>
      </c>
      <c r="C15" s="8">
        <v>6.1069364547729501</v>
      </c>
      <c r="D15" s="8">
        <f t="shared" si="0"/>
        <v>5.9915000000000003</v>
      </c>
    </row>
    <row r="16" spans="1:6" x14ac:dyDescent="0.2">
      <c r="A16">
        <v>2012</v>
      </c>
      <c r="B16">
        <v>12</v>
      </c>
      <c r="C16" s="8">
        <v>6.5</v>
      </c>
      <c r="D16" s="8">
        <f t="shared" si="0"/>
        <v>6.51</v>
      </c>
    </row>
    <row r="17" spans="1:4" x14ac:dyDescent="0.2">
      <c r="A17">
        <v>2013</v>
      </c>
      <c r="B17">
        <v>13</v>
      </c>
      <c r="C17" s="8">
        <v>6.9</v>
      </c>
      <c r="D17" s="8">
        <f t="shared" si="0"/>
        <v>7.0604999999999993</v>
      </c>
    </row>
    <row r="18" spans="1:4" x14ac:dyDescent="0.2">
      <c r="A18">
        <v>2014</v>
      </c>
      <c r="B18">
        <v>14</v>
      </c>
      <c r="C18" s="8">
        <v>7</v>
      </c>
      <c r="D18" s="8">
        <f t="shared" si="0"/>
        <v>7.6430000000000007</v>
      </c>
    </row>
    <row r="19" spans="1:4" x14ac:dyDescent="0.2">
      <c r="A19">
        <v>2015</v>
      </c>
      <c r="B19">
        <v>15</v>
      </c>
      <c r="C19" s="8">
        <v>8.4030895233154297</v>
      </c>
      <c r="D19" s="8">
        <f t="shared" si="0"/>
        <v>8.2575000000000003</v>
      </c>
    </row>
    <row r="20" spans="1:4" x14ac:dyDescent="0.2">
      <c r="A20">
        <v>2016</v>
      </c>
      <c r="B20">
        <v>16</v>
      </c>
      <c r="C20" s="8">
        <v>9.2517995834350604</v>
      </c>
      <c r="D20" s="8">
        <f t="shared" si="0"/>
        <v>8.9039999999999999</v>
      </c>
    </row>
    <row r="21" spans="1:4" x14ac:dyDescent="0.2">
      <c r="A21">
        <v>2017</v>
      </c>
      <c r="B21">
        <v>17</v>
      </c>
      <c r="C21" s="8">
        <v>9.3000000000000007</v>
      </c>
      <c r="D21" s="8">
        <f t="shared" si="0"/>
        <v>9.5824999999999996</v>
      </c>
    </row>
    <row r="22" spans="1:4" x14ac:dyDescent="0.2">
      <c r="A22">
        <v>2018</v>
      </c>
      <c r="B22">
        <v>18</v>
      </c>
      <c r="C22" s="8">
        <v>10.598614692688001</v>
      </c>
      <c r="D22" s="8">
        <f t="shared" si="0"/>
        <v>10.293000000000001</v>
      </c>
    </row>
    <row r="23" spans="1:4" x14ac:dyDescent="0.2">
      <c r="A23">
        <v>2019</v>
      </c>
      <c r="B23">
        <v>19</v>
      </c>
      <c r="C23" s="8">
        <v>11.0647974014282</v>
      </c>
      <c r="D23" s="8">
        <f t="shared" si="0"/>
        <v>11.035500000000001</v>
      </c>
    </row>
    <row r="24" spans="1:4" x14ac:dyDescent="0.2">
      <c r="A24">
        <v>2020</v>
      </c>
      <c r="B24">
        <v>20</v>
      </c>
      <c r="C24" s="8"/>
      <c r="D24" s="9">
        <f t="shared" si="0"/>
        <v>11.81</v>
      </c>
    </row>
    <row r="25" spans="1:4" x14ac:dyDescent="0.2">
      <c r="A25">
        <v>2021</v>
      </c>
      <c r="B25">
        <v>21</v>
      </c>
      <c r="C25" s="8"/>
      <c r="D25" s="9">
        <f t="shared" si="0"/>
        <v>12.6165</v>
      </c>
    </row>
    <row r="28" spans="1:4" x14ac:dyDescent="0.2">
      <c r="A28" t="s">
        <v>418</v>
      </c>
      <c r="B28" t="s">
        <v>417</v>
      </c>
    </row>
    <row r="29" spans="1:4" x14ac:dyDescent="0.2">
      <c r="A29" t="s">
        <v>419</v>
      </c>
      <c r="B29">
        <v>0.97540000000000004</v>
      </c>
    </row>
    <row r="30" spans="1:4" x14ac:dyDescent="0.2">
      <c r="A30" t="s">
        <v>420</v>
      </c>
      <c r="B30">
        <v>0.93220000000000003</v>
      </c>
    </row>
    <row r="31" spans="1:4" x14ac:dyDescent="0.2">
      <c r="A31" t="s">
        <v>421</v>
      </c>
      <c r="B31">
        <v>0.97460000000000002</v>
      </c>
    </row>
    <row r="33" spans="1:1" x14ac:dyDescent="0.2">
      <c r="A33" t="s">
        <v>424</v>
      </c>
    </row>
    <row r="34" spans="1:1" x14ac:dyDescent="0.2">
      <c r="A34" t="s">
        <v>425</v>
      </c>
    </row>
    <row r="35" spans="1:1" x14ac:dyDescent="0.2">
      <c r="A35" t="s">
        <v>426</v>
      </c>
    </row>
    <row r="36" spans="1:1" x14ac:dyDescent="0.2">
      <c r="A36" t="s">
        <v>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Statistics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Eric Martinet</cp:lastModifiedBy>
  <dcterms:created xsi:type="dcterms:W3CDTF">2021-11-20T17:19:33Z</dcterms:created>
  <dcterms:modified xsi:type="dcterms:W3CDTF">2022-03-24T16:23:23Z</dcterms:modified>
</cp:coreProperties>
</file>