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-Note\Documents\grupo-01-cco\Documentação\EXCEL\"/>
    </mc:Choice>
  </mc:AlternateContent>
  <xr:revisionPtr revIDLastSave="0" documentId="13_ncr:1_{BB4D97BB-800A-4C50-A9A5-E01F893F8E1C}" xr6:coauthVersionLast="45" xr6:coauthVersionMax="45" xr10:uidLastSave="{00000000-0000-0000-0000-000000000000}"/>
  <bookViews>
    <workbookView xWindow="-19320" yWindow="-120" windowWidth="19440" windowHeight="11160" xr2:uid="{EE4E0906-8CAC-41AD-87D3-AF4BC73F5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</calcChain>
</file>

<file path=xl/sharedStrings.xml><?xml version="1.0" encoding="utf-8"?>
<sst xmlns="http://schemas.openxmlformats.org/spreadsheetml/2006/main" count="37" uniqueCount="36">
  <si>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</si>
  <si>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</si>
  <si>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</si>
  <si>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</si>
  <si>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</si>
  <si>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</si>
  <si>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</si>
  <si>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</si>
  <si>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</si>
  <si>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</si>
  <si>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</si>
  <si>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</si>
  <si>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</si>
  <si>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</si>
  <si>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</si>
  <si>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</si>
  <si>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</si>
  <si>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</si>
  <si>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</si>
  <si>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</si>
  <si>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</si>
  <si>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</si>
  <si>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</si>
  <si>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</si>
  <si>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Mínimo</t>
  </si>
  <si>
    <t>1° quartil</t>
  </si>
  <si>
    <t>Média</t>
  </si>
  <si>
    <t>Mediana</t>
  </si>
  <si>
    <t>3° quartil</t>
  </si>
  <si>
    <t>Alarme</t>
  </si>
  <si>
    <t>Máximo</t>
  </si>
  <si>
    <t>Crítico</t>
  </si>
  <si>
    <t>Índice 2019</t>
  </si>
  <si>
    <t>Muito baixa</t>
  </si>
  <si>
    <t>Baixa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</si>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</sst>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9D8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7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medium">
        <color rgb="FF00B0F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medium">
        <color indexed="64"/>
      </right>
      <top style="thin">
        <color rgb="FF92D050"/>
      </top>
      <bottom/>
      <diagonal/>
    </border>
    <border>
      <left style="thin">
        <color indexed="64"/>
      </left>
      <right style="medium">
        <color indexed="64"/>
      </right>
      <top style="thin">
        <color rgb="FFFFC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0" fillId="3" borderId="0" xfId="0" applyFill="1"/>
    <xf numFmtId="1" fontId="1" fillId="3" borderId="0" xfId="0" applyNumberFormat="1" applyFont="1" applyFill="1" applyAlignment="1">
      <alignment horizontal="center"/>
    </xf>
    <xf numFmtId="1" fontId="1" fillId="3" borderId="12" xfId="0" applyNumberFormat="1" applyFont="1" applyFill="1" applyBorder="1" applyAlignment="1">
      <alignment horizontal="center"/>
    </xf>
    <xf numFmtId="1" fontId="1" fillId="3" borderId="15" xfId="0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2" fontId="0" fillId="8" borderId="1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DD90-A43E-49AE-8B2B-33ACA184226B}">
  <sheetPr>
    <pageSetUpPr fitToPage="1"/>
  </sheetPr>
  <dimension ref="A1:O34"/>
  <sheetViews>
    <sheetView tabSelected="1" workbookViewId="0">
      <selection activeCell="I31" sqref="I31"/>
    </sheetView>
  </sheetViews>
  <sheetFormatPr defaultRowHeight="14.5" x14ac:dyDescent="0.35"/>
  <cols>
    <col min="1" max="1" width="10.36328125" bestFit="1" customWidth="1"/>
    <col min="2" max="2" width="9.90625" bestFit="1" customWidth="1"/>
    <col min="3" max="3" width="12" bestFit="1" customWidth="1"/>
    <col min="4" max="4" width="11" bestFit="1" customWidth="1"/>
    <col min="5" max="7" width="12" bestFit="1" customWidth="1"/>
    <col min="8" max="8" width="10.36328125" customWidth="1"/>
    <col min="9" max="9" width="10" bestFit="1" customWidth="1"/>
    <col min="10" max="10" width="12" bestFit="1" customWidth="1"/>
    <col min="11" max="11" width="10.81640625" bestFit="1" customWidth="1"/>
    <col min="12" max="12" width="12" bestFit="1" customWidth="1"/>
    <col min="13" max="13" width="10.81640625" bestFit="1" customWidth="1"/>
    <col min="15" max="15" width="10.453125" bestFit="1" customWidth="1"/>
  </cols>
  <sheetData>
    <row r="1" spans="1:13" ht="15" thickBot="1" x14ac:dyDescent="0.4">
      <c r="A1" s="31">
        <v>2019</v>
      </c>
      <c r="B1" s="32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</row>
    <row r="2" spans="1:13" ht="15" thickTop="1" x14ac:dyDescent="0.35">
      <c r="B2" s="1">
        <v>49</v>
      </c>
      <c r="C2" s="1">
        <v>4</v>
      </c>
      <c r="D2" s="1">
        <v>58</v>
      </c>
      <c r="E2" s="1">
        <v>46</v>
      </c>
      <c r="F2" s="1">
        <v>48</v>
      </c>
      <c r="G2" s="1">
        <v>46</v>
      </c>
      <c r="H2" s="1">
        <v>36</v>
      </c>
      <c r="I2" s="1">
        <v>33</v>
      </c>
      <c r="J2" s="1">
        <v>23</v>
      </c>
      <c r="K2" s="1">
        <v>51</v>
      </c>
      <c r="L2" s="1">
        <v>46</v>
      </c>
      <c r="M2" s="1">
        <v>52</v>
      </c>
    </row>
    <row r="3" spans="1:13" x14ac:dyDescent="0.35">
      <c r="B3" s="2">
        <v>51</v>
      </c>
      <c r="C3" s="2">
        <v>62</v>
      </c>
      <c r="D3" s="2">
        <v>34</v>
      </c>
      <c r="E3" s="2">
        <v>69</v>
      </c>
      <c r="F3" s="2">
        <v>28</v>
      </c>
      <c r="G3" s="2">
        <v>35</v>
      </c>
      <c r="H3" s="2">
        <v>68</v>
      </c>
      <c r="I3" s="2">
        <v>17</v>
      </c>
      <c r="J3" s="2">
        <v>11</v>
      </c>
      <c r="K3" s="2">
        <v>9</v>
      </c>
      <c r="L3" s="2">
        <v>61</v>
      </c>
      <c r="M3" s="2">
        <v>49</v>
      </c>
    </row>
    <row r="4" spans="1:13" x14ac:dyDescent="0.35">
      <c r="B4" s="2">
        <v>14</v>
      </c>
      <c r="C4" s="2">
        <v>6</v>
      </c>
      <c r="D4" s="2">
        <v>53</v>
      </c>
      <c r="E4" s="2">
        <v>22</v>
      </c>
      <c r="F4" s="2">
        <v>39</v>
      </c>
      <c r="G4" s="2">
        <v>67</v>
      </c>
      <c r="H4" s="2">
        <v>56</v>
      </c>
      <c r="I4" s="2">
        <v>13</v>
      </c>
      <c r="J4" s="2">
        <v>71</v>
      </c>
      <c r="K4" s="2">
        <v>39</v>
      </c>
      <c r="L4" s="2">
        <v>60</v>
      </c>
      <c r="M4" s="2">
        <v>44</v>
      </c>
    </row>
    <row r="5" spans="1:13" x14ac:dyDescent="0.35">
      <c r="B5" s="2">
        <v>10</v>
      </c>
      <c r="C5" s="2">
        <v>21</v>
      </c>
      <c r="D5" s="2">
        <v>1</v>
      </c>
      <c r="E5" s="2">
        <v>33</v>
      </c>
      <c r="F5" s="2">
        <v>72</v>
      </c>
      <c r="G5" s="2">
        <v>48</v>
      </c>
      <c r="H5" s="2">
        <v>10</v>
      </c>
      <c r="I5" s="2">
        <v>48</v>
      </c>
      <c r="J5" s="2">
        <v>35</v>
      </c>
      <c r="K5" s="2">
        <v>45</v>
      </c>
      <c r="L5" s="2">
        <v>42</v>
      </c>
      <c r="M5" s="2">
        <v>63</v>
      </c>
    </row>
    <row r="6" spans="1:13" x14ac:dyDescent="0.35">
      <c r="B6" s="2">
        <v>4</v>
      </c>
      <c r="C6" s="2">
        <v>34</v>
      </c>
      <c r="D6" s="2">
        <v>5</v>
      </c>
      <c r="E6" s="2">
        <v>16</v>
      </c>
      <c r="F6" s="2">
        <v>44</v>
      </c>
      <c r="G6" s="2">
        <v>67</v>
      </c>
      <c r="H6" s="2">
        <v>66</v>
      </c>
      <c r="I6" s="2">
        <v>58</v>
      </c>
      <c r="J6" s="2">
        <v>74</v>
      </c>
      <c r="K6" s="2">
        <v>43</v>
      </c>
      <c r="L6" s="2">
        <v>4</v>
      </c>
      <c r="M6" s="2">
        <v>37</v>
      </c>
    </row>
    <row r="7" spans="1:13" x14ac:dyDescent="0.35">
      <c r="B7" s="2">
        <v>34</v>
      </c>
      <c r="C7" s="2">
        <v>61</v>
      </c>
      <c r="D7" s="2">
        <v>51</v>
      </c>
      <c r="E7" s="2">
        <v>30</v>
      </c>
      <c r="F7" s="2">
        <v>25</v>
      </c>
      <c r="G7" s="2">
        <v>36</v>
      </c>
      <c r="H7" s="2">
        <v>74</v>
      </c>
      <c r="I7" s="2">
        <v>35</v>
      </c>
      <c r="J7" s="2">
        <v>57</v>
      </c>
      <c r="K7" s="2">
        <v>0</v>
      </c>
      <c r="L7" s="2">
        <v>69</v>
      </c>
      <c r="M7" s="2">
        <v>54</v>
      </c>
    </row>
    <row r="8" spans="1:13" x14ac:dyDescent="0.35">
      <c r="B8" s="2">
        <v>48</v>
      </c>
      <c r="C8" s="2">
        <v>3</v>
      </c>
      <c r="D8" s="2">
        <v>26</v>
      </c>
      <c r="E8" s="2">
        <v>7</v>
      </c>
      <c r="F8" s="2">
        <v>49</v>
      </c>
      <c r="G8" s="2">
        <v>68</v>
      </c>
      <c r="H8" s="2">
        <v>71</v>
      </c>
      <c r="I8" s="2">
        <v>54</v>
      </c>
      <c r="J8" s="2">
        <v>27</v>
      </c>
      <c r="K8" s="2">
        <v>1</v>
      </c>
      <c r="L8" s="2">
        <v>70</v>
      </c>
      <c r="M8" s="2">
        <v>71</v>
      </c>
    </row>
    <row r="9" spans="1:13" x14ac:dyDescent="0.35">
      <c r="B9" s="2">
        <v>69</v>
      </c>
      <c r="C9" s="2">
        <v>60</v>
      </c>
      <c r="D9" s="2">
        <v>53</v>
      </c>
      <c r="E9" s="2">
        <v>67</v>
      </c>
      <c r="F9" s="2">
        <v>27</v>
      </c>
      <c r="G9" s="2">
        <v>58</v>
      </c>
      <c r="H9" s="2">
        <v>29</v>
      </c>
      <c r="I9" s="2">
        <v>61</v>
      </c>
      <c r="J9" s="2">
        <v>44</v>
      </c>
      <c r="K9" s="2">
        <v>5</v>
      </c>
      <c r="L9" s="2">
        <v>16</v>
      </c>
      <c r="M9" s="2">
        <v>69</v>
      </c>
    </row>
    <row r="10" spans="1:13" x14ac:dyDescent="0.35">
      <c r="B10" s="2">
        <v>41</v>
      </c>
      <c r="C10" s="2">
        <v>14</v>
      </c>
      <c r="D10" s="2">
        <v>28</v>
      </c>
      <c r="E10" s="2">
        <v>22</v>
      </c>
      <c r="F10" s="2">
        <v>14</v>
      </c>
      <c r="G10" s="2">
        <v>22</v>
      </c>
      <c r="H10" s="2">
        <v>1</v>
      </c>
      <c r="I10" s="2">
        <v>63</v>
      </c>
      <c r="J10" s="2">
        <v>25</v>
      </c>
      <c r="K10" s="2">
        <v>27</v>
      </c>
      <c r="L10" s="2">
        <v>71</v>
      </c>
      <c r="M10" s="2">
        <v>74</v>
      </c>
    </row>
    <row r="11" spans="1:13" x14ac:dyDescent="0.35">
      <c r="B11" s="2">
        <v>20</v>
      </c>
      <c r="C11" s="2">
        <v>67</v>
      </c>
      <c r="D11" s="2">
        <v>52</v>
      </c>
      <c r="E11" s="2">
        <v>47</v>
      </c>
      <c r="F11" s="2">
        <v>69</v>
      </c>
      <c r="G11" s="2">
        <v>47</v>
      </c>
      <c r="H11" s="2">
        <v>43</v>
      </c>
      <c r="I11" s="2">
        <v>62</v>
      </c>
      <c r="J11" s="2">
        <v>31</v>
      </c>
      <c r="K11" s="2">
        <v>20</v>
      </c>
      <c r="L11" s="2">
        <v>54</v>
      </c>
      <c r="M11" s="2">
        <v>59</v>
      </c>
    </row>
    <row r="12" spans="1:13" x14ac:dyDescent="0.35">
      <c r="B12" s="2">
        <v>3</v>
      </c>
      <c r="C12" s="2">
        <v>7</v>
      </c>
      <c r="D12" s="2">
        <v>45</v>
      </c>
      <c r="E12" s="2">
        <v>47</v>
      </c>
      <c r="F12" s="2">
        <v>12</v>
      </c>
      <c r="G12" s="2">
        <v>61</v>
      </c>
      <c r="H12" s="2">
        <v>41</v>
      </c>
      <c r="I12" s="2">
        <v>54</v>
      </c>
      <c r="J12" s="2">
        <v>75</v>
      </c>
      <c r="K12" s="2">
        <v>70</v>
      </c>
      <c r="L12" s="2">
        <v>1</v>
      </c>
      <c r="M12" s="2">
        <v>14</v>
      </c>
    </row>
    <row r="13" spans="1:13" x14ac:dyDescent="0.35">
      <c r="B13" s="2">
        <v>16</v>
      </c>
      <c r="C13" s="2">
        <v>2</v>
      </c>
      <c r="D13" s="2">
        <v>1</v>
      </c>
      <c r="E13" s="2">
        <v>42</v>
      </c>
      <c r="F13" s="2">
        <v>29</v>
      </c>
      <c r="G13" s="2">
        <v>73</v>
      </c>
      <c r="H13" s="2">
        <v>40</v>
      </c>
      <c r="I13" s="2">
        <v>49</v>
      </c>
      <c r="J13" s="2">
        <v>64</v>
      </c>
      <c r="K13" s="2">
        <v>17</v>
      </c>
      <c r="L13" s="2">
        <v>21</v>
      </c>
      <c r="M13" s="2">
        <v>57</v>
      </c>
    </row>
    <row r="14" spans="1:13" x14ac:dyDescent="0.35">
      <c r="B14" s="2">
        <v>64</v>
      </c>
      <c r="C14" s="2">
        <v>64</v>
      </c>
      <c r="D14" s="2">
        <v>44</v>
      </c>
      <c r="E14" s="2">
        <v>20</v>
      </c>
      <c r="F14" s="2">
        <v>9</v>
      </c>
      <c r="G14" s="2">
        <v>22</v>
      </c>
      <c r="H14" s="2">
        <v>3</v>
      </c>
      <c r="I14" s="2">
        <v>12</v>
      </c>
      <c r="J14" s="2">
        <v>29</v>
      </c>
      <c r="K14" s="2">
        <v>48</v>
      </c>
      <c r="L14" s="2">
        <v>60</v>
      </c>
      <c r="M14" s="2">
        <v>42</v>
      </c>
    </row>
    <row r="15" spans="1:13" x14ac:dyDescent="0.35">
      <c r="B15" s="2">
        <v>33</v>
      </c>
      <c r="C15" s="2">
        <v>25</v>
      </c>
      <c r="D15" s="2">
        <v>20</v>
      </c>
      <c r="E15" s="2">
        <v>33</v>
      </c>
      <c r="F15" s="2">
        <v>19</v>
      </c>
      <c r="G15" s="2">
        <v>21</v>
      </c>
      <c r="H15" s="2">
        <v>47</v>
      </c>
      <c r="I15" s="2">
        <v>36</v>
      </c>
      <c r="J15" s="2">
        <v>23</v>
      </c>
      <c r="K15" s="2">
        <v>49</v>
      </c>
      <c r="L15" s="2">
        <v>2</v>
      </c>
      <c r="M15" s="2">
        <v>53</v>
      </c>
    </row>
    <row r="16" spans="1:13" x14ac:dyDescent="0.35">
      <c r="B16" s="2">
        <v>46</v>
      </c>
      <c r="C16" s="2">
        <v>42</v>
      </c>
      <c r="D16" s="2">
        <v>26</v>
      </c>
      <c r="E16" s="2">
        <v>34</v>
      </c>
      <c r="F16" s="2">
        <v>60</v>
      </c>
      <c r="G16" s="2">
        <v>48</v>
      </c>
      <c r="H16" s="2">
        <v>16</v>
      </c>
      <c r="I16" s="2">
        <v>49</v>
      </c>
      <c r="J16" s="2">
        <v>36</v>
      </c>
      <c r="K16" s="2">
        <v>60</v>
      </c>
      <c r="L16" s="2">
        <v>69</v>
      </c>
      <c r="M16" s="2">
        <v>45</v>
      </c>
    </row>
    <row r="17" spans="1:15" x14ac:dyDescent="0.35">
      <c r="B17" s="2">
        <v>6</v>
      </c>
      <c r="C17" s="2">
        <v>73</v>
      </c>
      <c r="D17" s="2">
        <v>58</v>
      </c>
      <c r="E17" s="2">
        <v>36</v>
      </c>
      <c r="F17" s="2">
        <v>45</v>
      </c>
      <c r="G17" s="2">
        <v>43</v>
      </c>
      <c r="H17" s="2">
        <v>3</v>
      </c>
      <c r="I17" s="2">
        <v>3</v>
      </c>
      <c r="J17" s="2">
        <v>68</v>
      </c>
      <c r="K17" s="2">
        <v>24</v>
      </c>
      <c r="L17" s="2">
        <v>37</v>
      </c>
      <c r="M17" s="2">
        <v>12</v>
      </c>
    </row>
    <row r="18" spans="1:15" x14ac:dyDescent="0.35">
      <c r="B18" s="2">
        <v>46</v>
      </c>
      <c r="C18" s="2">
        <v>8</v>
      </c>
      <c r="D18" s="2">
        <v>48</v>
      </c>
      <c r="E18" s="2">
        <v>69</v>
      </c>
      <c r="F18" s="2">
        <v>57</v>
      </c>
      <c r="G18" s="2">
        <v>50</v>
      </c>
      <c r="H18" s="2">
        <v>47</v>
      </c>
      <c r="I18" s="2">
        <v>28</v>
      </c>
      <c r="J18" s="2">
        <v>17</v>
      </c>
      <c r="K18" s="2">
        <v>74</v>
      </c>
      <c r="L18" s="2">
        <v>63</v>
      </c>
      <c r="M18" s="2">
        <v>2</v>
      </c>
    </row>
    <row r="19" spans="1:15" x14ac:dyDescent="0.35">
      <c r="B19" s="2">
        <v>46</v>
      </c>
      <c r="C19" s="2">
        <v>3</v>
      </c>
      <c r="D19" s="2">
        <v>51</v>
      </c>
      <c r="E19" s="2">
        <v>7</v>
      </c>
      <c r="F19" s="2">
        <v>63</v>
      </c>
      <c r="G19" s="2">
        <v>45</v>
      </c>
      <c r="H19" s="2">
        <v>52</v>
      </c>
      <c r="I19" s="2">
        <v>70</v>
      </c>
      <c r="J19" s="2">
        <v>42</v>
      </c>
      <c r="K19" s="2">
        <v>35</v>
      </c>
      <c r="L19" s="2">
        <v>30</v>
      </c>
      <c r="M19" s="2">
        <v>12</v>
      </c>
    </row>
    <row r="20" spans="1:15" x14ac:dyDescent="0.35">
      <c r="B20" s="2">
        <v>2</v>
      </c>
      <c r="C20" s="2">
        <v>33</v>
      </c>
      <c r="D20" s="2">
        <v>16</v>
      </c>
      <c r="E20" s="2">
        <v>71</v>
      </c>
      <c r="F20" s="2">
        <v>57</v>
      </c>
      <c r="G20" s="2">
        <v>53</v>
      </c>
      <c r="H20" s="2">
        <v>7</v>
      </c>
      <c r="I20" s="2">
        <v>27</v>
      </c>
      <c r="J20" s="2">
        <v>62</v>
      </c>
      <c r="K20" s="2">
        <v>56</v>
      </c>
      <c r="L20" s="2">
        <v>21</v>
      </c>
      <c r="M20" s="2">
        <v>44</v>
      </c>
    </row>
    <row r="21" spans="1:15" x14ac:dyDescent="0.35">
      <c r="B21" s="2">
        <v>31</v>
      </c>
      <c r="C21" s="2">
        <v>69</v>
      </c>
      <c r="D21" s="2">
        <v>72</v>
      </c>
      <c r="E21" s="2">
        <v>48</v>
      </c>
      <c r="F21" s="2">
        <v>67</v>
      </c>
      <c r="G21" s="2">
        <v>59</v>
      </c>
      <c r="H21" s="2">
        <v>51</v>
      </c>
      <c r="I21" s="2">
        <v>38</v>
      </c>
      <c r="J21" s="2">
        <v>62</v>
      </c>
      <c r="K21" s="2">
        <v>26</v>
      </c>
      <c r="L21" s="2">
        <v>45</v>
      </c>
      <c r="M21" s="2">
        <v>50</v>
      </c>
    </row>
    <row r="22" spans="1:15" x14ac:dyDescent="0.35">
      <c r="B22" s="2">
        <v>71</v>
      </c>
      <c r="C22" s="2">
        <v>22</v>
      </c>
      <c r="D22" s="2">
        <v>44</v>
      </c>
      <c r="E22" s="2">
        <v>38</v>
      </c>
      <c r="F22" s="2">
        <v>57</v>
      </c>
      <c r="G22" s="2">
        <v>75</v>
      </c>
      <c r="H22" s="2">
        <v>51</v>
      </c>
      <c r="I22" s="2">
        <v>60</v>
      </c>
      <c r="J22" s="2">
        <v>32</v>
      </c>
      <c r="K22" s="2">
        <v>67</v>
      </c>
      <c r="L22" s="2">
        <v>55</v>
      </c>
      <c r="M22" s="2">
        <v>14</v>
      </c>
    </row>
    <row r="23" spans="1:15" x14ac:dyDescent="0.35">
      <c r="B23" s="2">
        <v>44</v>
      </c>
      <c r="C23" s="2">
        <v>63</v>
      </c>
      <c r="D23" s="2">
        <v>42</v>
      </c>
      <c r="E23" s="2">
        <v>30</v>
      </c>
      <c r="F23" s="2">
        <v>43</v>
      </c>
      <c r="G23" s="2">
        <v>64</v>
      </c>
      <c r="H23" s="2">
        <v>74</v>
      </c>
      <c r="I23" s="2">
        <v>74</v>
      </c>
      <c r="J23" s="2">
        <v>57</v>
      </c>
      <c r="K23" s="2">
        <v>71</v>
      </c>
      <c r="L23" s="2">
        <v>47</v>
      </c>
      <c r="M23" s="2">
        <v>49</v>
      </c>
    </row>
    <row r="24" spans="1:15" x14ac:dyDescent="0.35">
      <c r="B24" s="2">
        <v>54</v>
      </c>
      <c r="C24" s="2">
        <v>22</v>
      </c>
      <c r="D24" s="2">
        <v>11</v>
      </c>
      <c r="E24" s="2">
        <v>41</v>
      </c>
      <c r="F24" s="2">
        <v>49</v>
      </c>
      <c r="G24" s="2">
        <v>56</v>
      </c>
      <c r="H24" s="2">
        <v>15</v>
      </c>
      <c r="I24" s="2">
        <v>45</v>
      </c>
      <c r="J24" s="2">
        <v>2</v>
      </c>
      <c r="K24" s="2">
        <v>60</v>
      </c>
      <c r="L24" s="2">
        <v>7</v>
      </c>
      <c r="M24" s="2">
        <v>60</v>
      </c>
    </row>
    <row r="25" spans="1:15" ht="15" thickBot="1" x14ac:dyDescent="0.4">
      <c r="B25" s="26">
        <v>59</v>
      </c>
      <c r="C25" s="26">
        <v>58</v>
      </c>
      <c r="D25" s="26">
        <v>45</v>
      </c>
      <c r="E25" s="27">
        <v>16</v>
      </c>
      <c r="F25" s="26">
        <v>50</v>
      </c>
      <c r="G25" s="28">
        <v>24</v>
      </c>
      <c r="H25" s="28">
        <v>30</v>
      </c>
      <c r="I25" s="28">
        <v>19</v>
      </c>
      <c r="J25" s="27">
        <v>11</v>
      </c>
      <c r="K25" s="29">
        <v>73</v>
      </c>
      <c r="L25" s="26">
        <v>50</v>
      </c>
      <c r="M25" s="26">
        <v>55</v>
      </c>
    </row>
    <row r="26" spans="1:15" x14ac:dyDescent="0.35">
      <c r="A26" s="22" t="s">
        <v>32</v>
      </c>
      <c r="B26" s="34">
        <f>AVERAGE(B25:M25)</f>
        <v>40.833333333333336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8" spans="1:15" ht="15" thickBot="1" x14ac:dyDescent="0.4">
      <c r="A28" s="3"/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19</v>
      </c>
      <c r="J28" s="4" t="s">
        <v>20</v>
      </c>
      <c r="K28" s="4" t="s">
        <v>21</v>
      </c>
      <c r="L28" s="4" t="s">
        <v>22</v>
      </c>
      <c r="M28" s="4" t="s">
        <v>23</v>
      </c>
      <c r="N28" s="3"/>
      <c r="O28" s="3"/>
    </row>
    <row r="29" spans="1:15" ht="15" thickBot="1" x14ac:dyDescent="0.4">
      <c r="A29" s="5" t="s">
        <v>24</v>
      </c>
      <c r="B29" s="6">
        <f t="shared" ref="B29:M29" si="0">MIN(B2:B25)</f>
        <v>2</v>
      </c>
      <c r="C29" s="6">
        <f t="shared" si="0"/>
        <v>2</v>
      </c>
      <c r="D29" s="6">
        <f t="shared" si="0"/>
        <v>1</v>
      </c>
      <c r="E29" s="6">
        <f t="shared" si="0"/>
        <v>7</v>
      </c>
      <c r="F29" s="6">
        <f t="shared" si="0"/>
        <v>9</v>
      </c>
      <c r="G29" s="6">
        <f t="shared" si="0"/>
        <v>21</v>
      </c>
      <c r="H29" s="6">
        <f t="shared" si="0"/>
        <v>1</v>
      </c>
      <c r="I29" s="6">
        <f t="shared" si="0"/>
        <v>3</v>
      </c>
      <c r="J29" s="6">
        <f t="shared" si="0"/>
        <v>2</v>
      </c>
      <c r="K29" s="6">
        <f t="shared" si="0"/>
        <v>0</v>
      </c>
      <c r="L29" s="6">
        <f t="shared" si="0"/>
        <v>1</v>
      </c>
      <c r="M29" s="7">
        <f t="shared" si="0"/>
        <v>2</v>
      </c>
      <c r="N29" s="8">
        <f>MIN(B29:L29)</f>
        <v>0</v>
      </c>
      <c r="O29" s="9" t="s">
        <v>33</v>
      </c>
    </row>
    <row r="30" spans="1:15" ht="15" thickBot="1" x14ac:dyDescent="0.4">
      <c r="A30" s="5" t="s">
        <v>25</v>
      </c>
      <c r="B30" s="10">
        <f t="shared" ref="B30:M30" si="1">_xlfn.QUARTILE.EXC(B2:B25,1)</f>
        <v>14.5</v>
      </c>
      <c r="C30" s="10">
        <f t="shared" si="1"/>
        <v>7.25</v>
      </c>
      <c r="D30" s="10">
        <f t="shared" si="1"/>
        <v>21.5</v>
      </c>
      <c r="E30" s="10">
        <f t="shared" si="1"/>
        <v>22</v>
      </c>
      <c r="F30" s="10">
        <f t="shared" si="1"/>
        <v>27.25</v>
      </c>
      <c r="G30" s="10">
        <f t="shared" si="1"/>
        <v>37.75</v>
      </c>
      <c r="H30" s="10">
        <f t="shared" si="1"/>
        <v>15.25</v>
      </c>
      <c r="I30" s="10">
        <f t="shared" si="1"/>
        <v>27.25</v>
      </c>
      <c r="J30" s="10">
        <f t="shared" si="1"/>
        <v>23.5</v>
      </c>
      <c r="K30" s="10">
        <f t="shared" si="1"/>
        <v>21</v>
      </c>
      <c r="L30" s="10">
        <f t="shared" si="1"/>
        <v>21</v>
      </c>
      <c r="M30" s="10">
        <f t="shared" si="1"/>
        <v>38.25</v>
      </c>
      <c r="N30" s="23">
        <f>_xlfn.QUARTILE.EXC(B30:M30,1)</f>
        <v>16.6875</v>
      </c>
      <c r="O30" s="11" t="s">
        <v>34</v>
      </c>
    </row>
    <row r="31" spans="1:15" ht="15" thickBot="1" x14ac:dyDescent="0.4">
      <c r="A31" s="5" t="s">
        <v>26</v>
      </c>
      <c r="B31" s="12">
        <f t="shared" ref="B31:M31" si="2">AVERAGE(B2:B25)</f>
        <v>35.875</v>
      </c>
      <c r="C31" s="12">
        <f t="shared" si="2"/>
        <v>34.291666666666664</v>
      </c>
      <c r="D31" s="12">
        <f t="shared" si="2"/>
        <v>36.833333333333336</v>
      </c>
      <c r="E31" s="12">
        <f t="shared" si="2"/>
        <v>37.125</v>
      </c>
      <c r="F31" s="12">
        <f t="shared" si="2"/>
        <v>43</v>
      </c>
      <c r="G31" s="12">
        <f t="shared" si="2"/>
        <v>49.5</v>
      </c>
      <c r="H31" s="12">
        <f t="shared" si="2"/>
        <v>38.791666666666664</v>
      </c>
      <c r="I31" s="12">
        <f t="shared" si="2"/>
        <v>42</v>
      </c>
      <c r="J31" s="12">
        <f t="shared" si="2"/>
        <v>40.75</v>
      </c>
      <c r="K31" s="12">
        <f t="shared" si="2"/>
        <v>40.416666666666664</v>
      </c>
      <c r="L31" s="12">
        <f t="shared" si="2"/>
        <v>41.708333333333336</v>
      </c>
      <c r="M31" s="13">
        <f t="shared" si="2"/>
        <v>45.041666666666664</v>
      </c>
      <c r="N31" s="24">
        <f>AVERAGE(B31:M31)</f>
        <v>40.44444444444445</v>
      </c>
      <c r="O31" s="14" t="s">
        <v>35</v>
      </c>
    </row>
    <row r="32" spans="1:15" ht="15" thickBot="1" x14ac:dyDescent="0.4">
      <c r="A32" s="5" t="s">
        <v>27</v>
      </c>
      <c r="B32" s="12">
        <f t="shared" ref="B32:M32" si="3">MEDIAN(B2:B25)</f>
        <v>42.5</v>
      </c>
      <c r="C32" s="12">
        <f t="shared" si="3"/>
        <v>29</v>
      </c>
      <c r="D32" s="12">
        <f t="shared" si="3"/>
        <v>44</v>
      </c>
      <c r="E32" s="12">
        <f t="shared" si="3"/>
        <v>35</v>
      </c>
      <c r="F32" s="12">
        <f t="shared" si="3"/>
        <v>46.5</v>
      </c>
      <c r="G32" s="12">
        <f t="shared" si="3"/>
        <v>49</v>
      </c>
      <c r="H32" s="12">
        <f t="shared" si="3"/>
        <v>42</v>
      </c>
      <c r="I32" s="12">
        <f t="shared" si="3"/>
        <v>46.5</v>
      </c>
      <c r="J32" s="12">
        <f t="shared" si="3"/>
        <v>35.5</v>
      </c>
      <c r="K32" s="12">
        <f t="shared" si="3"/>
        <v>44</v>
      </c>
      <c r="L32" s="12">
        <f t="shared" si="3"/>
        <v>46.5</v>
      </c>
      <c r="M32" s="12">
        <f t="shared" si="3"/>
        <v>49.5</v>
      </c>
      <c r="N32" s="15">
        <f>MEDIAN(B32:M32)</f>
        <v>44</v>
      </c>
      <c r="O32" s="14" t="s">
        <v>35</v>
      </c>
    </row>
    <row r="33" spans="1:15" ht="15" thickBot="1" x14ac:dyDescent="0.4">
      <c r="A33" s="5" t="s">
        <v>28</v>
      </c>
      <c r="B33" s="16">
        <f t="shared" ref="B33:M33" si="4">_xlfn.QUARTILE.EXC(B2:B25,3)</f>
        <v>50.5</v>
      </c>
      <c r="C33" s="16">
        <f t="shared" si="4"/>
        <v>61.75</v>
      </c>
      <c r="D33" s="16">
        <f t="shared" si="4"/>
        <v>51.75</v>
      </c>
      <c r="E33" s="16">
        <f t="shared" si="4"/>
        <v>47</v>
      </c>
      <c r="F33" s="16">
        <f t="shared" si="4"/>
        <v>57</v>
      </c>
      <c r="G33" s="16">
        <f t="shared" si="4"/>
        <v>63.25</v>
      </c>
      <c r="H33" s="16">
        <f t="shared" si="4"/>
        <v>55</v>
      </c>
      <c r="I33" s="16">
        <f t="shared" si="4"/>
        <v>59.5</v>
      </c>
      <c r="J33" s="16">
        <f t="shared" si="4"/>
        <v>62</v>
      </c>
      <c r="K33" s="16">
        <f t="shared" si="4"/>
        <v>60</v>
      </c>
      <c r="L33" s="16">
        <f t="shared" si="4"/>
        <v>60.75</v>
      </c>
      <c r="M33" s="17">
        <f t="shared" si="4"/>
        <v>58.5</v>
      </c>
      <c r="N33" s="25">
        <f>_xlfn.QUARTILE.EXC(B33:M33,3)</f>
        <v>61.5</v>
      </c>
      <c r="O33" s="30" t="s">
        <v>29</v>
      </c>
    </row>
    <row r="34" spans="1:15" ht="15" thickBot="1" x14ac:dyDescent="0.4">
      <c r="A34" s="5" t="s">
        <v>30</v>
      </c>
      <c r="B34" s="18">
        <f t="shared" ref="B34:M34" si="5">MAX(B2:B25)</f>
        <v>71</v>
      </c>
      <c r="C34" s="18">
        <f t="shared" si="5"/>
        <v>73</v>
      </c>
      <c r="D34" s="18">
        <f t="shared" si="5"/>
        <v>72</v>
      </c>
      <c r="E34" s="18">
        <f t="shared" si="5"/>
        <v>71</v>
      </c>
      <c r="F34" s="18">
        <f t="shared" si="5"/>
        <v>72</v>
      </c>
      <c r="G34" s="18">
        <f t="shared" si="5"/>
        <v>75</v>
      </c>
      <c r="H34" s="18">
        <f t="shared" si="5"/>
        <v>74</v>
      </c>
      <c r="I34" s="18">
        <f t="shared" si="5"/>
        <v>74</v>
      </c>
      <c r="J34" s="18">
        <f t="shared" si="5"/>
        <v>75</v>
      </c>
      <c r="K34" s="18">
        <f t="shared" si="5"/>
        <v>74</v>
      </c>
      <c r="L34" s="18">
        <f t="shared" si="5"/>
        <v>71</v>
      </c>
      <c r="M34" s="19">
        <f t="shared" si="5"/>
        <v>74</v>
      </c>
      <c r="N34" s="20">
        <f>MAX(B34:M34)</f>
        <v>75</v>
      </c>
      <c r="O34" s="21" t="s">
        <v>31</v>
      </c>
    </row>
  </sheetData>
  <mergeCells count="1">
    <mergeCell ref="B26:M26"/>
  </mergeCells>
  <pageMargins left="0.25" right="0.25" top="0.75" bottom="0.75" header="0.3" footer="0.3"/>
  <pageSetup paperSize="9" scale="8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Murilo-PC</dc:creator>
  <cp:lastModifiedBy>Murilo Casmala</cp:lastModifiedBy>
  <cp:lastPrinted>2020-07-02T19:45:46Z</cp:lastPrinted>
  <dcterms:created xsi:type="dcterms:W3CDTF">2020-05-01T16:57:13Z</dcterms:created>
  <dcterms:modified xsi:type="dcterms:W3CDTF">2020-07-02T19:45:51Z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e3f0f966-fdc7-4207-b004-8a01060436ca</vt:lpwstr>
  </property>
</Properties>
</file>