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N52" i="1"/>
  <c r="O52" i="1"/>
  <c r="P52" i="1"/>
  <c r="Q52" i="1"/>
  <c r="R52" i="1"/>
  <c r="S52" i="1"/>
  <c r="T52" i="1"/>
  <c r="V1" i="1"/>
  <c r="D1" i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M51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T2" i="1"/>
  <c r="S2" i="1"/>
  <c r="R2" i="1"/>
  <c r="Q2" i="1"/>
  <c r="P2" i="1"/>
  <c r="O2" i="1"/>
  <c r="N2" i="1"/>
  <c r="M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Q44" i="1"/>
  <c r="S44" i="1"/>
  <c r="T44" i="1"/>
  <c r="O45" i="1"/>
  <c r="P45" i="1"/>
  <c r="Q45" i="1"/>
  <c r="R45" i="1"/>
  <c r="S45" i="1"/>
  <c r="T45" i="1"/>
  <c r="Q46" i="1"/>
  <c r="R46" i="1"/>
  <c r="S46" i="1"/>
  <c r="T46" i="1"/>
  <c r="M47" i="1"/>
  <c r="N47" i="1"/>
  <c r="Q47" i="1"/>
  <c r="R47" i="1"/>
  <c r="S47" i="1"/>
  <c r="T47" i="1"/>
  <c r="Q48" i="1"/>
  <c r="R48" i="1"/>
  <c r="S48" i="1"/>
  <c r="T48" i="1"/>
  <c r="M49" i="1"/>
  <c r="P49" i="1"/>
  <c r="Q49" i="1"/>
  <c r="R49" i="1"/>
  <c r="S49" i="1"/>
  <c r="T49" i="1"/>
  <c r="M50" i="1"/>
  <c r="Q50" i="1"/>
  <c r="R50" i="1"/>
  <c r="S50" i="1"/>
  <c r="T50" i="1"/>
  <c r="N51" i="1"/>
  <c r="O51" i="1"/>
  <c r="P51" i="1"/>
  <c r="Q51" i="1"/>
  <c r="R51" i="1"/>
  <c r="S51" i="1"/>
  <c r="T51" i="1"/>
  <c r="T19" i="1"/>
  <c r="T20" i="1"/>
  <c r="T21" i="1"/>
  <c r="T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Q37" i="1" s="1"/>
  <c r="C45" i="1"/>
  <c r="N46" i="1" s="1"/>
  <c r="C46" i="1"/>
  <c r="N45" i="1" s="1"/>
  <c r="C47" i="1"/>
  <c r="R37" i="1" s="1"/>
  <c r="C48" i="1"/>
  <c r="R44" i="1" s="1"/>
  <c r="C49" i="1"/>
  <c r="P46" i="1" s="1"/>
  <c r="C50" i="1"/>
  <c r="O49" i="1" s="1"/>
  <c r="C51" i="1"/>
  <c r="C2" i="1"/>
  <c r="B51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" i="1"/>
  <c r="U29" i="1" l="1"/>
  <c r="U27" i="1"/>
  <c r="U26" i="1"/>
  <c r="U25" i="1"/>
  <c r="U17" i="1"/>
  <c r="U15" i="1"/>
  <c r="U14" i="1"/>
  <c r="U13" i="1"/>
  <c r="U9" i="1"/>
  <c r="U7" i="1"/>
  <c r="U6" i="1"/>
  <c r="U5" i="1"/>
  <c r="U22" i="1"/>
  <c r="U42" i="1"/>
  <c r="U35" i="1"/>
  <c r="U33" i="1"/>
  <c r="M46" i="1"/>
  <c r="U43" i="1"/>
  <c r="U38" i="1"/>
  <c r="U23" i="1"/>
  <c r="U3" i="1"/>
  <c r="U20" i="1"/>
  <c r="U21" i="1"/>
  <c r="P50" i="1"/>
  <c r="P48" i="1"/>
  <c r="P47" i="1"/>
  <c r="P44" i="1"/>
  <c r="P41" i="1"/>
  <c r="U41" i="1" s="1"/>
  <c r="U40" i="1"/>
  <c r="U36" i="1"/>
  <c r="U32" i="1"/>
  <c r="P31" i="1"/>
  <c r="U31" i="1" s="1"/>
  <c r="U28" i="1"/>
  <c r="U24" i="1"/>
  <c r="U2" i="1"/>
  <c r="V2" i="1" s="1"/>
  <c r="U16" i="1"/>
  <c r="U12" i="1"/>
  <c r="U8" i="1"/>
  <c r="U4" i="1"/>
  <c r="U51" i="1"/>
  <c r="M45" i="1"/>
  <c r="U45" i="1" s="1"/>
  <c r="U37" i="1"/>
  <c r="U30" i="1"/>
  <c r="U18" i="1"/>
  <c r="U11" i="1"/>
  <c r="U10" i="1"/>
  <c r="O50" i="1"/>
  <c r="O48" i="1"/>
  <c r="O47" i="1"/>
  <c r="U47" i="1" s="1"/>
  <c r="O46" i="1"/>
  <c r="O44" i="1"/>
  <c r="M48" i="1"/>
  <c r="U34" i="1"/>
  <c r="U19" i="1"/>
  <c r="N50" i="1"/>
  <c r="N49" i="1"/>
  <c r="U49" i="1" s="1"/>
  <c r="N48" i="1"/>
  <c r="R39" i="1"/>
  <c r="U39" i="1" s="1"/>
  <c r="D43" i="1"/>
  <c r="D44" i="1" s="1"/>
  <c r="D45" i="1" s="1"/>
  <c r="D46" i="1" s="1"/>
  <c r="D47" i="1" s="1"/>
  <c r="D48" i="1" s="1"/>
  <c r="D49" i="1" s="1"/>
  <c r="D50" i="1" s="1"/>
  <c r="D51" i="1" s="1"/>
  <c r="U50" i="1" l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U48" i="1"/>
  <c r="U44" i="1"/>
  <c r="U46" i="1"/>
  <c r="V44" i="1" l="1"/>
  <c r="V45" i="1" s="1"/>
  <c r="V46" i="1" s="1"/>
  <c r="V47" i="1" s="1"/>
  <c r="V48" i="1" s="1"/>
  <c r="V49" i="1" s="1"/>
  <c r="V50" i="1" s="1"/>
  <c r="V51" i="1" s="1"/>
</calcChain>
</file>

<file path=xl/sharedStrings.xml><?xml version="1.0" encoding="utf-8"?>
<sst xmlns="http://schemas.openxmlformats.org/spreadsheetml/2006/main" count="71" uniqueCount="27">
  <si>
    <t>P</t>
  </si>
  <si>
    <t>R</t>
  </si>
  <si>
    <t>Y</t>
  </si>
  <si>
    <t>B</t>
  </si>
  <si>
    <t>G</t>
  </si>
  <si>
    <t>n1</t>
  </si>
  <si>
    <t>n2</t>
  </si>
  <si>
    <t>n3</t>
  </si>
  <si>
    <t>n4</t>
  </si>
  <si>
    <t>n5</t>
  </si>
  <si>
    <t>n6</t>
  </si>
  <si>
    <t>n7</t>
  </si>
  <si>
    <t>Color</t>
  </si>
  <si>
    <t>Number</t>
  </si>
  <si>
    <t>NodeName</t>
  </si>
  <si>
    <t>NeighborNumber2</t>
  </si>
  <si>
    <t>NeighborNumber1</t>
  </si>
  <si>
    <t>NeighborNumber3</t>
  </si>
  <si>
    <t>NeighborNumber4</t>
  </si>
  <si>
    <t>NeighborNumber5</t>
  </si>
  <si>
    <t>NeighborNumber6</t>
  </si>
  <si>
    <t>NeighborNumber7</t>
  </si>
  <si>
    <t>NeighborNumber8</t>
  </si>
  <si>
    <t>O</t>
  </si>
  <si>
    <t>q</t>
  </si>
  <si>
    <t>xcoord</t>
  </si>
  <si>
    <t>ycoord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</si>
</sst>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zoomScale="130" zoomScaleNormal="130" workbookViewId="0">
      <selection activeCell="X15" sqref="X15"/>
    </sheetView>
  </sheetViews>
  <sheetFormatPr defaultRowHeight="15" x14ac:dyDescent="0.25"/>
  <cols>
    <col min="4" max="4" width="13.42578125" hidden="1" customWidth="1"/>
    <col min="5" max="22" width="0" hidden="1" customWidth="1"/>
  </cols>
  <sheetData>
    <row r="1" spans="1:24" x14ac:dyDescent="0.25">
      <c r="A1" t="s">
        <v>12</v>
      </c>
      <c r="B1" t="s">
        <v>13</v>
      </c>
      <c r="C1" t="s">
        <v>14</v>
      </c>
      <c r="D1" t="str">
        <f>"@nodeNames = @("</f>
        <v>@nodeNames = @(</v>
      </c>
      <c r="E1" t="s">
        <v>16</v>
      </c>
      <c r="F1" t="s">
        <v>15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V1" t="str">
        <f>"$nodeNeighbors = @("</f>
        <v>$nodeNeighbors = @(</v>
      </c>
      <c r="W1" t="s">
        <v>25</v>
      </c>
      <c r="X1" t="s">
        <v>26</v>
      </c>
    </row>
    <row r="2" spans="1:24" x14ac:dyDescent="0.25">
      <c r="A2" t="s">
        <v>0</v>
      </c>
      <c r="B2">
        <v>1</v>
      </c>
      <c r="C2" t="str">
        <f>""""&amp;A2&amp;B2&amp;""""</f>
        <v>"P1"</v>
      </c>
      <c r="D2" t="str">
        <f>D1&amp;C2</f>
        <v>@nodeNames = @("P1"</v>
      </c>
      <c r="E2">
        <v>2</v>
      </c>
      <c r="M2" t="str">
        <f t="shared" ref="M2" si="0">IFERROR(VLOOKUP(E2,$B:$C,2)&amp;IF(F2,",",""),"")</f>
        <v>"P2"</v>
      </c>
      <c r="N2" t="str">
        <f t="shared" ref="N2" si="1">IFERROR(VLOOKUP(F2,$B:$C,2)&amp;IF(G2,",",""),"")</f>
        <v/>
      </c>
      <c r="O2" t="str">
        <f t="shared" ref="O2" si="2">IFERROR(VLOOKUP(G2,$B:$C,2)&amp;IF(H2,",",""),"")</f>
        <v/>
      </c>
      <c r="P2" t="str">
        <f t="shared" ref="P2" si="3">IFERROR(VLOOKUP(H2,$B:$C,2)&amp;IF(I2,",",""),"")</f>
        <v/>
      </c>
      <c r="Q2" t="str">
        <f t="shared" ref="Q2" si="4">IFERROR(VLOOKUP(I2,$B:$C,2)&amp;IF(J2,",",""),"")</f>
        <v/>
      </c>
      <c r="R2" t="str">
        <f t="shared" ref="R2" si="5">IFERROR(VLOOKUP(J2,$B:$C,2)&amp;IF(K2,",",""),"")</f>
        <v/>
      </c>
      <c r="S2" t="str">
        <f t="shared" ref="S2" si="6">IFERROR(VLOOKUP(K2,$B:$C,2)&amp;IF(L2,",",""),"")</f>
        <v/>
      </c>
      <c r="T2" t="str">
        <f>IFERROR(VLOOKUP(L2,$B:$C,2),"")</f>
        <v/>
      </c>
      <c r="U2" t="str">
        <f>"("&amp;M2&amp;N2&amp;O2&amp;P2&amp;Q2&amp;R2&amp;S2&amp;T2&amp;")"</f>
        <v>("P2")</v>
      </c>
      <c r="V2" t="str">
        <f>V1&amp;U2</f>
        <v>$nodeNeighbors = @(("P2")</v>
      </c>
      <c r="W2">
        <v>500</v>
      </c>
      <c r="X2">
        <v>60</v>
      </c>
    </row>
    <row r="3" spans="1:24" x14ac:dyDescent="0.25">
      <c r="A3" t="s">
        <v>0</v>
      </c>
      <c r="B3">
        <f>+B2+1</f>
        <v>2</v>
      </c>
      <c r="C3" t="str">
        <f t="shared" ref="C3:C52" si="7">""""&amp;A3&amp;B3&amp;""""</f>
        <v>"P2"</v>
      </c>
      <c r="D3" t="str">
        <f t="shared" ref="D3:D51" si="8">D2&amp;","&amp;C3</f>
        <v>@nodeNames = @("P1","P2"</v>
      </c>
      <c r="E3">
        <v>1</v>
      </c>
      <c r="F3">
        <v>3</v>
      </c>
      <c r="G3">
        <v>5</v>
      </c>
      <c r="M3" t="str">
        <f t="shared" ref="M3:M18" si="9">IFERROR(VLOOKUP(E3,$B:$C,2)&amp;IF(F3,",",""),"")</f>
        <v>"P1",</v>
      </c>
      <c r="N3" t="str">
        <f t="shared" ref="N3:N18" si="10">IFERROR(VLOOKUP(F3,$B:$C,2)&amp;IF(G3,",",""),"")</f>
        <v>"P3",</v>
      </c>
      <c r="O3" t="str">
        <f t="shared" ref="O3:O18" si="11">IFERROR(VLOOKUP(G3,$B:$C,2)&amp;IF(H3,",",""),"")</f>
        <v>"P5"</v>
      </c>
      <c r="P3" t="str">
        <f t="shared" ref="P3:P18" si="12">IFERROR(VLOOKUP(H3,$B:$C,2)&amp;IF(I3,",",""),"")</f>
        <v/>
      </c>
      <c r="Q3" t="str">
        <f t="shared" ref="Q3:Q18" si="13">IFERROR(VLOOKUP(I3,$B:$C,2)&amp;IF(J3,",",""),"")</f>
        <v/>
      </c>
      <c r="R3" t="str">
        <f t="shared" ref="R3:R18" si="14">IFERROR(VLOOKUP(J3,$B:$C,2)&amp;IF(K3,",",""),"")</f>
        <v/>
      </c>
      <c r="S3" t="str">
        <f t="shared" ref="S3:S18" si="15">IFERROR(VLOOKUP(K3,$B:$C,2)&amp;IF(L3,",",""),"")</f>
        <v/>
      </c>
      <c r="T3" t="str">
        <f t="shared" ref="T3:T18" si="16">IFERROR(VLOOKUP(L3,$B:$C,2),"")</f>
        <v/>
      </c>
      <c r="U3" t="str">
        <f t="shared" ref="U3:U51" si="17">"("&amp;M3&amp;N3&amp;O3&amp;P3&amp;Q3&amp;R3&amp;S3&amp;T3&amp;")"</f>
        <v>("P1","P3","P5")</v>
      </c>
      <c r="V3" t="str">
        <f>V2&amp;","&amp;U3</f>
        <v>$nodeNeighbors = @(("P2"),("P1","P3","P5")</v>
      </c>
      <c r="W3">
        <v>473</v>
      </c>
      <c r="X3">
        <v>80</v>
      </c>
    </row>
    <row r="4" spans="1:24" x14ac:dyDescent="0.25">
      <c r="A4" t="s">
        <v>0</v>
      </c>
      <c r="B4">
        <f t="shared" ref="B4:B51" si="18">+B3+1</f>
        <v>3</v>
      </c>
      <c r="C4" t="str">
        <f t="shared" si="7"/>
        <v>"P3"</v>
      </c>
      <c r="D4" t="str">
        <f t="shared" si="8"/>
        <v>@nodeNames = @("P1","P2","P3"</v>
      </c>
      <c r="E4">
        <v>2</v>
      </c>
      <c r="F4">
        <v>4</v>
      </c>
      <c r="G4">
        <v>5</v>
      </c>
      <c r="M4" t="str">
        <f t="shared" si="9"/>
        <v>"P2",</v>
      </c>
      <c r="N4" t="str">
        <f t="shared" si="10"/>
        <v>"P4",</v>
      </c>
      <c r="O4" t="str">
        <f t="shared" si="11"/>
        <v>"P5"</v>
      </c>
      <c r="P4" t="str">
        <f t="shared" si="12"/>
        <v/>
      </c>
      <c r="Q4" t="str">
        <f t="shared" si="13"/>
        <v/>
      </c>
      <c r="R4" t="str">
        <f t="shared" si="14"/>
        <v/>
      </c>
      <c r="S4" t="str">
        <f t="shared" si="15"/>
        <v/>
      </c>
      <c r="T4" t="str">
        <f t="shared" si="16"/>
        <v/>
      </c>
      <c r="U4" t="str">
        <f t="shared" si="17"/>
        <v>("P2","P4","P5")</v>
      </c>
      <c r="V4" t="str">
        <f t="shared" ref="V4:V51" si="19">V3&amp;","&amp;U4</f>
        <v>$nodeNeighbors = @(("P2"),("P1","P3","P5"),("P2","P4","P5")</v>
      </c>
      <c r="W4">
        <v>453</v>
      </c>
      <c r="X4">
        <v>80</v>
      </c>
    </row>
    <row r="5" spans="1:24" x14ac:dyDescent="0.25">
      <c r="A5" t="s">
        <v>0</v>
      </c>
      <c r="B5">
        <f t="shared" si="18"/>
        <v>4</v>
      </c>
      <c r="C5" t="str">
        <f t="shared" si="7"/>
        <v>"P4"</v>
      </c>
      <c r="D5" t="str">
        <f t="shared" si="8"/>
        <v>@nodeNames = @("P1","P2","P3","P4"</v>
      </c>
      <c r="E5">
        <v>3</v>
      </c>
      <c r="F5">
        <v>5</v>
      </c>
      <c r="G5">
        <v>6</v>
      </c>
      <c r="H5">
        <v>8</v>
      </c>
      <c r="I5">
        <v>10</v>
      </c>
      <c r="M5" t="str">
        <f t="shared" si="9"/>
        <v>"P3",</v>
      </c>
      <c r="N5" t="str">
        <f t="shared" si="10"/>
        <v>"P5",</v>
      </c>
      <c r="O5" t="str">
        <f t="shared" si="11"/>
        <v>"P6",</v>
      </c>
      <c r="P5" t="str">
        <f t="shared" si="12"/>
        <v>"P8",</v>
      </c>
      <c r="Q5" t="str">
        <f t="shared" si="13"/>
        <v>"R10"</v>
      </c>
      <c r="R5" t="str">
        <f t="shared" si="14"/>
        <v/>
      </c>
      <c r="S5" t="str">
        <f t="shared" si="15"/>
        <v/>
      </c>
      <c r="T5" t="str">
        <f t="shared" si="16"/>
        <v/>
      </c>
      <c r="U5" t="str">
        <f t="shared" si="17"/>
        <v>("P3","P5","P6","P8","R10")</v>
      </c>
      <c r="V5" t="str">
        <f t="shared" si="19"/>
        <v>$nodeNeighbors = @(("P2"),("P1","P3","P5"),("P2","P4","P5"),("P3","P5","P6","P8","R10")</v>
      </c>
      <c r="W5">
        <v>425</v>
      </c>
      <c r="X5">
        <v>115</v>
      </c>
    </row>
    <row r="6" spans="1:24" x14ac:dyDescent="0.25">
      <c r="A6" t="s">
        <v>0</v>
      </c>
      <c r="B6">
        <f t="shared" si="18"/>
        <v>5</v>
      </c>
      <c r="C6" t="str">
        <f t="shared" si="7"/>
        <v>"P5"</v>
      </c>
      <c r="D6" t="str">
        <f t="shared" si="8"/>
        <v>@nodeNames = @("P1","P2","P3","P4","P5"</v>
      </c>
      <c r="E6">
        <v>2</v>
      </c>
      <c r="F6">
        <v>3</v>
      </c>
      <c r="G6">
        <v>4</v>
      </c>
      <c r="H6">
        <v>6</v>
      </c>
      <c r="I6">
        <v>7</v>
      </c>
      <c r="M6" t="str">
        <f t="shared" si="9"/>
        <v>"P2",</v>
      </c>
      <c r="N6" t="str">
        <f t="shared" si="10"/>
        <v>"P3",</v>
      </c>
      <c r="O6" t="str">
        <f t="shared" si="11"/>
        <v>"P4",</v>
      </c>
      <c r="P6" t="str">
        <f t="shared" si="12"/>
        <v>"P6",</v>
      </c>
      <c r="Q6" t="str">
        <f t="shared" si="13"/>
        <v>"P7"</v>
      </c>
      <c r="R6" t="str">
        <f t="shared" si="14"/>
        <v/>
      </c>
      <c r="S6" t="str">
        <f t="shared" si="15"/>
        <v/>
      </c>
      <c r="T6" t="str">
        <f t="shared" si="16"/>
        <v/>
      </c>
      <c r="U6" t="str">
        <f t="shared" si="17"/>
        <v>("P2","P3","P4","P6","P7")</v>
      </c>
      <c r="V6" t="str">
        <f t="shared" si="19"/>
        <v>$nodeNeighbors = @(("P2"),("P1","P3","P5"),("P2","P4","P5"),("P3","P5","P6","P8","R10"),("P2","P3","P4","P6","P7")</v>
      </c>
      <c r="W6">
        <v>470</v>
      </c>
      <c r="X6">
        <v>108</v>
      </c>
    </row>
    <row r="7" spans="1:24" x14ac:dyDescent="0.25">
      <c r="A7" t="s">
        <v>0</v>
      </c>
      <c r="B7">
        <f t="shared" si="18"/>
        <v>6</v>
      </c>
      <c r="C7" t="str">
        <f t="shared" si="7"/>
        <v>"P6"</v>
      </c>
      <c r="D7" t="str">
        <f t="shared" si="8"/>
        <v>@nodeNames = @("P1","P2","P3","P4","P5","P6"</v>
      </c>
      <c r="E7">
        <v>4</v>
      </c>
      <c r="F7">
        <v>8</v>
      </c>
      <c r="G7">
        <v>5</v>
      </c>
      <c r="H7">
        <v>7</v>
      </c>
      <c r="M7" t="str">
        <f t="shared" si="9"/>
        <v>"P4",</v>
      </c>
      <c r="N7" t="str">
        <f t="shared" si="10"/>
        <v>"P8",</v>
      </c>
      <c r="O7" t="str">
        <f t="shared" si="11"/>
        <v>"P5",</v>
      </c>
      <c r="P7" t="str">
        <f t="shared" si="12"/>
        <v>"P7"</v>
      </c>
      <c r="Q7" t="str">
        <f t="shared" si="13"/>
        <v/>
      </c>
      <c r="R7" t="str">
        <f t="shared" si="14"/>
        <v/>
      </c>
      <c r="S7" t="str">
        <f t="shared" si="15"/>
        <v/>
      </c>
      <c r="T7" t="str">
        <f t="shared" si="16"/>
        <v/>
      </c>
      <c r="U7" t="str">
        <f t="shared" si="17"/>
        <v>("P4","P8","P5","P7")</v>
      </c>
      <c r="V7" t="str">
        <f t="shared" si="19"/>
        <v>$nodeNeighbors = @(("P2"),("P1","P3","P5"),("P2","P4","P5"),("P3","P5","P6","P8","R10"),("P2","P3","P4","P6","P7"),("P4","P8","P5","P7")</v>
      </c>
      <c r="W7">
        <v>460</v>
      </c>
      <c r="X7">
        <v>127</v>
      </c>
    </row>
    <row r="8" spans="1:24" x14ac:dyDescent="0.25">
      <c r="A8" t="s">
        <v>0</v>
      </c>
      <c r="B8">
        <f t="shared" si="18"/>
        <v>7</v>
      </c>
      <c r="C8" t="str">
        <f t="shared" si="7"/>
        <v>"P7"</v>
      </c>
      <c r="D8" t="str">
        <f t="shared" si="8"/>
        <v>@nodeNames = @("P1","P2","P3","P4","P5","P6","P7"</v>
      </c>
      <c r="E8">
        <v>5</v>
      </c>
      <c r="F8">
        <v>6</v>
      </c>
      <c r="M8" t="str">
        <f t="shared" si="9"/>
        <v>"P5",</v>
      </c>
      <c r="N8" t="str">
        <f t="shared" si="10"/>
        <v>"P6"</v>
      </c>
      <c r="O8" t="str">
        <f t="shared" si="11"/>
        <v/>
      </c>
      <c r="P8" t="str">
        <f t="shared" si="12"/>
        <v/>
      </c>
      <c r="Q8" t="str">
        <f t="shared" si="13"/>
        <v/>
      </c>
      <c r="R8" t="str">
        <f t="shared" si="14"/>
        <v/>
      </c>
      <c r="S8" t="str">
        <f t="shared" si="15"/>
        <v/>
      </c>
      <c r="T8" t="str">
        <f t="shared" si="16"/>
        <v/>
      </c>
      <c r="U8" t="str">
        <f t="shared" si="17"/>
        <v>("P5","P6")</v>
      </c>
      <c r="V8" t="str">
        <f t="shared" si="19"/>
        <v>$nodeNeighbors = @(("P2"),("P1","P3","P5"),("P2","P4","P5"),("P3","P5","P6","P8","R10"),("P2","P3","P4","P6","P7"),("P4","P8","P5","P7"),("P5","P6")</v>
      </c>
      <c r="W8">
        <v>490</v>
      </c>
      <c r="X8">
        <v>127</v>
      </c>
    </row>
    <row r="9" spans="1:24" x14ac:dyDescent="0.25">
      <c r="A9" t="s">
        <v>0</v>
      </c>
      <c r="B9">
        <f t="shared" si="18"/>
        <v>8</v>
      </c>
      <c r="C9" t="str">
        <f t="shared" si="7"/>
        <v>"P8"</v>
      </c>
      <c r="D9" t="str">
        <f t="shared" si="8"/>
        <v>@nodeNames = @("P1","P2","P3","P4","P5","P6","P7","P8"</v>
      </c>
      <c r="E9">
        <v>4</v>
      </c>
      <c r="F9">
        <v>6</v>
      </c>
      <c r="G9">
        <v>9</v>
      </c>
      <c r="H9">
        <v>10</v>
      </c>
      <c r="M9" t="str">
        <f t="shared" si="9"/>
        <v>"P4",</v>
      </c>
      <c r="N9" t="str">
        <f t="shared" si="10"/>
        <v>"P6",</v>
      </c>
      <c r="O9" t="str">
        <f t="shared" si="11"/>
        <v>"R9",</v>
      </c>
      <c r="P9" t="str">
        <f t="shared" si="12"/>
        <v>"R10"</v>
      </c>
      <c r="Q9" t="str">
        <f t="shared" si="13"/>
        <v/>
      </c>
      <c r="R9" t="str">
        <f t="shared" si="14"/>
        <v/>
      </c>
      <c r="S9" t="str">
        <f t="shared" si="15"/>
        <v/>
      </c>
      <c r="T9" t="str">
        <f t="shared" si="16"/>
        <v/>
      </c>
      <c r="U9" t="str">
        <f t="shared" si="17"/>
        <v>("P4","P6","R9","R10")</v>
      </c>
      <c r="V9" t="str">
        <f t="shared" si="19"/>
        <v>$nodeNeighbors = @(("P2"),("P1","P3","P5"),("P2","P4","P5"),("P3","P5","P6","P8","R10"),("P2","P3","P4","P6","P7"),("P4","P8","P5","P7"),("P5","P6"),("P4","P6","R9","R10")</v>
      </c>
      <c r="W9">
        <v>453</v>
      </c>
      <c r="X9">
        <v>147</v>
      </c>
    </row>
    <row r="10" spans="1:24" x14ac:dyDescent="0.25">
      <c r="A10" t="s">
        <v>1</v>
      </c>
      <c r="B10">
        <f t="shared" si="18"/>
        <v>9</v>
      </c>
      <c r="C10" t="str">
        <f t="shared" si="7"/>
        <v>"R9"</v>
      </c>
      <c r="D10" t="str">
        <f t="shared" si="8"/>
        <v>@nodeNames = @("P1","P2","P3","P4","P5","P6","P7","P8","R9"</v>
      </c>
      <c r="E10">
        <v>8</v>
      </c>
      <c r="F10">
        <v>10</v>
      </c>
      <c r="G10">
        <v>12</v>
      </c>
      <c r="M10" t="str">
        <f t="shared" si="9"/>
        <v>"P8",</v>
      </c>
      <c r="N10" t="str">
        <f t="shared" si="10"/>
        <v>"R10",</v>
      </c>
      <c r="O10" t="str">
        <f t="shared" si="11"/>
        <v>"R12"</v>
      </c>
      <c r="P10" t="str">
        <f t="shared" si="12"/>
        <v/>
      </c>
      <c r="Q10" t="str">
        <f t="shared" si="13"/>
        <v/>
      </c>
      <c r="R10" t="str">
        <f t="shared" si="14"/>
        <v/>
      </c>
      <c r="S10" t="str">
        <f t="shared" si="15"/>
        <v/>
      </c>
      <c r="T10" t="str">
        <f t="shared" si="16"/>
        <v/>
      </c>
      <c r="U10" t="str">
        <f t="shared" si="17"/>
        <v>("P8","R10","R12")</v>
      </c>
      <c r="V10" t="str">
        <f t="shared" si="19"/>
        <v>$nodeNeighbors = @(("P2"),("P1","P3","P5"),("P2","P4","P5"),("P3","P5","P6","P8","R10"),("P2","P3","P4","P6","P7"),("P4","P8","P5","P7"),("P5","P6"),("P4","P6","R9","R10"),("P8","R10","R12")</v>
      </c>
      <c r="W10">
        <v>453</v>
      </c>
      <c r="X10">
        <v>165</v>
      </c>
    </row>
    <row r="11" spans="1:24" x14ac:dyDescent="0.25">
      <c r="A11" t="s">
        <v>1</v>
      </c>
      <c r="B11">
        <f t="shared" si="18"/>
        <v>10</v>
      </c>
      <c r="C11" t="str">
        <f t="shared" si="7"/>
        <v>"R10"</v>
      </c>
      <c r="D11" t="str">
        <f t="shared" si="8"/>
        <v>@nodeNames = @("P1","P2","P3","P4","P5","P6","P7","P8","R9","R10"</v>
      </c>
      <c r="E11">
        <v>4</v>
      </c>
      <c r="F11">
        <v>8</v>
      </c>
      <c r="G11">
        <v>9</v>
      </c>
      <c r="H11">
        <v>11</v>
      </c>
      <c r="I11">
        <v>12</v>
      </c>
      <c r="J11">
        <v>13</v>
      </c>
      <c r="K11">
        <v>14</v>
      </c>
      <c r="M11" t="str">
        <f t="shared" si="9"/>
        <v>"P4",</v>
      </c>
      <c r="N11" t="str">
        <f t="shared" si="10"/>
        <v>"P8",</v>
      </c>
      <c r="O11" t="str">
        <f t="shared" si="11"/>
        <v>"R9",</v>
      </c>
      <c r="P11" t="str">
        <f t="shared" si="12"/>
        <v>"R11",</v>
      </c>
      <c r="Q11" t="str">
        <f t="shared" si="13"/>
        <v>"R12",</v>
      </c>
      <c r="R11" t="str">
        <f t="shared" si="14"/>
        <v>"R13",</v>
      </c>
      <c r="S11" t="str">
        <f t="shared" si="15"/>
        <v>"R14"</v>
      </c>
      <c r="T11" t="str">
        <f t="shared" si="16"/>
        <v/>
      </c>
      <c r="U11" t="str">
        <f t="shared" si="17"/>
        <v>("P4","P8","R9","R11","R12","R13","R14")</v>
      </c>
      <c r="V11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</v>
      </c>
      <c r="W11">
        <v>393</v>
      </c>
      <c r="X11">
        <v>158</v>
      </c>
    </row>
    <row r="12" spans="1:24" x14ac:dyDescent="0.25">
      <c r="A12" t="s">
        <v>1</v>
      </c>
      <c r="B12">
        <f t="shared" si="18"/>
        <v>11</v>
      </c>
      <c r="C12" t="str">
        <f t="shared" si="7"/>
        <v>"R11"</v>
      </c>
      <c r="D12" t="str">
        <f t="shared" si="8"/>
        <v>@nodeNames = @("P1","P2","P3","P4","P5","P6","P7","P8","R9","R10","R11"</v>
      </c>
      <c r="E12">
        <v>10</v>
      </c>
      <c r="F12">
        <v>14</v>
      </c>
      <c r="G12">
        <v>18</v>
      </c>
      <c r="H12">
        <v>26</v>
      </c>
      <c r="I12">
        <v>31</v>
      </c>
      <c r="M12" t="str">
        <f t="shared" si="9"/>
        <v>"R10",</v>
      </c>
      <c r="N12" t="str">
        <f t="shared" si="10"/>
        <v>"R14",</v>
      </c>
      <c r="O12" t="str">
        <f t="shared" si="11"/>
        <v>"Y18",</v>
      </c>
      <c r="P12" t="str">
        <f t="shared" si="12"/>
        <v>"B26",</v>
      </c>
      <c r="Q12" t="str">
        <f t="shared" si="13"/>
        <v>"B31"</v>
      </c>
      <c r="R12" t="str">
        <f t="shared" si="14"/>
        <v/>
      </c>
      <c r="S12" t="str">
        <f t="shared" si="15"/>
        <v/>
      </c>
      <c r="T12" t="str">
        <f t="shared" si="16"/>
        <v/>
      </c>
      <c r="U12" t="str">
        <f t="shared" si="17"/>
        <v>("R10","R14","Y18","B26","B31")</v>
      </c>
      <c r="V12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</v>
      </c>
      <c r="W12">
        <v>350</v>
      </c>
      <c r="X12">
        <v>158</v>
      </c>
    </row>
    <row r="13" spans="1:24" x14ac:dyDescent="0.25">
      <c r="A13" t="s">
        <v>1</v>
      </c>
      <c r="B13">
        <f t="shared" si="18"/>
        <v>12</v>
      </c>
      <c r="C13" t="str">
        <f t="shared" si="7"/>
        <v>"R12"</v>
      </c>
      <c r="D13" t="str">
        <f t="shared" si="8"/>
        <v>@nodeNames = @("P1","P2","P3","P4","P5","P6","P7","P8","R9","R10","R11","R12"</v>
      </c>
      <c r="E13">
        <v>9</v>
      </c>
      <c r="F13">
        <v>10</v>
      </c>
      <c r="G13">
        <v>13</v>
      </c>
      <c r="M13" t="str">
        <f t="shared" si="9"/>
        <v>"R9",</v>
      </c>
      <c r="N13" t="str">
        <f t="shared" si="10"/>
        <v>"R10",</v>
      </c>
      <c r="O13" t="str">
        <f t="shared" si="11"/>
        <v>"R13"</v>
      </c>
      <c r="P13" t="str">
        <f t="shared" si="12"/>
        <v/>
      </c>
      <c r="Q13" t="str">
        <f t="shared" si="13"/>
        <v/>
      </c>
      <c r="R13" t="str">
        <f t="shared" si="14"/>
        <v/>
      </c>
      <c r="S13" t="str">
        <f t="shared" si="15"/>
        <v/>
      </c>
      <c r="T13" t="str">
        <f t="shared" si="16"/>
        <v/>
      </c>
      <c r="U13" t="str">
        <f t="shared" si="17"/>
        <v>("R9","R10","R13")</v>
      </c>
      <c r="V13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</v>
      </c>
      <c r="W13">
        <v>425</v>
      </c>
      <c r="X13">
        <v>186</v>
      </c>
    </row>
    <row r="14" spans="1:24" x14ac:dyDescent="0.25">
      <c r="A14" t="s">
        <v>1</v>
      </c>
      <c r="B14">
        <f t="shared" si="18"/>
        <v>13</v>
      </c>
      <c r="C14" t="str">
        <f t="shared" si="7"/>
        <v>"R13"</v>
      </c>
      <c r="D14" t="str">
        <f t="shared" si="8"/>
        <v>@nodeNames = @("P1","P2","P3","P4","P5","P6","P7","P8","R9","R10","R11","R12","R13"</v>
      </c>
      <c r="E14">
        <v>10</v>
      </c>
      <c r="F14">
        <v>12</v>
      </c>
      <c r="G14">
        <v>14</v>
      </c>
      <c r="H14">
        <v>15</v>
      </c>
      <c r="I14">
        <v>18</v>
      </c>
      <c r="J14">
        <v>20</v>
      </c>
      <c r="M14" t="str">
        <f t="shared" si="9"/>
        <v>"R10",</v>
      </c>
      <c r="N14" t="str">
        <f t="shared" si="10"/>
        <v>"R12",</v>
      </c>
      <c r="O14" t="str">
        <f t="shared" si="11"/>
        <v>"R14",</v>
      </c>
      <c r="P14" t="str">
        <f t="shared" si="12"/>
        <v>"R15",</v>
      </c>
      <c r="Q14" t="str">
        <f t="shared" si="13"/>
        <v>"Y18",</v>
      </c>
      <c r="R14" t="str">
        <f t="shared" si="14"/>
        <v>"Y20"</v>
      </c>
      <c r="S14" t="str">
        <f t="shared" si="15"/>
        <v/>
      </c>
      <c r="T14" t="str">
        <f t="shared" si="16"/>
        <v/>
      </c>
      <c r="U14" t="str">
        <f t="shared" si="17"/>
        <v>("R10","R12","R14","R15","Y18","Y20")</v>
      </c>
      <c r="V14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</v>
      </c>
      <c r="W14">
        <v>393</v>
      </c>
      <c r="X14">
        <v>200</v>
      </c>
    </row>
    <row r="15" spans="1:24" x14ac:dyDescent="0.25">
      <c r="A15" t="s">
        <v>1</v>
      </c>
      <c r="B15">
        <f t="shared" si="18"/>
        <v>14</v>
      </c>
      <c r="C15" t="str">
        <f t="shared" si="7"/>
        <v>"R14"</v>
      </c>
      <c r="D15" t="str">
        <f t="shared" si="8"/>
        <v>@nodeNames = @("P1","P2","P3","P4","P5","P6","P7","P8","R9","R10","R11","R12","R13","R14"</v>
      </c>
      <c r="E15">
        <v>10</v>
      </c>
      <c r="F15">
        <v>11</v>
      </c>
      <c r="G15">
        <v>13</v>
      </c>
      <c r="H15">
        <v>18</v>
      </c>
      <c r="M15" t="str">
        <f t="shared" si="9"/>
        <v>"R10",</v>
      </c>
      <c r="N15" t="str">
        <f t="shared" si="10"/>
        <v>"R11",</v>
      </c>
      <c r="O15" t="str">
        <f t="shared" si="11"/>
        <v>"R13",</v>
      </c>
      <c r="P15" t="str">
        <f t="shared" si="12"/>
        <v>"Y18"</v>
      </c>
      <c r="Q15" t="str">
        <f t="shared" si="13"/>
        <v/>
      </c>
      <c r="R15" t="str">
        <f t="shared" si="14"/>
        <v/>
      </c>
      <c r="S15" t="str">
        <f t="shared" si="15"/>
        <v/>
      </c>
      <c r="T15" t="str">
        <f t="shared" si="16"/>
        <v/>
      </c>
      <c r="U15" t="str">
        <f t="shared" si="17"/>
        <v>("R10","R11","R13","Y18")</v>
      </c>
      <c r="V15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</v>
      </c>
      <c r="W15">
        <v>360</v>
      </c>
      <c r="X15">
        <v>186</v>
      </c>
    </row>
    <row r="16" spans="1:24" x14ac:dyDescent="0.25">
      <c r="A16" t="s">
        <v>1</v>
      </c>
      <c r="B16">
        <f t="shared" si="18"/>
        <v>15</v>
      </c>
      <c r="C16" t="str">
        <f t="shared" si="7"/>
        <v>"R15"</v>
      </c>
      <c r="D16" t="str">
        <f t="shared" si="8"/>
        <v>@nodeNames = @("P1","P2","P3","P4","P5","P6","P7","P8","R9","R10","R11","R12","R13","R14","R15"</v>
      </c>
      <c r="E16">
        <v>13</v>
      </c>
      <c r="F16">
        <v>16</v>
      </c>
      <c r="G16">
        <v>17</v>
      </c>
      <c r="H16">
        <v>20</v>
      </c>
      <c r="M16" t="str">
        <f t="shared" si="9"/>
        <v>"R13",</v>
      </c>
      <c r="N16" t="str">
        <f t="shared" si="10"/>
        <v>"R16",</v>
      </c>
      <c r="O16" t="str">
        <f t="shared" si="11"/>
        <v>"R17",</v>
      </c>
      <c r="P16" t="str">
        <f t="shared" si="12"/>
        <v>"Y20"</v>
      </c>
      <c r="Q16" t="str">
        <f t="shared" si="13"/>
        <v/>
      </c>
      <c r="R16" t="str">
        <f t="shared" si="14"/>
        <v/>
      </c>
      <c r="S16" t="str">
        <f t="shared" si="15"/>
        <v/>
      </c>
      <c r="T16" t="str">
        <f t="shared" si="16"/>
        <v/>
      </c>
      <c r="U16" t="str">
        <f t="shared" si="17"/>
        <v>("R13","R16","R17","Y20")</v>
      </c>
      <c r="V16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</v>
      </c>
      <c r="W16">
        <v>393</v>
      </c>
      <c r="X16">
        <v>223</v>
      </c>
    </row>
    <row r="17" spans="1:24" x14ac:dyDescent="0.25">
      <c r="A17" t="s">
        <v>1</v>
      </c>
      <c r="B17">
        <f t="shared" si="18"/>
        <v>16</v>
      </c>
      <c r="C17" t="str">
        <f t="shared" si="7"/>
        <v>"R16"</v>
      </c>
      <c r="D17" t="str">
        <f t="shared" si="8"/>
        <v>@nodeNames = @("P1","P2","P3","P4","P5","P6","P7","P8","R9","R10","R11","R12","R13","R14","R15","R16"</v>
      </c>
      <c r="E17">
        <v>15</v>
      </c>
      <c r="F17">
        <v>17</v>
      </c>
      <c r="M17" t="str">
        <f t="shared" si="9"/>
        <v>"R15",</v>
      </c>
      <c r="N17" t="str">
        <f t="shared" si="10"/>
        <v>"R17"</v>
      </c>
      <c r="O17" t="str">
        <f t="shared" si="11"/>
        <v/>
      </c>
      <c r="P17" t="str">
        <f t="shared" si="12"/>
        <v/>
      </c>
      <c r="Q17" t="str">
        <f t="shared" si="13"/>
        <v/>
      </c>
      <c r="R17" t="str">
        <f t="shared" si="14"/>
        <v/>
      </c>
      <c r="S17" t="str">
        <f t="shared" si="15"/>
        <v/>
      </c>
      <c r="T17" t="str">
        <f t="shared" si="16"/>
        <v/>
      </c>
      <c r="U17" t="str">
        <f t="shared" si="17"/>
        <v>("R15","R17")</v>
      </c>
      <c r="V17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</v>
      </c>
      <c r="W17">
        <v>393</v>
      </c>
      <c r="X17">
        <v>247</v>
      </c>
    </row>
    <row r="18" spans="1:24" x14ac:dyDescent="0.25">
      <c r="A18" t="s">
        <v>1</v>
      </c>
      <c r="B18">
        <f t="shared" si="18"/>
        <v>17</v>
      </c>
      <c r="C18" t="str">
        <f t="shared" si="7"/>
        <v>"R17"</v>
      </c>
      <c r="D18" t="str">
        <f t="shared" si="8"/>
        <v>@nodeNames = @("P1","P2","P3","P4","P5","P6","P7","P8","R9","R10","R11","R12","R13","R14","R15","R16","R17"</v>
      </c>
      <c r="E18">
        <v>15</v>
      </c>
      <c r="F18">
        <v>16</v>
      </c>
      <c r="G18">
        <v>20</v>
      </c>
      <c r="H18">
        <v>22</v>
      </c>
      <c r="I18">
        <v>24</v>
      </c>
      <c r="M18" t="str">
        <f t="shared" si="9"/>
        <v>"R15",</v>
      </c>
      <c r="N18" t="str">
        <f t="shared" si="10"/>
        <v>"R16",</v>
      </c>
      <c r="O18" t="str">
        <f t="shared" si="11"/>
        <v>"Y20",</v>
      </c>
      <c r="P18" t="str">
        <f t="shared" si="12"/>
        <v>"Y22",</v>
      </c>
      <c r="Q18" t="str">
        <f t="shared" si="13"/>
        <v>"Y24"</v>
      </c>
      <c r="R18" t="str">
        <f t="shared" si="14"/>
        <v/>
      </c>
      <c r="S18" t="str">
        <f t="shared" si="15"/>
        <v/>
      </c>
      <c r="T18" t="str">
        <f t="shared" si="16"/>
        <v/>
      </c>
      <c r="U18" t="str">
        <f t="shared" si="17"/>
        <v>("R15","R16","Y20","Y22","Y24")</v>
      </c>
      <c r="V18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</v>
      </c>
    </row>
    <row r="19" spans="1:24" x14ac:dyDescent="0.25">
      <c r="A19" t="s">
        <v>2</v>
      </c>
      <c r="B19">
        <f t="shared" si="18"/>
        <v>18</v>
      </c>
      <c r="C19" t="str">
        <f t="shared" si="7"/>
        <v>"Y18"</v>
      </c>
      <c r="D19" t="str">
        <f t="shared" si="8"/>
        <v>@nodeNames = @("P1","P2","P3","P4","P5","P6","P7","P8","R9","R10","R11","R12","R13","R14","R15","R16","R17","Y18"</v>
      </c>
      <c r="E19">
        <v>11</v>
      </c>
      <c r="F19">
        <v>13</v>
      </c>
      <c r="G19">
        <v>14</v>
      </c>
      <c r="H19">
        <v>31</v>
      </c>
      <c r="I19">
        <v>32</v>
      </c>
      <c r="J19">
        <v>19</v>
      </c>
      <c r="K19">
        <v>20</v>
      </c>
      <c r="M19" t="str">
        <f t="shared" ref="M19:M22" si="20">IFERROR(VLOOKUP(E19,$B:$C,2)&amp;IF(F19,",",""),"")</f>
        <v>"R11",</v>
      </c>
      <c r="N19" t="str">
        <f t="shared" ref="N19:N22" si="21">IFERROR(VLOOKUP(F19,$B:$C,2)&amp;IF(G19,",",""),"")</f>
        <v>"R13",</v>
      </c>
      <c r="O19" t="str">
        <f t="shared" ref="O19:O22" si="22">IFERROR(VLOOKUP(G19,$B:$C,2)&amp;IF(H19,",",""),"")</f>
        <v>"R14",</v>
      </c>
      <c r="P19" t="str">
        <f t="shared" ref="P19:P22" si="23">IFERROR(VLOOKUP(H19,$B:$C,2)&amp;IF(I19,",",""),"")</f>
        <v>"B31",</v>
      </c>
      <c r="Q19" t="str">
        <f t="shared" ref="Q19:Q23" si="24">IFERROR(VLOOKUP(I19,$B:$C,2)&amp;IF(J19,",",""),"")</f>
        <v>"B32",</v>
      </c>
      <c r="R19" t="str">
        <f t="shared" ref="R19:R22" si="25">IFERROR(VLOOKUP(J19,$B:$C,2)&amp;IF(K19,",",""),"")</f>
        <v>"Y19",</v>
      </c>
      <c r="S19" t="str">
        <f t="shared" ref="S19:S22" si="26">IFERROR(VLOOKUP(K19,$B:$C,2)&amp;IF(L19,",",""),"")</f>
        <v>"Y20"</v>
      </c>
      <c r="T19" t="str">
        <f>IFERROR(VLOOKUP(L19,$B:$C,2),"")</f>
        <v/>
      </c>
      <c r="U19" t="str">
        <f t="shared" si="17"/>
        <v>("R11","R13","R14","B31","B32","Y19","Y20")</v>
      </c>
      <c r="V19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</v>
      </c>
    </row>
    <row r="20" spans="1:24" x14ac:dyDescent="0.25">
      <c r="A20" t="s">
        <v>2</v>
      </c>
      <c r="B20">
        <f t="shared" si="18"/>
        <v>19</v>
      </c>
      <c r="C20" t="str">
        <f t="shared" si="7"/>
        <v>"Y19"</v>
      </c>
      <c r="D20" t="str">
        <f t="shared" si="8"/>
        <v>@nodeNames = @("P1","P2","P3","P4","P5","P6","P7","P8","R9","R10","R11","R12","R13","R14","R15","R16","R17","Y18","Y19"</v>
      </c>
      <c r="E20">
        <v>18</v>
      </c>
      <c r="F20">
        <v>20</v>
      </c>
      <c r="G20">
        <v>21</v>
      </c>
      <c r="H20">
        <v>32</v>
      </c>
      <c r="I20">
        <v>33</v>
      </c>
      <c r="J20">
        <v>35</v>
      </c>
      <c r="K20">
        <v>37</v>
      </c>
      <c r="L20">
        <v>39</v>
      </c>
      <c r="M20" t="str">
        <f t="shared" si="20"/>
        <v>"Y18",</v>
      </c>
      <c r="N20" t="str">
        <f t="shared" si="21"/>
        <v>"Y20",</v>
      </c>
      <c r="O20" t="str">
        <f t="shared" si="22"/>
        <v>"Y21",</v>
      </c>
      <c r="P20" t="str">
        <f t="shared" si="23"/>
        <v>"B32",</v>
      </c>
      <c r="Q20" t="str">
        <f t="shared" si="24"/>
        <v>"B33",</v>
      </c>
      <c r="R20" t="str">
        <f t="shared" si="25"/>
        <v>"G35",</v>
      </c>
      <c r="S20" t="str">
        <f t="shared" si="26"/>
        <v>"G37",</v>
      </c>
      <c r="T20" t="str">
        <f>IFERROR(VLOOKUP(L20,$B:$C,2),"")</f>
        <v>"G39"</v>
      </c>
      <c r="U20" t="str">
        <f t="shared" si="17"/>
        <v>("Y18","Y20","Y21","B32","B33","G35","G37","G39")</v>
      </c>
      <c r="V20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</v>
      </c>
    </row>
    <row r="21" spans="1:24" x14ac:dyDescent="0.25">
      <c r="A21" t="s">
        <v>2</v>
      </c>
      <c r="B21">
        <f t="shared" si="18"/>
        <v>20</v>
      </c>
      <c r="C21" t="str">
        <f t="shared" si="7"/>
        <v>"Y20"</v>
      </c>
      <c r="D21" t="str">
        <f t="shared" si="8"/>
        <v>@nodeNames = @("P1","P2","P3","P4","P5","P6","P7","P8","R9","R10","R11","R12","R13","R14","R15","R16","R17","Y18","Y19","Y20"</v>
      </c>
      <c r="E21">
        <v>13</v>
      </c>
      <c r="F21">
        <v>15</v>
      </c>
      <c r="G21">
        <v>17</v>
      </c>
      <c r="H21">
        <v>18</v>
      </c>
      <c r="I21">
        <v>19</v>
      </c>
      <c r="J21">
        <v>21</v>
      </c>
      <c r="K21">
        <v>22</v>
      </c>
      <c r="L21">
        <v>23</v>
      </c>
      <c r="M21" t="str">
        <f t="shared" si="20"/>
        <v>"R13",</v>
      </c>
      <c r="N21" t="str">
        <f t="shared" si="21"/>
        <v>"R15",</v>
      </c>
      <c r="O21" t="str">
        <f t="shared" si="22"/>
        <v>"R17",</v>
      </c>
      <c r="P21" t="str">
        <f t="shared" si="23"/>
        <v>"Y18",</v>
      </c>
      <c r="Q21" t="str">
        <f t="shared" si="24"/>
        <v>"Y19",</v>
      </c>
      <c r="R21" t="str">
        <f t="shared" si="25"/>
        <v>"Y21",</v>
      </c>
      <c r="S21" t="str">
        <f t="shared" si="26"/>
        <v>"Y22",</v>
      </c>
      <c r="T21" t="str">
        <f>IFERROR(VLOOKUP(L21,$B:$C,2),"")</f>
        <v>"Y23"</v>
      </c>
      <c r="U21" t="str">
        <f t="shared" si="17"/>
        <v>("R13","R15","R17","Y18","Y19","Y21","Y22","Y23")</v>
      </c>
      <c r="V21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</v>
      </c>
    </row>
    <row r="22" spans="1:24" x14ac:dyDescent="0.25">
      <c r="A22" t="s">
        <v>2</v>
      </c>
      <c r="B22">
        <f t="shared" si="18"/>
        <v>21</v>
      </c>
      <c r="C22" t="str">
        <f t="shared" si="7"/>
        <v>"Y21"</v>
      </c>
      <c r="D22" t="str">
        <f t="shared" si="8"/>
        <v>@nodeNames = @("P1","P2","P3","P4","P5","P6","P7","P8","R9","R10","R11","R12","R13","R14","R15","R16","R17","Y18","Y19","Y20","Y21"</v>
      </c>
      <c r="E22">
        <v>19</v>
      </c>
      <c r="F22">
        <v>20</v>
      </c>
      <c r="G22">
        <v>23</v>
      </c>
      <c r="H22">
        <v>25</v>
      </c>
      <c r="I22">
        <v>39</v>
      </c>
      <c r="J22">
        <v>41</v>
      </c>
      <c r="M22" t="str">
        <f t="shared" si="20"/>
        <v>"Y19",</v>
      </c>
      <c r="N22" t="str">
        <f t="shared" si="21"/>
        <v>"Y20",</v>
      </c>
      <c r="O22" t="str">
        <f t="shared" si="22"/>
        <v>"Y23",</v>
      </c>
      <c r="P22" t="str">
        <f t="shared" si="23"/>
        <v>"Y25",</v>
      </c>
      <c r="Q22" t="str">
        <f t="shared" si="24"/>
        <v>"G39",</v>
      </c>
      <c r="R22" t="str">
        <f t="shared" si="25"/>
        <v>"G41"</v>
      </c>
      <c r="S22" t="str">
        <f>IFERROR(VLOOKUP(K22,$B:$C,2)&amp;IF(L22,",",""),"")</f>
        <v/>
      </c>
      <c r="T22" t="str">
        <f>IFERROR(VLOOKUP(L22,$B:$C,2),"")</f>
        <v/>
      </c>
      <c r="U22" t="str">
        <f t="shared" si="17"/>
        <v>("Y19","Y20","Y23","Y25","G39","G41")</v>
      </c>
      <c r="V22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</v>
      </c>
    </row>
    <row r="23" spans="1:24" x14ac:dyDescent="0.25">
      <c r="A23" t="s">
        <v>2</v>
      </c>
      <c r="B23">
        <f t="shared" si="18"/>
        <v>22</v>
      </c>
      <c r="C23" t="str">
        <f t="shared" si="7"/>
        <v>"Y22"</v>
      </c>
      <c r="D23" t="str">
        <f t="shared" si="8"/>
        <v>@nodeNames = @("P1","P2","P3","P4","P5","P6","P7","P8","R9","R10","R11","R12","R13","R14","R15","R16","R17","Y18","Y19","Y20","Y21","Y22"</v>
      </c>
      <c r="E23">
        <v>17</v>
      </c>
      <c r="F23">
        <v>20</v>
      </c>
      <c r="G23">
        <v>23</v>
      </c>
      <c r="H23">
        <v>24</v>
      </c>
      <c r="M23" t="str">
        <f t="shared" ref="M23:M51" si="27">IFERROR(VLOOKUP(E23,$B:$C,2)&amp;IF(F23,",",""),"")</f>
        <v>"R17",</v>
      </c>
      <c r="N23" t="str">
        <f t="shared" ref="N23:N52" si="28">IFERROR(VLOOKUP(F23,$B:$C,2)&amp;IF(G23,",",""),"")</f>
        <v>"Y20",</v>
      </c>
      <c r="O23" t="str">
        <f t="shared" ref="O23:O52" si="29">IFERROR(VLOOKUP(G23,$B:$C,2)&amp;IF(H23,",",""),"")</f>
        <v>"Y23",</v>
      </c>
      <c r="P23" t="str">
        <f t="shared" ref="P23:P52" si="30">IFERROR(VLOOKUP(H23,$B:$C,2)&amp;IF(I23,",",""),"")</f>
        <v>"Y24"</v>
      </c>
      <c r="Q23" t="str">
        <f t="shared" ref="Q23:Q52" si="31">IFERROR(VLOOKUP(I23,$B:$C,2)&amp;IF(J23,",",""),"")</f>
        <v/>
      </c>
      <c r="R23" t="str">
        <f t="shared" ref="R23:R52" si="32">IFERROR(VLOOKUP(J23,$B:$C,2)&amp;IF(K23,",",""),"")</f>
        <v/>
      </c>
      <c r="S23" t="str">
        <f t="shared" ref="S23:S52" si="33">IFERROR(VLOOKUP(K23,$B:$C,2)&amp;IF(L23,",",""),"")</f>
        <v/>
      </c>
      <c r="T23" t="str">
        <f t="shared" ref="T23:T52" si="34">IFERROR(VLOOKUP(L23,$B:$C,2),"")</f>
        <v/>
      </c>
      <c r="U23" t="str">
        <f t="shared" si="17"/>
        <v>("R17","Y20","Y23","Y24")</v>
      </c>
      <c r="V23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</v>
      </c>
    </row>
    <row r="24" spans="1:24" x14ac:dyDescent="0.25">
      <c r="A24" t="s">
        <v>2</v>
      </c>
      <c r="B24">
        <f t="shared" si="18"/>
        <v>23</v>
      </c>
      <c r="C24" t="str">
        <f t="shared" si="7"/>
        <v>"Y23"</v>
      </c>
      <c r="D24" t="str">
        <f t="shared" si="8"/>
        <v>@nodeNames = @("P1","P2","P3","P4","P5","P6","P7","P8","R9","R10","R11","R12","R13","R14","R15","R16","R17","Y18","Y19","Y20","Y21","Y22","Y23"</v>
      </c>
      <c r="E24">
        <v>20</v>
      </c>
      <c r="F24">
        <v>21</v>
      </c>
      <c r="G24">
        <v>22</v>
      </c>
      <c r="H24">
        <v>25</v>
      </c>
      <c r="M24" t="str">
        <f t="shared" si="27"/>
        <v>"Y20",</v>
      </c>
      <c r="N24" t="str">
        <f t="shared" si="28"/>
        <v>"Y21",</v>
      </c>
      <c r="O24" t="str">
        <f t="shared" si="29"/>
        <v>"Y22",</v>
      </c>
      <c r="P24" t="str">
        <f t="shared" si="30"/>
        <v>"Y25"</v>
      </c>
      <c r="Q24" t="str">
        <f t="shared" si="31"/>
        <v/>
      </c>
      <c r="R24" t="str">
        <f t="shared" si="32"/>
        <v/>
      </c>
      <c r="S24" t="str">
        <f t="shared" si="33"/>
        <v/>
      </c>
      <c r="T24" t="str">
        <f t="shared" si="34"/>
        <v/>
      </c>
      <c r="U24" t="str">
        <f t="shared" si="17"/>
        <v>("Y20","Y21","Y22","Y25")</v>
      </c>
      <c r="V24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</v>
      </c>
    </row>
    <row r="25" spans="1:24" x14ac:dyDescent="0.25">
      <c r="A25" t="s">
        <v>2</v>
      </c>
      <c r="B25">
        <f t="shared" si="18"/>
        <v>24</v>
      </c>
      <c r="C25" t="str">
        <f t="shared" si="7"/>
        <v>"Y24"</v>
      </c>
      <c r="D25" t="str">
        <f t="shared" si="8"/>
        <v>@nodeNames = @("P1","P2","P3","P4","P5","P6","P7","P8","R9","R10","R11","R12","R13","R14","R15","R16","R17","Y18","Y19","Y20","Y21","Y22","Y23","Y24"</v>
      </c>
      <c r="E25">
        <v>17</v>
      </c>
      <c r="F25">
        <v>22</v>
      </c>
      <c r="M25" t="str">
        <f t="shared" si="27"/>
        <v>"R17",</v>
      </c>
      <c r="N25" t="str">
        <f t="shared" si="28"/>
        <v>"Y22"</v>
      </c>
      <c r="O25" t="str">
        <f t="shared" si="29"/>
        <v/>
      </c>
      <c r="P25" t="str">
        <f t="shared" si="30"/>
        <v/>
      </c>
      <c r="Q25" t="str">
        <f t="shared" si="31"/>
        <v/>
      </c>
      <c r="R25" t="str">
        <f t="shared" si="32"/>
        <v/>
      </c>
      <c r="S25" t="str">
        <f t="shared" si="33"/>
        <v/>
      </c>
      <c r="T25" t="str">
        <f t="shared" si="34"/>
        <v/>
      </c>
      <c r="U25" t="str">
        <f t="shared" si="17"/>
        <v>("R17","Y22")</v>
      </c>
      <c r="V25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</v>
      </c>
    </row>
    <row r="26" spans="1:24" x14ac:dyDescent="0.25">
      <c r="A26" t="s">
        <v>2</v>
      </c>
      <c r="B26">
        <f t="shared" si="18"/>
        <v>25</v>
      </c>
      <c r="C26" t="str">
        <f t="shared" si="7"/>
        <v>"Y25"</v>
      </c>
      <c r="D26" t="str">
        <f t="shared" si="8"/>
        <v>@nodeNames = @("P1","P2","P3","P4","P5","P6","P7","P8","R9","R10","R11","R12","R13","R14","R15","R16","R17","Y18","Y19","Y20","Y21","Y22","Y23","Y24","Y25"</v>
      </c>
      <c r="E26">
        <v>21</v>
      </c>
      <c r="F26">
        <v>23</v>
      </c>
      <c r="G26">
        <v>41</v>
      </c>
      <c r="M26" t="str">
        <f t="shared" si="27"/>
        <v>"Y21",</v>
      </c>
      <c r="N26" t="str">
        <f t="shared" si="28"/>
        <v>"Y23",</v>
      </c>
      <c r="O26" t="str">
        <f t="shared" si="29"/>
        <v>"G41"</v>
      </c>
      <c r="P26" t="str">
        <f t="shared" si="30"/>
        <v/>
      </c>
      <c r="Q26" t="str">
        <f t="shared" si="31"/>
        <v/>
      </c>
      <c r="R26" t="str">
        <f t="shared" si="32"/>
        <v/>
      </c>
      <c r="S26" t="str">
        <f t="shared" si="33"/>
        <v/>
      </c>
      <c r="T26" t="str">
        <f t="shared" si="34"/>
        <v/>
      </c>
      <c r="U26" t="str">
        <f t="shared" si="17"/>
        <v>("Y21","Y23","G41")</v>
      </c>
      <c r="V26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</v>
      </c>
    </row>
    <row r="27" spans="1:24" x14ac:dyDescent="0.25">
      <c r="A27" t="s">
        <v>3</v>
      </c>
      <c r="B27">
        <f t="shared" si="18"/>
        <v>26</v>
      </c>
      <c r="C27" t="str">
        <f t="shared" si="7"/>
        <v>"B26"</v>
      </c>
      <c r="D27" t="str">
        <f t="shared" si="8"/>
        <v>@nodeNames = @("P1","P2","P3","P4","P5","P6","P7","P8","R9","R10","R11","R12","R13","R14","R15","R16","R17","Y18","Y19","Y20","Y21","Y22","Y23","Y24","Y25","B26"</v>
      </c>
      <c r="E27">
        <v>11</v>
      </c>
      <c r="F27">
        <v>27</v>
      </c>
      <c r="G27">
        <v>31</v>
      </c>
      <c r="M27" t="str">
        <f t="shared" si="27"/>
        <v>"R11",</v>
      </c>
      <c r="N27" t="str">
        <f t="shared" si="28"/>
        <v>"B27",</v>
      </c>
      <c r="O27" t="str">
        <f t="shared" si="29"/>
        <v>"B31"</v>
      </c>
      <c r="P27" t="str">
        <f t="shared" si="30"/>
        <v/>
      </c>
      <c r="Q27" t="str">
        <f t="shared" si="31"/>
        <v/>
      </c>
      <c r="R27" t="str">
        <f t="shared" si="32"/>
        <v/>
      </c>
      <c r="S27" t="str">
        <f t="shared" si="33"/>
        <v/>
      </c>
      <c r="T27" t="str">
        <f t="shared" si="34"/>
        <v/>
      </c>
      <c r="U27" t="str">
        <f t="shared" si="17"/>
        <v>("R11","B27","B31")</v>
      </c>
      <c r="V27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</v>
      </c>
    </row>
    <row r="28" spans="1:24" x14ac:dyDescent="0.25">
      <c r="A28" t="s">
        <v>3</v>
      </c>
      <c r="B28">
        <f t="shared" si="18"/>
        <v>27</v>
      </c>
      <c r="C28" t="str">
        <f t="shared" si="7"/>
        <v>"B27"</v>
      </c>
      <c r="D28" t="str">
        <f t="shared" si="8"/>
        <v>@nodeNames = @("P1","P2","P3","P4","P5","P6","P7","P8","R9","R10","R11","R12","R13","R14","R15","R16","R17","Y18","Y19","Y20","Y21","Y22","Y23","Y24","Y25","B26","B27"</v>
      </c>
      <c r="E28">
        <v>26</v>
      </c>
      <c r="F28">
        <v>28</v>
      </c>
      <c r="G28">
        <v>32</v>
      </c>
      <c r="H28">
        <v>33</v>
      </c>
      <c r="M28" t="str">
        <f t="shared" si="27"/>
        <v>"B26",</v>
      </c>
      <c r="N28" t="str">
        <f t="shared" si="28"/>
        <v>"B28",</v>
      </c>
      <c r="O28" t="str">
        <f t="shared" si="29"/>
        <v>"B32",</v>
      </c>
      <c r="P28" t="str">
        <f t="shared" si="30"/>
        <v>"B33"</v>
      </c>
      <c r="Q28" t="str">
        <f t="shared" si="31"/>
        <v/>
      </c>
      <c r="R28" t="str">
        <f t="shared" si="32"/>
        <v/>
      </c>
      <c r="S28" t="str">
        <f t="shared" si="33"/>
        <v/>
      </c>
      <c r="T28" t="str">
        <f t="shared" si="34"/>
        <v/>
      </c>
      <c r="U28" t="str">
        <f t="shared" si="17"/>
        <v>("B26","B28","B32","B33")</v>
      </c>
      <c r="V28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</v>
      </c>
    </row>
    <row r="29" spans="1:24" x14ac:dyDescent="0.25">
      <c r="A29" t="s">
        <v>3</v>
      </c>
      <c r="B29">
        <f t="shared" si="18"/>
        <v>28</v>
      </c>
      <c r="C29" t="str">
        <f t="shared" si="7"/>
        <v>"B28"</v>
      </c>
      <c r="D29" t="str">
        <f t="shared" si="8"/>
        <v>@nodeNames = @("P1","P2","P3","P4","P5","P6","P7","P8","R9","R10","R11","R12","R13","R14","R15","R16","R17","Y18","Y19","Y20","Y21","Y22","Y23","Y24","Y25","B26","B27","B28"</v>
      </c>
      <c r="E29">
        <v>27</v>
      </c>
      <c r="F29">
        <v>29</v>
      </c>
      <c r="G29">
        <v>33</v>
      </c>
      <c r="H29">
        <v>34</v>
      </c>
      <c r="M29" t="str">
        <f t="shared" si="27"/>
        <v>"B27",</v>
      </c>
      <c r="N29" t="str">
        <f t="shared" si="28"/>
        <v>"B29",</v>
      </c>
      <c r="O29" t="str">
        <f t="shared" si="29"/>
        <v>"B33",</v>
      </c>
      <c r="P29" t="str">
        <f t="shared" si="30"/>
        <v>"B34"</v>
      </c>
      <c r="Q29" t="str">
        <f t="shared" si="31"/>
        <v/>
      </c>
      <c r="R29" t="str">
        <f t="shared" si="32"/>
        <v/>
      </c>
      <c r="S29" t="str">
        <f t="shared" si="33"/>
        <v/>
      </c>
      <c r="T29" t="str">
        <f t="shared" si="34"/>
        <v/>
      </c>
      <c r="U29" t="str">
        <f t="shared" si="17"/>
        <v>("B27","B29","B33","B34")</v>
      </c>
      <c r="V29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</v>
      </c>
    </row>
    <row r="30" spans="1:24" x14ac:dyDescent="0.25">
      <c r="A30" t="s">
        <v>3</v>
      </c>
      <c r="B30">
        <f t="shared" si="18"/>
        <v>29</v>
      </c>
      <c r="C30" t="str">
        <f t="shared" si="7"/>
        <v>"B29"</v>
      </c>
      <c r="D30" t="str">
        <f t="shared" si="8"/>
        <v>@nodeNames = @("P1","P2","P3","P4","P5","P6","P7","P8","R9","R10","R11","R12","R13","R14","R15","R16","R17","Y18","Y19","Y20","Y21","Y22","Y23","Y24","Y25","B26","B27","B28","B29"</v>
      </c>
      <c r="E30">
        <v>28</v>
      </c>
      <c r="F30">
        <v>30</v>
      </c>
      <c r="G30">
        <v>34</v>
      </c>
      <c r="M30" t="str">
        <f t="shared" si="27"/>
        <v>"B28",</v>
      </c>
      <c r="N30" t="str">
        <f t="shared" si="28"/>
        <v>"B30",</v>
      </c>
      <c r="O30" t="str">
        <f t="shared" si="29"/>
        <v>"B34"</v>
      </c>
      <c r="P30" t="str">
        <f t="shared" si="30"/>
        <v/>
      </c>
      <c r="Q30" t="str">
        <f t="shared" si="31"/>
        <v/>
      </c>
      <c r="R30" t="str">
        <f t="shared" si="32"/>
        <v/>
      </c>
      <c r="S30" t="str">
        <f t="shared" si="33"/>
        <v/>
      </c>
      <c r="T30" t="str">
        <f t="shared" si="34"/>
        <v/>
      </c>
      <c r="U30" t="str">
        <f t="shared" si="17"/>
        <v>("B28","B30","B34")</v>
      </c>
      <c r="V30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</v>
      </c>
    </row>
    <row r="31" spans="1:24" x14ac:dyDescent="0.25">
      <c r="A31" t="s">
        <v>3</v>
      </c>
      <c r="B31">
        <f t="shared" si="18"/>
        <v>30</v>
      </c>
      <c r="C31" t="str">
        <f t="shared" si="7"/>
        <v>"B30"</v>
      </c>
      <c r="D31" t="str">
        <f t="shared" si="8"/>
        <v>@nodeNames = @("P1","P2","P3","P4","P5","P6","P7","P8","R9","R10","R11","R12","R13","R14","R15","R16","R17","Y18","Y19","Y20","Y21","Y22","Y23","Y24","Y25","B26","B27","B28","B29","B30"</v>
      </c>
      <c r="E31">
        <v>29</v>
      </c>
      <c r="F31">
        <v>34</v>
      </c>
      <c r="G31">
        <v>36</v>
      </c>
      <c r="H31">
        <v>43</v>
      </c>
      <c r="M31" t="str">
        <f t="shared" si="27"/>
        <v>"B29",</v>
      </c>
      <c r="N31" t="str">
        <f t="shared" si="28"/>
        <v>"B34",</v>
      </c>
      <c r="O31" t="str">
        <f t="shared" si="29"/>
        <v>"G36",</v>
      </c>
      <c r="P31" t="str">
        <f t="shared" si="30"/>
        <v>"O43"</v>
      </c>
      <c r="Q31" t="str">
        <f t="shared" si="31"/>
        <v/>
      </c>
      <c r="R31" t="str">
        <f t="shared" si="32"/>
        <v/>
      </c>
      <c r="S31" t="str">
        <f t="shared" si="33"/>
        <v/>
      </c>
      <c r="T31" t="str">
        <f t="shared" si="34"/>
        <v/>
      </c>
      <c r="U31" t="str">
        <f t="shared" si="17"/>
        <v>("B29","B34","G36","O43")</v>
      </c>
      <c r="V31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</v>
      </c>
    </row>
    <row r="32" spans="1:24" x14ac:dyDescent="0.25">
      <c r="A32" t="s">
        <v>3</v>
      </c>
      <c r="B32">
        <f t="shared" si="18"/>
        <v>31</v>
      </c>
      <c r="C32" t="str">
        <f t="shared" si="7"/>
        <v>"B31"</v>
      </c>
      <c r="D32" t="str">
        <f t="shared" si="8"/>
        <v>@nodeNames = @("P1","P2","P3","P4","P5","P6","P7","P8","R9","R10","R11","R12","R13","R14","R15","R16","R17","Y18","Y19","Y20","Y21","Y22","Y23","Y24","Y25","B26","B27","B28","B29","B30","B31"</v>
      </c>
      <c r="E32">
        <v>11</v>
      </c>
      <c r="F32">
        <v>18</v>
      </c>
      <c r="G32">
        <v>26</v>
      </c>
      <c r="H32">
        <v>32</v>
      </c>
      <c r="M32" t="str">
        <f t="shared" si="27"/>
        <v>"R11",</v>
      </c>
      <c r="N32" t="str">
        <f t="shared" si="28"/>
        <v>"Y18",</v>
      </c>
      <c r="O32" t="str">
        <f t="shared" si="29"/>
        <v>"B26",</v>
      </c>
      <c r="P32" t="str">
        <f t="shared" si="30"/>
        <v>"B32"</v>
      </c>
      <c r="Q32" t="str">
        <f t="shared" si="31"/>
        <v/>
      </c>
      <c r="R32" t="str">
        <f t="shared" si="32"/>
        <v/>
      </c>
      <c r="S32" t="str">
        <f t="shared" si="33"/>
        <v/>
      </c>
      <c r="T32" t="str">
        <f t="shared" si="34"/>
        <v/>
      </c>
      <c r="U32" t="str">
        <f t="shared" si="17"/>
        <v>("R11","Y18","B26","B32")</v>
      </c>
      <c r="V32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</v>
      </c>
    </row>
    <row r="33" spans="1:22" x14ac:dyDescent="0.25">
      <c r="A33" t="s">
        <v>3</v>
      </c>
      <c r="B33">
        <f t="shared" si="18"/>
        <v>32</v>
      </c>
      <c r="C33" t="str">
        <f t="shared" si="7"/>
        <v>"B32"</v>
      </c>
      <c r="D33" t="str">
        <f t="shared" si="8"/>
        <v>@nodeNames = @("P1","P2","P3","P4","P5","P6","P7","P8","R9","R10","R11","R12","R13","R14","R15","R16","R17","Y18","Y19","Y20","Y21","Y22","Y23","Y24","Y25","B26","B27","B28","B29","B30","B31","B32"</v>
      </c>
      <c r="E33">
        <v>18</v>
      </c>
      <c r="F33">
        <v>19</v>
      </c>
      <c r="G33">
        <v>27</v>
      </c>
      <c r="H33">
        <v>31</v>
      </c>
      <c r="I33">
        <v>33</v>
      </c>
      <c r="M33" t="str">
        <f t="shared" si="27"/>
        <v>"Y18",</v>
      </c>
      <c r="N33" t="str">
        <f t="shared" si="28"/>
        <v>"Y19",</v>
      </c>
      <c r="O33" t="str">
        <f t="shared" si="29"/>
        <v>"B27",</v>
      </c>
      <c r="P33" t="str">
        <f t="shared" si="30"/>
        <v>"B31",</v>
      </c>
      <c r="Q33" t="str">
        <f t="shared" si="31"/>
        <v>"B33"</v>
      </c>
      <c r="R33" t="str">
        <f t="shared" si="32"/>
        <v/>
      </c>
      <c r="S33" t="str">
        <f t="shared" si="33"/>
        <v/>
      </c>
      <c r="T33" t="str">
        <f t="shared" si="34"/>
        <v/>
      </c>
      <c r="U33" t="str">
        <f t="shared" si="17"/>
        <v>("Y18","Y19","B27","B31","B33")</v>
      </c>
      <c r="V33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</v>
      </c>
    </row>
    <row r="34" spans="1:22" x14ac:dyDescent="0.25">
      <c r="A34" t="s">
        <v>3</v>
      </c>
      <c r="B34">
        <f t="shared" si="18"/>
        <v>33</v>
      </c>
      <c r="C34" t="str">
        <f t="shared" si="7"/>
        <v>"B33"</v>
      </c>
      <c r="D34" t="str">
        <f t="shared" si="8"/>
        <v>@nodeNames = @("P1","P2","P3","P4","P5","P6","P7","P8","R9","R10","R11","R12","R13","R14","R15","R16","R17","Y18","Y19","Y20","Y21","Y22","Y23","Y24","Y25","B26","B27","B28","B29","B30","B31","B32","B33"</v>
      </c>
      <c r="E34">
        <v>27</v>
      </c>
      <c r="F34">
        <v>28</v>
      </c>
      <c r="G34">
        <v>32</v>
      </c>
      <c r="H34">
        <v>24</v>
      </c>
      <c r="I34">
        <v>19</v>
      </c>
      <c r="J34">
        <v>35</v>
      </c>
      <c r="M34" t="str">
        <f t="shared" si="27"/>
        <v>"B27",</v>
      </c>
      <c r="N34" t="str">
        <f t="shared" si="28"/>
        <v>"B28",</v>
      </c>
      <c r="O34" t="str">
        <f t="shared" si="29"/>
        <v>"B32",</v>
      </c>
      <c r="P34" t="str">
        <f t="shared" si="30"/>
        <v>"Y24",</v>
      </c>
      <c r="Q34" t="str">
        <f t="shared" si="31"/>
        <v>"Y19",</v>
      </c>
      <c r="R34" t="str">
        <f t="shared" si="32"/>
        <v>"G35"</v>
      </c>
      <c r="S34" t="str">
        <f t="shared" si="33"/>
        <v/>
      </c>
      <c r="T34" t="str">
        <f t="shared" si="34"/>
        <v/>
      </c>
      <c r="U34" t="str">
        <f t="shared" si="17"/>
        <v>("B27","B28","B32","Y24","Y19","G35")</v>
      </c>
      <c r="V34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</v>
      </c>
    </row>
    <row r="35" spans="1:22" x14ac:dyDescent="0.25">
      <c r="A35" t="s">
        <v>3</v>
      </c>
      <c r="B35">
        <f t="shared" si="18"/>
        <v>34</v>
      </c>
      <c r="C35" t="str">
        <f t="shared" si="7"/>
        <v>"B34"</v>
      </c>
      <c r="D35" t="str">
        <f t="shared" si="8"/>
        <v>@nodeNames = @("P1","P2","P3","P4","P5","P6","P7","P8","R9","R10","R11","R12","R13","R14","R15","R16","R17","Y18","Y19","Y20","Y21","Y22","Y23","Y24","Y25","B26","B27","B28","B29","B30","B31","B32","B33","B34"</v>
      </c>
      <c r="E35">
        <v>28</v>
      </c>
      <c r="F35">
        <v>29</v>
      </c>
      <c r="G35">
        <v>30</v>
      </c>
      <c r="H35">
        <v>33</v>
      </c>
      <c r="I35">
        <v>35</v>
      </c>
      <c r="J35">
        <v>36</v>
      </c>
      <c r="M35" t="str">
        <f t="shared" si="27"/>
        <v>"B28",</v>
      </c>
      <c r="N35" t="str">
        <f t="shared" si="28"/>
        <v>"B29",</v>
      </c>
      <c r="O35" t="str">
        <f t="shared" si="29"/>
        <v>"B30",</v>
      </c>
      <c r="P35" t="str">
        <f t="shared" si="30"/>
        <v>"B33",</v>
      </c>
      <c r="Q35" t="str">
        <f t="shared" si="31"/>
        <v>"G35",</v>
      </c>
      <c r="R35" t="str">
        <f t="shared" si="32"/>
        <v>"G36"</v>
      </c>
      <c r="S35" t="str">
        <f t="shared" si="33"/>
        <v/>
      </c>
      <c r="T35" t="str">
        <f t="shared" si="34"/>
        <v/>
      </c>
      <c r="U35" t="str">
        <f t="shared" si="17"/>
        <v>("B28","B29","B30","B33","G35","G36")</v>
      </c>
      <c r="V35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</v>
      </c>
    </row>
    <row r="36" spans="1:22" x14ac:dyDescent="0.25">
      <c r="A36" t="s">
        <v>4</v>
      </c>
      <c r="B36">
        <f t="shared" si="18"/>
        <v>35</v>
      </c>
      <c r="C36" t="str">
        <f t="shared" si="7"/>
        <v>"G35"</v>
      </c>
      <c r="D36" t="str">
        <f t="shared" si="8"/>
        <v>@nodeNames = @("P1","P2","P3","P4","P5","P6","P7","P8","R9","R10","R11","R12","R13","R14","R15","R16","R17","Y18","Y19","Y20","Y21","Y22","Y23","Y24","Y25","B26","B27","B28","B29","B30","B31","B32","B33","B34","G35"</v>
      </c>
      <c r="E36">
        <v>19</v>
      </c>
      <c r="F36">
        <v>33</v>
      </c>
      <c r="G36">
        <v>34</v>
      </c>
      <c r="H36">
        <v>36</v>
      </c>
      <c r="I36">
        <v>37</v>
      </c>
      <c r="J36">
        <v>38</v>
      </c>
      <c r="M36" t="str">
        <f t="shared" si="27"/>
        <v>"Y19",</v>
      </c>
      <c r="N36" t="str">
        <f t="shared" si="28"/>
        <v>"B33",</v>
      </c>
      <c r="O36" t="str">
        <f t="shared" si="29"/>
        <v>"B34",</v>
      </c>
      <c r="P36" t="str">
        <f t="shared" si="30"/>
        <v>"G36",</v>
      </c>
      <c r="Q36" t="str">
        <f t="shared" si="31"/>
        <v>"G37",</v>
      </c>
      <c r="R36" t="str">
        <f t="shared" si="32"/>
        <v>"G38"</v>
      </c>
      <c r="S36" t="str">
        <f t="shared" si="33"/>
        <v/>
      </c>
      <c r="T36" t="str">
        <f t="shared" si="34"/>
        <v/>
      </c>
      <c r="U36" t="str">
        <f t="shared" si="17"/>
        <v>("Y19","B33","B34","G36","G37","G38")</v>
      </c>
      <c r="V36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</v>
      </c>
    </row>
    <row r="37" spans="1:22" x14ac:dyDescent="0.25">
      <c r="A37" t="s">
        <v>4</v>
      </c>
      <c r="B37">
        <f t="shared" si="18"/>
        <v>36</v>
      </c>
      <c r="C37" t="str">
        <f t="shared" si="7"/>
        <v>"G36"</v>
      </c>
      <c r="D37" t="str">
        <f t="shared" si="8"/>
        <v>@nodeNames = @("P1","P2","P3","P4","P5","P6","P7","P8","R9","R10","R11","R12","R13","R14","R15","R16","R17","Y18","Y19","Y20","Y21","Y22","Y23","Y24","Y25","B26","B27","B28","B29","B30","B31","B32","B33","B34","G35","G36"</v>
      </c>
      <c r="E37">
        <v>30</v>
      </c>
      <c r="F37">
        <v>34</v>
      </c>
      <c r="G37">
        <v>35</v>
      </c>
      <c r="H37">
        <v>38</v>
      </c>
      <c r="I37">
        <v>43</v>
      </c>
      <c r="J37">
        <v>46</v>
      </c>
      <c r="M37" t="str">
        <f t="shared" si="27"/>
        <v>"B30",</v>
      </c>
      <c r="N37" t="str">
        <f t="shared" si="28"/>
        <v>"B34",</v>
      </c>
      <c r="O37" t="str">
        <f t="shared" si="29"/>
        <v>"G35",</v>
      </c>
      <c r="P37" t="str">
        <f t="shared" si="30"/>
        <v>"G38",</v>
      </c>
      <c r="Q37" t="str">
        <f t="shared" si="31"/>
        <v>"O43",</v>
      </c>
      <c r="R37" t="str">
        <f t="shared" si="32"/>
        <v>"O46"</v>
      </c>
      <c r="S37" t="str">
        <f t="shared" si="33"/>
        <v/>
      </c>
      <c r="T37" t="str">
        <f t="shared" si="34"/>
        <v/>
      </c>
      <c r="U37" t="str">
        <f t="shared" si="17"/>
        <v>("B30","B34","G35","G38","O43","O46")</v>
      </c>
      <c r="V37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</v>
      </c>
    </row>
    <row r="38" spans="1:22" x14ac:dyDescent="0.25">
      <c r="A38" t="s">
        <v>4</v>
      </c>
      <c r="B38">
        <f t="shared" si="18"/>
        <v>37</v>
      </c>
      <c r="C38" t="str">
        <f t="shared" si="7"/>
        <v>"G37"</v>
      </c>
      <c r="D38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</v>
      </c>
      <c r="E38">
        <v>19</v>
      </c>
      <c r="F38">
        <v>35</v>
      </c>
      <c r="G38">
        <v>38</v>
      </c>
      <c r="H38">
        <v>39</v>
      </c>
      <c r="M38" t="str">
        <f t="shared" si="27"/>
        <v>"Y19",</v>
      </c>
      <c r="N38" t="str">
        <f t="shared" si="28"/>
        <v>"G35",</v>
      </c>
      <c r="O38" t="str">
        <f t="shared" si="29"/>
        <v>"G38",</v>
      </c>
      <c r="P38" t="str">
        <f t="shared" si="30"/>
        <v>"G39"</v>
      </c>
      <c r="Q38" t="str">
        <f t="shared" si="31"/>
        <v/>
      </c>
      <c r="R38" t="str">
        <f t="shared" si="32"/>
        <v/>
      </c>
      <c r="S38" t="str">
        <f t="shared" si="33"/>
        <v/>
      </c>
      <c r="T38" t="str">
        <f t="shared" si="34"/>
        <v/>
      </c>
      <c r="U38" t="str">
        <f t="shared" si="17"/>
        <v>("Y19","G35","G38","G39")</v>
      </c>
      <c r="V38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</v>
      </c>
    </row>
    <row r="39" spans="1:22" x14ac:dyDescent="0.25">
      <c r="A39" t="s">
        <v>4</v>
      </c>
      <c r="B39">
        <f t="shared" si="18"/>
        <v>38</v>
      </c>
      <c r="C39" t="str">
        <f t="shared" si="7"/>
        <v>"G38"</v>
      </c>
      <c r="D39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</v>
      </c>
      <c r="E39">
        <v>35</v>
      </c>
      <c r="F39">
        <v>36</v>
      </c>
      <c r="G39">
        <v>37</v>
      </c>
      <c r="H39">
        <v>39</v>
      </c>
      <c r="I39">
        <v>40</v>
      </c>
      <c r="J39">
        <v>46</v>
      </c>
      <c r="M39" t="str">
        <f t="shared" si="27"/>
        <v>"G35",</v>
      </c>
      <c r="N39" t="str">
        <f t="shared" si="28"/>
        <v>"G36",</v>
      </c>
      <c r="O39" t="str">
        <f t="shared" si="29"/>
        <v>"G37",</v>
      </c>
      <c r="P39" t="str">
        <f t="shared" si="30"/>
        <v>"G39",</v>
      </c>
      <c r="Q39" t="str">
        <f t="shared" si="31"/>
        <v>"G40",</v>
      </c>
      <c r="R39" t="str">
        <f t="shared" si="32"/>
        <v>"O46"</v>
      </c>
      <c r="S39" t="str">
        <f t="shared" si="33"/>
        <v/>
      </c>
      <c r="T39" t="str">
        <f t="shared" si="34"/>
        <v/>
      </c>
      <c r="U39" t="str">
        <f t="shared" si="17"/>
        <v>("G35","G36","G37","G39","G40","O46")</v>
      </c>
      <c r="V39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</v>
      </c>
    </row>
    <row r="40" spans="1:22" x14ac:dyDescent="0.25">
      <c r="A40" t="s">
        <v>4</v>
      </c>
      <c r="B40">
        <f t="shared" si="18"/>
        <v>39</v>
      </c>
      <c r="C40" t="str">
        <f t="shared" si="7"/>
        <v>"G39"</v>
      </c>
      <c r="D40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@("P1","P2","P3","P4","P5","P6","P7","P8","R9","R10","R11","R12","R13","R14","R15","R16","R17","Y18","Y19","Y20","Y21","Y22","Y23","Y24","Y25","B26","B27","B28","B29","B30","B31","B32","B33","B34","G35","G36","G37","G38","G39"</v>
      </c>
      <c r="E40">
        <v>19</v>
      </c>
      <c r="F40">
        <v>21</v>
      </c>
      <c r="G40">
        <v>37</v>
      </c>
      <c r="H40">
        <v>38</v>
      </c>
      <c r="I40">
        <v>40</v>
      </c>
      <c r="J40">
        <v>41</v>
      </c>
      <c r="M40" t="str">
        <f t="shared" si="27"/>
        <v>"Y19",</v>
      </c>
      <c r="N40" t="str">
        <f t="shared" si="28"/>
        <v>"Y21",</v>
      </c>
      <c r="O40" t="str">
        <f t="shared" si="29"/>
        <v>"G37",</v>
      </c>
      <c r="P40" t="str">
        <f t="shared" si="30"/>
        <v>"G38",</v>
      </c>
      <c r="Q40" t="str">
        <f t="shared" si="31"/>
        <v>"G40",</v>
      </c>
      <c r="R40" t="str">
        <f t="shared" si="32"/>
        <v>"G41"</v>
      </c>
      <c r="S40" t="str">
        <f t="shared" si="33"/>
        <v/>
      </c>
      <c r="T40" t="str">
        <f t="shared" si="34"/>
        <v/>
      </c>
      <c r="U40" t="str">
        <f t="shared" si="17"/>
        <v>("Y19","Y21","G37","G38","G40","G41")</v>
      </c>
      <c r="V40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</v>
      </c>
    </row>
    <row r="41" spans="1:22" x14ac:dyDescent="0.25">
      <c r="A41" t="s">
        <v>4</v>
      </c>
      <c r="B41">
        <f t="shared" si="18"/>
        <v>40</v>
      </c>
      <c r="C41" t="str">
        <f t="shared" si="7"/>
        <v>"G40"</v>
      </c>
      <c r="D41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@("P1","P2","P3","P4","P5","P6","P7","P8","R9","R10","R11","R12","R13","R14","R15","R16","R17","Y18","Y19","Y20","Y21","Y22","Y23","Y24","Y25","B26","B27","B28","B29","B30","B31","B32","B33","B34","G35","G36","G37","G38","G39","G40"</v>
      </c>
      <c r="E41">
        <v>38</v>
      </c>
      <c r="F41">
        <v>39</v>
      </c>
      <c r="G41">
        <v>41</v>
      </c>
      <c r="H41">
        <v>49</v>
      </c>
      <c r="M41" t="str">
        <f t="shared" si="27"/>
        <v>"G38",</v>
      </c>
      <c r="N41" t="str">
        <f t="shared" si="28"/>
        <v>"G39",</v>
      </c>
      <c r="O41" t="str">
        <f t="shared" si="29"/>
        <v>"G41",</v>
      </c>
      <c r="P41" t="str">
        <f t="shared" si="30"/>
        <v>"O49"</v>
      </c>
      <c r="Q41" t="str">
        <f t="shared" si="31"/>
        <v/>
      </c>
      <c r="R41" t="str">
        <f t="shared" si="32"/>
        <v/>
      </c>
      <c r="S41" t="str">
        <f t="shared" si="33"/>
        <v/>
      </c>
      <c r="T41" t="str">
        <f t="shared" si="34"/>
        <v/>
      </c>
      <c r="U41" t="str">
        <f t="shared" si="17"/>
        <v>("G38","G39","G41","O49")</v>
      </c>
      <c r="V41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,("G38","G39","G41","O49")</v>
      </c>
    </row>
    <row r="42" spans="1:22" x14ac:dyDescent="0.25">
      <c r="A42" t="s">
        <v>4</v>
      </c>
      <c r="B42">
        <f t="shared" si="18"/>
        <v>41</v>
      </c>
      <c r="C42" t="str">
        <f t="shared" si="7"/>
        <v>"G41"</v>
      </c>
      <c r="D42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@("P1","P2","P3","P4","P5","P6","P7","P8","R9","R10","R11","R12","R13","R14","R15","R16","R17","Y18","Y19","Y20","Y21","Y22","Y23","Y24","Y25","B26","B27","B28","B29","B30","B31","B32","B33","B34","G35","G36","G37","G38","G39","G40","G41"</v>
      </c>
      <c r="E42">
        <v>21</v>
      </c>
      <c r="F42">
        <v>25</v>
      </c>
      <c r="G42">
        <v>39</v>
      </c>
      <c r="H42">
        <v>40</v>
      </c>
      <c r="M42" t="str">
        <f t="shared" si="27"/>
        <v>"Y21",</v>
      </c>
      <c r="N42" t="str">
        <f t="shared" si="28"/>
        <v>"Y25",</v>
      </c>
      <c r="O42" t="str">
        <f t="shared" si="29"/>
        <v>"G39",</v>
      </c>
      <c r="P42" t="str">
        <f t="shared" si="30"/>
        <v>"G40"</v>
      </c>
      <c r="Q42" t="str">
        <f t="shared" si="31"/>
        <v/>
      </c>
      <c r="R42" t="str">
        <f t="shared" si="32"/>
        <v/>
      </c>
      <c r="S42" t="str">
        <f t="shared" si="33"/>
        <v/>
      </c>
      <c r="T42" t="str">
        <f t="shared" si="34"/>
        <v/>
      </c>
      <c r="U42" t="str">
        <f t="shared" si="17"/>
        <v>("Y21","Y25","G39","G40")</v>
      </c>
      <c r="V42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,("G38","G39","G41","O49"),("Y21","Y25","G39","G40")</v>
      </c>
    </row>
    <row r="43" spans="1:22" x14ac:dyDescent="0.25">
      <c r="A43" t="s">
        <v>23</v>
      </c>
      <c r="B43">
        <f t="shared" si="18"/>
        <v>42</v>
      </c>
      <c r="C43" t="str">
        <f t="shared" si="7"/>
        <v>"O42"</v>
      </c>
      <c r="D43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@("P1","P2","P3","P4","P5","P6","P7","P8","R9","R10","R11","R12","R13","R14","R15","R16","R17","Y18","Y19","Y20","Y21","Y22","Y23","Y24","Y25","B26","B27","B28","B29","B30","B31","B32","B33","B34","G35","G36","G37","G38","G39","G40","G41","O42"</v>
      </c>
      <c r="E43">
        <v>99</v>
      </c>
      <c r="M43" t="str">
        <f t="shared" si="27"/>
        <v>"q99"</v>
      </c>
      <c r="N43" t="str">
        <f t="shared" si="28"/>
        <v/>
      </c>
      <c r="O43" t="str">
        <f t="shared" si="29"/>
        <v/>
      </c>
      <c r="P43" t="str">
        <f t="shared" si="30"/>
        <v/>
      </c>
      <c r="Q43" t="str">
        <f t="shared" si="31"/>
        <v/>
      </c>
      <c r="R43" t="str">
        <f t="shared" si="32"/>
        <v/>
      </c>
      <c r="S43" t="str">
        <f t="shared" si="33"/>
        <v/>
      </c>
      <c r="T43" t="str">
        <f t="shared" si="34"/>
        <v/>
      </c>
      <c r="U43" t="str">
        <f t="shared" si="17"/>
        <v>("q99")</v>
      </c>
      <c r="V43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,("G38","G39","G41","O49"),("Y21","Y25","G39","G40"),("q99")</v>
      </c>
    </row>
    <row r="44" spans="1:22" x14ac:dyDescent="0.25">
      <c r="A44" t="s">
        <v>23</v>
      </c>
      <c r="B44">
        <f t="shared" si="18"/>
        <v>43</v>
      </c>
      <c r="C44" t="str">
        <f t="shared" si="7"/>
        <v>"O43"</v>
      </c>
      <c r="D44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@("P1","P2","P3","P4","P5","P6","P7","P8","R9","R10","R11","R12","R13","R14","R15","R16","R17","Y18","Y19","Y20","Y21","Y22","Y23","Y24","Y25","B26","B27","B28","B29","B30","B31","B32","B33","B34","G35","G36","G37","G38","G39","G40","G41","O42","O43"</v>
      </c>
      <c r="E44">
        <v>30</v>
      </c>
      <c r="F44">
        <v>36</v>
      </c>
      <c r="G44">
        <v>44</v>
      </c>
      <c r="H44">
        <v>45</v>
      </c>
      <c r="I44">
        <v>46</v>
      </c>
      <c r="J44">
        <v>47</v>
      </c>
      <c r="M44" t="str">
        <f t="shared" si="27"/>
        <v>"B30",</v>
      </c>
      <c r="N44" t="str">
        <f t="shared" si="28"/>
        <v>"G36",</v>
      </c>
      <c r="O44" t="str">
        <f t="shared" si="29"/>
        <v>"O44",</v>
      </c>
      <c r="P44" t="str">
        <f t="shared" si="30"/>
        <v>"O45",</v>
      </c>
      <c r="Q44" t="str">
        <f t="shared" si="31"/>
        <v>"O46",</v>
      </c>
      <c r="R44" t="str">
        <f t="shared" si="32"/>
        <v>"O47"</v>
      </c>
      <c r="S44" t="str">
        <f t="shared" si="33"/>
        <v/>
      </c>
      <c r="T44" t="str">
        <f t="shared" si="34"/>
        <v/>
      </c>
      <c r="U44" t="str">
        <f t="shared" si="17"/>
        <v>("B30","G36","O44","O45","O46","O47")</v>
      </c>
      <c r="V44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,("G38","G39","G41","O49"),("Y21","Y25","G39","G40"),("q99"),("B30","G36","O44","O45","O46","O47")</v>
      </c>
    </row>
    <row r="45" spans="1:22" x14ac:dyDescent="0.25">
      <c r="A45" t="s">
        <v>23</v>
      </c>
      <c r="B45">
        <f t="shared" si="18"/>
        <v>44</v>
      </c>
      <c r="C45" t="str">
        <f t="shared" si="7"/>
        <v>"O44"</v>
      </c>
      <c r="D45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@("P1","P2","P3","P4","P5","P6","P7","P8","R9","R10","R11","R12","R13","R14","R15","R16","R17","Y18","Y19","Y20","Y21","Y22","Y23","Y24","Y25","B26","B27","B28","B29","B30","B31","B32","B33","B34","G35","G36","G37","G38","G39","G40","G41","O42","O43","O44"</v>
      </c>
      <c r="E45">
        <v>43</v>
      </c>
      <c r="F45">
        <v>45</v>
      </c>
      <c r="M45" t="str">
        <f t="shared" si="27"/>
        <v>"O43",</v>
      </c>
      <c r="N45" t="str">
        <f t="shared" si="28"/>
        <v>"O45"</v>
      </c>
      <c r="O45" t="str">
        <f t="shared" si="29"/>
        <v/>
      </c>
      <c r="P45" t="str">
        <f t="shared" si="30"/>
        <v/>
      </c>
      <c r="Q45" t="str">
        <f t="shared" si="31"/>
        <v/>
      </c>
      <c r="R45" t="str">
        <f t="shared" si="32"/>
        <v/>
      </c>
      <c r="S45" t="str">
        <f t="shared" si="33"/>
        <v/>
      </c>
      <c r="T45" t="str">
        <f t="shared" si="34"/>
        <v/>
      </c>
      <c r="U45" t="str">
        <f t="shared" si="17"/>
        <v>("O43","O45")</v>
      </c>
      <c r="V45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,("G38","G39","G41","O49"),("Y21","Y25","G39","G40"),("q99"),("B30","G36","O44","O45","O46","O47"),("O43","O45")</v>
      </c>
    </row>
    <row r="46" spans="1:22" x14ac:dyDescent="0.25">
      <c r="A46" t="s">
        <v>23</v>
      </c>
      <c r="B46">
        <f t="shared" si="18"/>
        <v>45</v>
      </c>
      <c r="C46" t="str">
        <f t="shared" si="7"/>
        <v>"O45"</v>
      </c>
      <c r="D46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@("P1","P2","P3","P4","P5","P6","P7","P8","R9","R10","R11","R12","R13","R14","R15","R16","R17","Y18","Y19","Y20","Y21","Y22","Y23","Y24","Y25","B26","B27","B28","B29","B30","B31","B32","B33","B34","G35","G36","G37","G38","G39","G40","G41","O42","O43","O44","O45"</v>
      </c>
      <c r="E46">
        <v>43</v>
      </c>
      <c r="F46">
        <v>44</v>
      </c>
      <c r="G46">
        <v>47</v>
      </c>
      <c r="H46">
        <v>48</v>
      </c>
      <c r="M46" t="str">
        <f t="shared" si="27"/>
        <v>"O43",</v>
      </c>
      <c r="N46" t="str">
        <f t="shared" si="28"/>
        <v>"O44",</v>
      </c>
      <c r="O46" t="str">
        <f t="shared" si="29"/>
        <v>"O47",</v>
      </c>
      <c r="P46" t="str">
        <f t="shared" si="30"/>
        <v>"O48"</v>
      </c>
      <c r="Q46" t="str">
        <f t="shared" si="31"/>
        <v/>
      </c>
      <c r="R46" t="str">
        <f t="shared" si="32"/>
        <v/>
      </c>
      <c r="S46" t="str">
        <f t="shared" si="33"/>
        <v/>
      </c>
      <c r="T46" t="str">
        <f t="shared" si="34"/>
        <v/>
      </c>
      <c r="U46" t="str">
        <f t="shared" si="17"/>
        <v>("O43","O44","O47","O48")</v>
      </c>
      <c r="V46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,("G38","G39","G41","O49"),("Y21","Y25","G39","G40"),("q99"),("B30","G36","O44","O45","O46","O47"),("O43","O45"),("O43","O44","O47","O48")</v>
      </c>
    </row>
    <row r="47" spans="1:22" x14ac:dyDescent="0.25">
      <c r="A47" t="s">
        <v>23</v>
      </c>
      <c r="B47">
        <f t="shared" si="18"/>
        <v>46</v>
      </c>
      <c r="C47" t="str">
        <f t="shared" si="7"/>
        <v>"O46"</v>
      </c>
      <c r="D47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@("P1","P2","P3","P4","P5","P6","P7","P8","R9","R10","R11","R12","R13","R14","R15","R16","R17","Y18","Y19","Y20","Y21","Y22","Y23","Y24","Y25","B26","B27","B28","B29","B30","B31","B32","B33","B34","G35","G36","G37","G38","G39","G40","G41","O42","O43","O44","O45","O46"</v>
      </c>
      <c r="E47">
        <v>36</v>
      </c>
      <c r="F47">
        <v>38</v>
      </c>
      <c r="G47">
        <v>43</v>
      </c>
      <c r="H47">
        <v>47</v>
      </c>
      <c r="I47">
        <v>49</v>
      </c>
      <c r="M47" t="str">
        <f t="shared" si="27"/>
        <v>"G36",</v>
      </c>
      <c r="N47" t="str">
        <f t="shared" si="28"/>
        <v>"G38",</v>
      </c>
      <c r="O47" t="str">
        <f t="shared" si="29"/>
        <v>"O43",</v>
      </c>
      <c r="P47" t="str">
        <f t="shared" si="30"/>
        <v>"O47",</v>
      </c>
      <c r="Q47" t="str">
        <f t="shared" si="31"/>
        <v>"O49"</v>
      </c>
      <c r="R47" t="str">
        <f t="shared" si="32"/>
        <v/>
      </c>
      <c r="S47" t="str">
        <f t="shared" si="33"/>
        <v/>
      </c>
      <c r="T47" t="str">
        <f t="shared" si="34"/>
        <v/>
      </c>
      <c r="U47" t="str">
        <f t="shared" si="17"/>
        <v>("G36","G38","O43","O47","O49")</v>
      </c>
      <c r="V47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,("G38","G39","G41","O49"),("Y21","Y25","G39","G40"),("q99"),("B30","G36","O44","O45","O46","O47"),("O43","O45"),("O43","O44","O47","O48"),("G36","G38","O43","O47","O49")</v>
      </c>
    </row>
    <row r="48" spans="1:22" x14ac:dyDescent="0.25">
      <c r="A48" t="s">
        <v>23</v>
      </c>
      <c r="B48">
        <f t="shared" si="18"/>
        <v>47</v>
      </c>
      <c r="C48" t="str">
        <f t="shared" si="7"/>
        <v>"O47"</v>
      </c>
      <c r="D48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@("P1","P2","P3","P4","P5","P6","P7","P8","R9","R10","R11","R12","R13","R14","R15","R16","R17","Y18","Y19","Y20","Y21","Y22","Y23","Y24","Y25","B26","B27","B28","B29","B30","B31","B32","B33","B34","G35","G36","G37","G38","G39","G40","G41","O42","O43","O44","O45","O46","O47"</v>
      </c>
      <c r="E48">
        <v>43</v>
      </c>
      <c r="F48">
        <v>45</v>
      </c>
      <c r="G48">
        <v>46</v>
      </c>
      <c r="H48">
        <v>48</v>
      </c>
      <c r="I48">
        <v>49</v>
      </c>
      <c r="M48" t="str">
        <f t="shared" si="27"/>
        <v>"O43",</v>
      </c>
      <c r="N48" t="str">
        <f t="shared" si="28"/>
        <v>"O45",</v>
      </c>
      <c r="O48" t="str">
        <f t="shared" si="29"/>
        <v>"O46",</v>
      </c>
      <c r="P48" t="str">
        <f t="shared" si="30"/>
        <v>"O48",</v>
      </c>
      <c r="Q48" t="str">
        <f t="shared" si="31"/>
        <v>"O49"</v>
      </c>
      <c r="R48" t="str">
        <f t="shared" si="32"/>
        <v/>
      </c>
      <c r="S48" t="str">
        <f t="shared" si="33"/>
        <v/>
      </c>
      <c r="T48" t="str">
        <f t="shared" si="34"/>
        <v/>
      </c>
      <c r="U48" t="str">
        <f t="shared" si="17"/>
        <v>("O43","O45","O46","O48","O49")</v>
      </c>
      <c r="V48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,("G38","G39","G41","O49"),("Y21","Y25","G39","G40"),("q99"),("B30","G36","O44","O45","O46","O47"),("O43","O45"),("O43","O44","O47","O48"),("G36","G38","O43","O47","O49"),("O43","O45","O46","O48","O49")</v>
      </c>
    </row>
    <row r="49" spans="1:22" x14ac:dyDescent="0.25">
      <c r="A49" t="s">
        <v>23</v>
      </c>
      <c r="B49">
        <f t="shared" si="18"/>
        <v>48</v>
      </c>
      <c r="C49" t="str">
        <f t="shared" si="7"/>
        <v>"O48"</v>
      </c>
      <c r="D49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,"G39","G40","G41","O42","O43","O44","O45","O46","O47","O48"</v>
      </c>
      <c r="E49">
        <v>45</v>
      </c>
      <c r="F49">
        <v>47</v>
      </c>
      <c r="G49">
        <v>49</v>
      </c>
      <c r="M49" t="str">
        <f t="shared" si="27"/>
        <v>"O45",</v>
      </c>
      <c r="N49" t="str">
        <f t="shared" si="28"/>
        <v>"O47",</v>
      </c>
      <c r="O49" t="str">
        <f t="shared" si="29"/>
        <v>"O49"</v>
      </c>
      <c r="P49" t="str">
        <f t="shared" si="30"/>
        <v/>
      </c>
      <c r="Q49" t="str">
        <f t="shared" si="31"/>
        <v/>
      </c>
      <c r="R49" t="str">
        <f t="shared" si="32"/>
        <v/>
      </c>
      <c r="S49" t="str">
        <f t="shared" si="33"/>
        <v/>
      </c>
      <c r="T49" t="str">
        <f t="shared" si="34"/>
        <v/>
      </c>
      <c r="U49" t="str">
        <f t="shared" si="17"/>
        <v>("O45","O47","O49")</v>
      </c>
      <c r="V49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,("G38","G39","G41","O49"),("Y21","Y25","G39","G40"),("q99"),("B30","G36","O44","O45","O46","O47"),("O43","O45"),("O43","O44","O47","O48"),("G36","G38","O43","O47","O49"),("O43","O45","O46","O48","O49"),("O45","O47","O49")</v>
      </c>
    </row>
    <row r="50" spans="1:22" x14ac:dyDescent="0.25">
      <c r="A50" t="s">
        <v>23</v>
      </c>
      <c r="B50">
        <f t="shared" si="18"/>
        <v>49</v>
      </c>
      <c r="C50" t="str">
        <f t="shared" si="7"/>
        <v>"O49"</v>
      </c>
      <c r="D50" t="str">
        <f t="shared" si="8"/>
        <v>@nodeNames = @("P1","P2","P3","P4","P5","P6","P7","P8","R9","R10","R11","R12","R13","R14","R15","R16","R17","Y18","Y19","Y20","Y21","Y22","Y23","Y24","Y25","B26","B27","B28","B29","B30","B31","B32","B33","B34","G35","G36","G37","G38","G39","G40","G41","O42","O43","O44","O45","O46","O47","O48","O49"</v>
      </c>
      <c r="E50">
        <v>40</v>
      </c>
      <c r="F50">
        <v>46</v>
      </c>
      <c r="G50">
        <v>47</v>
      </c>
      <c r="H50">
        <v>48</v>
      </c>
      <c r="M50" t="str">
        <f t="shared" si="27"/>
        <v>"G40",</v>
      </c>
      <c r="N50" t="str">
        <f t="shared" si="28"/>
        <v>"O46",</v>
      </c>
      <c r="O50" t="str">
        <f t="shared" si="29"/>
        <v>"O47",</v>
      </c>
      <c r="P50" t="str">
        <f t="shared" si="30"/>
        <v>"O48"</v>
      </c>
      <c r="Q50" t="str">
        <f t="shared" si="31"/>
        <v/>
      </c>
      <c r="R50" t="str">
        <f t="shared" si="32"/>
        <v/>
      </c>
      <c r="S50" t="str">
        <f t="shared" si="33"/>
        <v/>
      </c>
      <c r="T50" t="str">
        <f t="shared" si="34"/>
        <v/>
      </c>
      <c r="U50" t="str">
        <f t="shared" si="17"/>
        <v>("G40","O46","O47","O48")</v>
      </c>
      <c r="V50" t="str">
        <f t="shared" si="19"/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,("G38","G39","G41","O49"),("Y21","Y25","G39","G40"),("q99"),("B30","G36","O44","O45","O46","O47"),("O43","O45"),("O43","O44","O47","O48"),("G36","G38","O43","O47","O49"),("O43","O45","O46","O48","O49"),("O45","O47","O49"),("G40","O46","O47","O48")</v>
      </c>
    </row>
    <row r="51" spans="1:22" x14ac:dyDescent="0.25">
      <c r="A51" t="s">
        <v>23</v>
      </c>
      <c r="B51">
        <f t="shared" si="18"/>
        <v>50</v>
      </c>
      <c r="C51" t="str">
        <f t="shared" si="7"/>
        <v>"O50"</v>
      </c>
      <c r="D51" s="1" t="str">
        <f>D50&amp;","&amp;C51&amp;")"</f>
        <v>@nodeNames = @("P1","P2","P3","P4","P5","P6","P7","P8","R9","R10","R11","R12","R13","R14","R15","R16","R17","Y18","Y19","Y20","Y21","Y22","Y23","Y24","Y25","B26","B27","B28","B29","B30","B31","B32","B33","B34","G35","G36","G37","G38","G39","G40","G41","O42","O43","O44","O45","O46","O47","O48","O49","O50")</v>
      </c>
      <c r="E51">
        <v>99</v>
      </c>
      <c r="M51" t="str">
        <f t="shared" si="27"/>
        <v>"q99"</v>
      </c>
      <c r="N51" t="str">
        <f t="shared" si="28"/>
        <v/>
      </c>
      <c r="O51" t="str">
        <f t="shared" si="29"/>
        <v/>
      </c>
      <c r="P51" t="str">
        <f t="shared" si="30"/>
        <v/>
      </c>
      <c r="Q51" t="str">
        <f t="shared" si="31"/>
        <v/>
      </c>
      <c r="R51" t="str">
        <f t="shared" si="32"/>
        <v/>
      </c>
      <c r="S51" t="str">
        <f t="shared" si="33"/>
        <v/>
      </c>
      <c r="T51" t="str">
        <f t="shared" si="34"/>
        <v/>
      </c>
      <c r="U51" t="str">
        <f t="shared" si="17"/>
        <v>("q99")</v>
      </c>
      <c r="V51" s="1" t="str">
        <f>V50&amp;","&amp;U51&amp;")"</f>
        <v>$nodeNeighbors = @(("P2"),("P1","P3","P5"),("P2","P4","P5"),("P3","P5","P6","P8","R10"),("P2","P3","P4","P6","P7"),("P4","P8","P5","P7"),("P5","P6"),("P4","P6","R9","R10"),("P8","R10","R12"),("P4","P8","R9","R11","R12","R13","R14"),("R10","R14","Y18","B26","B31"),("R9","R10","R13"),("R10","R12","R14","R15","Y18","Y20"),("R10","R11","R13","Y18"),("R13","R16","R17","Y20"),("R15","R17"),("R15","R16","Y20","Y22","Y24"),("R11","R13","R14","B31","B32","Y19","Y20"),("Y18","Y20","Y21","B32","B33","G35","G37","G39"),("R13","R15","R17","Y18","Y19","Y21","Y22","Y23"),("Y19","Y20","Y23","Y25","G39","G41"),("R17","Y20","Y23","Y24"),("Y20","Y21","Y22","Y25"),("R17","Y22"),("Y21","Y23","G41"),("R11","B27","B31"),("B26","B28","B32","B33"),("B27","B29","B33","B34"),("B28","B30","B34"),("B29","B34","G36","O43"),("R11","Y18","B26","B32"),("Y18","Y19","B27","B31","B33"),("B27","B28","B32","Y24","Y19","G35"),("B28","B29","B30","B33","G35","G36"),("Y19","B33","B34","G36","G37","G38"),("B30","B34","G35","G38","O43","O46"),("Y19","G35","G38","G39"),("G35","G36","G37","G39","G40","O46"),("Y19","Y21","G37","G38","G40","G41"),("G38","G39","G41","O49"),("Y21","Y25","G39","G40"),("q99"),("B30","G36","O44","O45","O46","O47"),("O43","O45"),("O43","O44","O47","O48"),("G36","G38","O43","O47","O49"),("O43","O45","O46","O48","O49"),("O45","O47","O49"),("G40","O46","O47","O48"),("q99"))</v>
      </c>
    </row>
    <row r="52" spans="1:22" x14ac:dyDescent="0.25">
      <c r="A52" t="s">
        <v>24</v>
      </c>
      <c r="B52">
        <v>99</v>
      </c>
      <c r="C52" t="str">
        <f t="shared" si="7"/>
        <v>"q99"</v>
      </c>
      <c r="N52" t="str">
        <f t="shared" si="28"/>
        <v/>
      </c>
      <c r="O52" t="str">
        <f t="shared" si="29"/>
        <v/>
      </c>
      <c r="P52" t="str">
        <f t="shared" si="30"/>
        <v/>
      </c>
      <c r="Q52" t="str">
        <f t="shared" si="31"/>
        <v/>
      </c>
      <c r="R52" t="str">
        <f t="shared" si="32"/>
        <v/>
      </c>
      <c r="S52" t="str">
        <f t="shared" si="33"/>
        <v/>
      </c>
      <c r="T52" t="str">
        <f t="shared" si="3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Wentz</dc:creator>
  <cp:lastModifiedBy>Eric Wentz</cp:lastModifiedBy>
  <dcterms:created xsi:type="dcterms:W3CDTF">2017-06-02T20:47:43Z</dcterms:created>
  <dcterms:modified xsi:type="dcterms:W3CDTF">2017-06-03T04:54:10Z</dcterms:modified>
</cp:coreProperties>
</file>