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  <sheet state="visible" name="v.3.0" sheetId="2" r:id="rId5"/>
  </sheets>
  <definedNames/>
  <calcPr/>
</workbook>
</file>

<file path=xl/sharedStrings.xml><?xml version="1.0" encoding="utf-8"?>
<sst xmlns="http://schemas.openxmlformats.org/spreadsheetml/2006/main" count="83" uniqueCount="46">
  <si>
    <t>Project Scoring Template</t>
  </si>
  <si>
    <t>v.1.0</t>
  </si>
  <si>
    <t>Category</t>
  </si>
  <si>
    <t>Max Score</t>
  </si>
  <si>
    <t>Your Score</t>
  </si>
  <si>
    <t>Comments</t>
  </si>
  <si>
    <t>Basic Requirements</t>
  </si>
  <si>
    <t>Basic Preparation</t>
  </si>
  <si>
    <t>Code Submission</t>
  </si>
  <si>
    <t>Decomposition / Design</t>
  </si>
  <si>
    <t>Commenting</t>
  </si>
  <si>
    <t>Styling</t>
  </si>
  <si>
    <t>Participation</t>
  </si>
  <si>
    <t>Presentation</t>
  </si>
  <si>
    <t xml:space="preserve">Peer Review </t>
  </si>
  <si>
    <t>Repository</t>
  </si>
  <si>
    <t xml:space="preserve">Addressing Feedback From Peer Review </t>
  </si>
  <si>
    <t>Sub Total</t>
  </si>
  <si>
    <t>Incomplete penalty</t>
  </si>
  <si>
    <t>Real Total</t>
  </si>
  <si>
    <t>Functional Requirements</t>
  </si>
  <si>
    <t>API</t>
  </si>
  <si>
    <t>Instantiation</t>
  </si>
  <si>
    <t>Callbacks</t>
  </si>
  <si>
    <t>Logs</t>
  </si>
  <si>
    <t>Testing Requirements</t>
  </si>
  <si>
    <t>Test line coverage</t>
  </si>
  <si>
    <t>Test design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</si>
  <si>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</si>
  <si>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</si>
  <si>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</si>
  <si>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</si>
  <si>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</si>
  <si>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</si>
  <si>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</si>
  <si>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</si>
  <si>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</si>
  <si>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Assignment Scoring Template</t>
  </si>
  <si>
    <t>v.2.0</t>
  </si>
  <si>
    <t>Effort</t>
  </si>
  <si>
    <t>Function 1</t>
  </si>
  <si>
    <t>Function 2</t>
  </si>
  <si>
    <t>Function 3</t>
  </si>
  <si>
    <t>Function 4</t>
  </si>
  <si>
    <t>Testing 1</t>
  </si>
  <si>
    <t>Testing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</si>
</sst>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2" numFmtId="0" xfId="0" applyFill="1" applyFont="1"/>
    <xf borderId="0" fillId="13" fontId="7" numFmtId="0" xfId="0" applyAlignment="1" applyFont="1">
      <alignment horizontal="right" readingOrder="0" vertical="center"/>
    </xf>
    <xf borderId="0" fillId="14" fontId="10" numFmtId="0" xfId="0" applyAlignment="1" applyFill="1" applyFont="1">
      <alignment horizontal="right" readingOrder="0" vertical="center"/>
    </xf>
    <xf borderId="0" fillId="14" fontId="1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0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/>
      <c r="F3" s="6"/>
    </row>
    <row r="4" ht="21.0" customHeight="1">
      <c r="C4" s="4" t="s">
        <v>8</v>
      </c>
      <c r="D4" s="5">
        <v>3.0</v>
      </c>
      <c r="E4" s="6"/>
      <c r="F4" s="6"/>
    </row>
    <row r="5" ht="21.0" customHeight="1">
      <c r="C5" s="4" t="s">
        <v>9</v>
      </c>
      <c r="D5" s="5">
        <v>4.0</v>
      </c>
      <c r="E5" s="6"/>
      <c r="F5" s="6"/>
    </row>
    <row r="6" ht="21.0" customHeight="1">
      <c r="C6" s="4" t="s">
        <v>10</v>
      </c>
      <c r="D6" s="5">
        <v>3.0</v>
      </c>
      <c r="E6" s="6"/>
      <c r="F6" s="6"/>
    </row>
    <row r="7" ht="21.0" customHeight="1">
      <c r="C7" s="4" t="s">
        <v>11</v>
      </c>
      <c r="D7" s="5">
        <v>3.0</v>
      </c>
      <c r="E7" s="6"/>
      <c r="F7" s="6"/>
    </row>
    <row r="8" ht="21.0" customHeight="1">
      <c r="C8" s="4" t="s">
        <v>12</v>
      </c>
      <c r="D8" s="5">
        <v>3.0</v>
      </c>
      <c r="E8" s="6"/>
      <c r="F8" s="6"/>
    </row>
    <row r="9" ht="21.0" customHeight="1">
      <c r="C9" s="4" t="s">
        <v>13</v>
      </c>
      <c r="D9" s="5">
        <v>2.0</v>
      </c>
      <c r="E9" s="6"/>
      <c r="F9" s="6"/>
    </row>
    <row r="10" ht="21.0" customHeight="1">
      <c r="C10" s="4" t="s">
        <v>14</v>
      </c>
      <c r="D10" s="5">
        <v>5.0</v>
      </c>
      <c r="E10" s="6"/>
      <c r="F10" s="6"/>
    </row>
    <row r="11" ht="21.0" customHeight="1">
      <c r="C11" s="4" t="s">
        <v>15</v>
      </c>
      <c r="D11" s="5">
        <v>3.0</v>
      </c>
      <c r="E11" s="6"/>
      <c r="F11" s="6"/>
    </row>
    <row r="12" ht="21.0" customHeight="1">
      <c r="C12" s="4" t="s">
        <v>16</v>
      </c>
      <c r="D12" s="5">
        <v>3.0</v>
      </c>
      <c r="E12" s="6"/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0</v>
      </c>
      <c r="F13" s="7"/>
    </row>
    <row r="14" ht="21.0" customHeight="1">
      <c r="C14" s="4" t="s">
        <v>18</v>
      </c>
      <c r="E14" s="8">
        <f>min(E23/D23, 0.5)*2
</f>
        <v>0</v>
      </c>
      <c r="F14" s="8"/>
    </row>
    <row r="15" ht="21.0" customHeight="1">
      <c r="C15" s="4" t="s">
        <v>19</v>
      </c>
      <c r="E15" s="7">
        <f>E13*E14</f>
        <v>0</v>
      </c>
      <c r="F15" s="7"/>
    </row>
    <row r="16" ht="21.0" customHeight="1">
      <c r="A16" s="9" t="s">
        <v>20</v>
      </c>
      <c r="C16" s="10" t="s">
        <v>21</v>
      </c>
      <c r="D16" s="11">
        <v>2.0</v>
      </c>
      <c r="E16" s="12"/>
      <c r="F16" s="12"/>
    </row>
    <row r="17" ht="21.0" customHeight="1">
      <c r="C17" s="10" t="s">
        <v>22</v>
      </c>
      <c r="D17" s="11">
        <v>4.0</v>
      </c>
      <c r="E17" s="12"/>
      <c r="F17" s="12"/>
    </row>
    <row r="18" ht="21.0" customHeight="1">
      <c r="C18" s="10" t="s">
        <v>23</v>
      </c>
      <c r="D18" s="11">
        <v>4.0</v>
      </c>
      <c r="E18" s="12"/>
      <c r="F18" s="12"/>
    </row>
    <row r="19" ht="21.0" customHeight="1">
      <c r="C19" s="10" t="s">
        <v>24</v>
      </c>
      <c r="D19" s="11">
        <v>5.0</v>
      </c>
      <c r="E19" s="12"/>
      <c r="F19" s="12"/>
    </row>
    <row r="20" ht="21.0" customHeight="1">
      <c r="C20" s="10"/>
      <c r="D20" s="11"/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0</v>
      </c>
      <c r="F23" s="13"/>
    </row>
    <row r="24" ht="21.0" customHeight="1">
      <c r="C24" s="9" t="s">
        <v>19</v>
      </c>
      <c r="E24" s="13">
        <f>E23*100%</f>
        <v>0</v>
      </c>
      <c r="F24" s="13"/>
    </row>
    <row r="25" ht="21.0" customHeight="1">
      <c r="A25" s="15" t="s">
        <v>25</v>
      </c>
      <c r="C25" s="16" t="s">
        <v>26</v>
      </c>
      <c r="D25" s="17">
        <v>8.0</v>
      </c>
      <c r="E25" s="17"/>
      <c r="F25" s="17"/>
    </row>
    <row r="26" ht="21.0" customHeight="1">
      <c r="C26" s="16" t="s">
        <v>27</v>
      </c>
      <c r="D26" s="17">
        <v>2.0</v>
      </c>
      <c r="E26" s="17"/>
      <c r="F26" s="17"/>
    </row>
    <row r="27" ht="21.0" customHeight="1">
      <c r="C27" s="16"/>
      <c r="D27" s="17"/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0</v>
      </c>
      <c r="F29" s="15"/>
    </row>
    <row r="30" ht="21.0" customHeight="1">
      <c r="C30" s="15" t="s">
        <v>28</v>
      </c>
      <c r="E30" s="18">
        <f>min(E23/D23, 0.5)*2
</f>
        <v>0</v>
      </c>
      <c r="F30" s="18"/>
    </row>
    <row r="31" ht="21.0" customHeight="1">
      <c r="C31" s="15" t="s">
        <v>19</v>
      </c>
      <c r="E31" s="15">
        <f>E29*E30</f>
        <v>0</v>
      </c>
      <c r="F31" s="15"/>
    </row>
    <row r="32" ht="21.0" customHeight="1">
      <c r="A32" s="19"/>
      <c r="B32" s="19" t="s">
        <v>29</v>
      </c>
      <c r="D32" s="20">
        <f>SUM(D13,D23,D29)</f>
        <v>55</v>
      </c>
      <c r="E32" s="20">
        <f>SUM(E15,E24,E31)</f>
        <v>0</v>
      </c>
      <c r="F32" s="20"/>
    </row>
    <row r="33" ht="21.0" customHeight="1">
      <c r="A33" s="21" t="s">
        <v>30</v>
      </c>
      <c r="C33" s="22" t="s">
        <v>30</v>
      </c>
      <c r="D33" s="23">
        <v>0.0</v>
      </c>
      <c r="E33" s="23">
        <v>0.0</v>
      </c>
      <c r="F33" s="23"/>
    </row>
    <row r="34" ht="21.0" customHeight="1">
      <c r="C34" s="21" t="s">
        <v>31</v>
      </c>
      <c r="D34" s="24">
        <v>5.0</v>
      </c>
      <c r="E34" s="25">
        <f>D34*MAX(E23/D23-0.75,0)/0.25*(E13+E29)/(D13+D29)</f>
        <v>0</v>
      </c>
      <c r="F34" s="25"/>
    </row>
    <row r="35" ht="21.0" customHeight="1">
      <c r="C35" s="21" t="s">
        <v>17</v>
      </c>
      <c r="D35" s="26">
        <f>SUM(D33)</f>
        <v>0</v>
      </c>
      <c r="E35" s="27">
        <f>SUM(E33:E34)</f>
        <v>0</v>
      </c>
      <c r="F35" s="27"/>
    </row>
    <row r="36" ht="21.0" customHeight="1">
      <c r="A36" s="28" t="s">
        <v>32</v>
      </c>
      <c r="C36" s="29" t="s">
        <v>33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34</v>
      </c>
      <c r="D37" s="30">
        <v>0.0</v>
      </c>
      <c r="E37" s="31">
        <f>D37*5</f>
        <v>0</v>
      </c>
      <c r="F37" s="31"/>
    </row>
    <row r="38" ht="21.0" customHeight="1">
      <c r="C38" s="29" t="s">
        <v>35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36</v>
      </c>
      <c r="E39" s="37">
        <f>IF(E14=0, E3+E8, ((SUM(E15,E24,E31)/D32*100+E35)*E38*E36 - E37))   </f>
        <v>0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</cols>
  <sheetData>
    <row r="1" ht="21.0" customHeight="1">
      <c r="A1" s="1" t="s">
        <v>37</v>
      </c>
      <c r="E1" s="2" t="s">
        <v>38</v>
      </c>
    </row>
    <row r="2" ht="21.0" customHeight="1">
      <c r="A2" s="3"/>
      <c r="B2" s="3" t="s">
        <v>2</v>
      </c>
      <c r="D2" s="3" t="s">
        <v>3</v>
      </c>
      <c r="E2" s="3" t="s">
        <v>4</v>
      </c>
    </row>
    <row r="3" ht="21.0" customHeight="1">
      <c r="A3" s="4" t="s">
        <v>6</v>
      </c>
      <c r="C3" s="4" t="s">
        <v>7</v>
      </c>
      <c r="D3" s="5">
        <v>2.0</v>
      </c>
      <c r="E3" s="6">
        <v>2.0</v>
      </c>
    </row>
    <row r="4" ht="21.0" customHeight="1">
      <c r="C4" s="4" t="s">
        <v>8</v>
      </c>
      <c r="D4" s="5">
        <v>4.0</v>
      </c>
      <c r="E4" s="6">
        <v>4.0</v>
      </c>
    </row>
    <row r="5" ht="21.0" customHeight="1">
      <c r="C5" s="4" t="s">
        <v>9</v>
      </c>
      <c r="D5" s="5">
        <v>4.0</v>
      </c>
      <c r="E5" s="6">
        <v>4.0</v>
      </c>
    </row>
    <row r="6" ht="21.0" customHeight="1">
      <c r="C6" s="4" t="s">
        <v>10</v>
      </c>
      <c r="D6" s="5">
        <v>3.0</v>
      </c>
      <c r="E6" s="6">
        <v>3.0</v>
      </c>
    </row>
    <row r="7" ht="21.0" customHeight="1">
      <c r="C7" s="4" t="s">
        <v>39</v>
      </c>
      <c r="D7" s="5">
        <v>2.0</v>
      </c>
      <c r="E7" s="6">
        <v>2.0</v>
      </c>
    </row>
    <row r="8" ht="21.0" customHeight="1">
      <c r="C8" s="4" t="s">
        <v>11</v>
      </c>
      <c r="D8" s="5">
        <v>4.0</v>
      </c>
      <c r="E8" s="6">
        <v>4.0</v>
      </c>
    </row>
    <row r="9" ht="21.0" customHeight="1">
      <c r="C9" s="4" t="s">
        <v>12</v>
      </c>
      <c r="D9" s="5">
        <v>3.0</v>
      </c>
      <c r="E9" s="6">
        <v>3.0</v>
      </c>
    </row>
    <row r="10" ht="21.0" customHeight="1">
      <c r="C10" s="4" t="s">
        <v>13</v>
      </c>
      <c r="D10" s="5">
        <v>3.0</v>
      </c>
      <c r="E10" s="6">
        <v>3.0</v>
      </c>
    </row>
    <row r="11" ht="21.0" customHeight="1">
      <c r="C11" s="4" t="s">
        <v>17</v>
      </c>
      <c r="D11" s="7">
        <f t="shared" ref="D11:E11" si="1">SUM(D3:D10)</f>
        <v>25</v>
      </c>
      <c r="E11" s="7">
        <f t="shared" si="1"/>
        <v>25</v>
      </c>
    </row>
    <row r="12" ht="21.0" customHeight="1">
      <c r="C12" s="4" t="s">
        <v>18</v>
      </c>
      <c r="E12" s="8">
        <f>min(E21/D21, 0.5)*2
</f>
        <v>0</v>
      </c>
    </row>
    <row r="13" ht="21.0" customHeight="1">
      <c r="C13" s="4" t="s">
        <v>19</v>
      </c>
      <c r="E13" s="7">
        <f>E11*E12</f>
        <v>0</v>
      </c>
    </row>
    <row r="14" ht="21.0" customHeight="1">
      <c r="A14" s="9" t="s">
        <v>20</v>
      </c>
      <c r="C14" s="10" t="s">
        <v>40</v>
      </c>
      <c r="D14" s="11">
        <v>4.0</v>
      </c>
      <c r="E14" s="12">
        <v>0.0</v>
      </c>
    </row>
    <row r="15" ht="21.0" customHeight="1">
      <c r="C15" s="10" t="s">
        <v>41</v>
      </c>
      <c r="D15" s="11">
        <v>4.0</v>
      </c>
      <c r="E15" s="12">
        <v>0.0</v>
      </c>
    </row>
    <row r="16" ht="21.0" customHeight="1">
      <c r="C16" s="10" t="s">
        <v>42</v>
      </c>
      <c r="D16" s="11">
        <v>4.0</v>
      </c>
      <c r="E16" s="12">
        <v>0.0</v>
      </c>
    </row>
    <row r="17" ht="21.0" customHeight="1">
      <c r="C17" s="10" t="s">
        <v>43</v>
      </c>
      <c r="D17" s="11">
        <v>3.0</v>
      </c>
      <c r="E17" s="12">
        <v>0.0</v>
      </c>
    </row>
    <row r="18" ht="21.0" customHeight="1">
      <c r="C18" s="10"/>
      <c r="D18" s="11"/>
      <c r="E18" s="11"/>
    </row>
    <row r="19" ht="21.0" customHeight="1">
      <c r="C19" s="10"/>
      <c r="D19" s="11"/>
      <c r="E19" s="11"/>
    </row>
    <row r="20" ht="21.0" customHeight="1">
      <c r="C20" s="10"/>
      <c r="D20" s="11"/>
      <c r="E20" s="11"/>
    </row>
    <row r="21" ht="21.0" customHeight="1">
      <c r="C21" s="9" t="s">
        <v>17</v>
      </c>
      <c r="D21" s="13">
        <f t="shared" ref="D21:E21" si="2">SUM(D14:D20)</f>
        <v>15</v>
      </c>
      <c r="E21" s="14">
        <f t="shared" si="2"/>
        <v>0</v>
      </c>
    </row>
    <row r="22" ht="21.0" customHeight="1">
      <c r="C22" s="9" t="s">
        <v>19</v>
      </c>
      <c r="E22" s="13">
        <f>E21*100%</f>
        <v>0</v>
      </c>
    </row>
    <row r="23" ht="21.0" customHeight="1">
      <c r="A23" s="15" t="s">
        <v>25</v>
      </c>
      <c r="C23" s="16" t="s">
        <v>44</v>
      </c>
      <c r="D23" s="17">
        <v>5.0</v>
      </c>
      <c r="E23" s="17">
        <v>0.0</v>
      </c>
    </row>
    <row r="24" ht="21.0" customHeight="1">
      <c r="C24" s="16" t="s">
        <v>45</v>
      </c>
      <c r="D24" s="17">
        <v>5.0</v>
      </c>
      <c r="E24" s="17">
        <v>0.0</v>
      </c>
    </row>
    <row r="25" ht="21.0" customHeight="1">
      <c r="C25" s="16"/>
      <c r="D25" s="17"/>
      <c r="E25" s="17"/>
    </row>
    <row r="26" ht="21.0" customHeight="1">
      <c r="C26" s="16"/>
      <c r="D26" s="17"/>
      <c r="E26" s="17"/>
    </row>
    <row r="27" ht="21.0" customHeight="1">
      <c r="C27" s="15" t="s">
        <v>17</v>
      </c>
      <c r="D27" s="15">
        <f t="shared" ref="D27:E27" si="3">SUM(D23:D26)</f>
        <v>10</v>
      </c>
      <c r="E27" s="15">
        <f t="shared" si="3"/>
        <v>0</v>
      </c>
    </row>
    <row r="28" ht="21.0" customHeight="1">
      <c r="C28" s="15" t="s">
        <v>28</v>
      </c>
      <c r="E28" s="18">
        <f>min(E21/D21, 0.5)*2
</f>
        <v>0</v>
      </c>
    </row>
    <row r="29" ht="21.0" customHeight="1">
      <c r="C29" s="15" t="s">
        <v>19</v>
      </c>
      <c r="E29" s="15">
        <f>E27*E28</f>
        <v>0</v>
      </c>
    </row>
    <row r="30" ht="21.0" customHeight="1">
      <c r="A30" s="19"/>
      <c r="B30" s="19" t="s">
        <v>29</v>
      </c>
      <c r="D30" s="20">
        <f>SUM(D11,D21,D27)</f>
        <v>50</v>
      </c>
      <c r="E30" s="20">
        <f>SUM(E13,E22,E29)</f>
        <v>0</v>
      </c>
    </row>
    <row r="31" ht="21.0" customHeight="1">
      <c r="A31" s="21" t="s">
        <v>30</v>
      </c>
      <c r="C31" s="22" t="s">
        <v>30</v>
      </c>
      <c r="D31" s="23">
        <v>1.0</v>
      </c>
      <c r="E31" s="23">
        <v>1.0</v>
      </c>
    </row>
    <row r="32" ht="21.0" customHeight="1">
      <c r="C32" s="21" t="s">
        <v>31</v>
      </c>
      <c r="D32" s="24">
        <v>5.0</v>
      </c>
      <c r="E32" s="25">
        <f>D32*MAX(E21/D21-0.75,0)/0.25*(E11+E27)/(D11+D27)</f>
        <v>0</v>
      </c>
    </row>
    <row r="33" ht="21.0" customHeight="1">
      <c r="C33" s="21" t="s">
        <v>17</v>
      </c>
      <c r="D33" s="26">
        <f>SUM(D31)</f>
        <v>1</v>
      </c>
      <c r="E33" s="27">
        <f>SUM(E31:E32)</f>
        <v>1</v>
      </c>
    </row>
    <row r="34" ht="21.0" customHeight="1">
      <c r="A34" s="28" t="s">
        <v>32</v>
      </c>
      <c r="C34" s="29" t="s">
        <v>33</v>
      </c>
      <c r="D34" s="30" t="b">
        <v>0</v>
      </c>
      <c r="E34" s="31">
        <f>IF(D34=TRUE, 0.5, 1)</f>
        <v>1</v>
      </c>
    </row>
    <row r="35" ht="21.0" customHeight="1">
      <c r="C35" s="29" t="s">
        <v>34</v>
      </c>
      <c r="D35" s="30">
        <v>0.0</v>
      </c>
      <c r="E35" s="31">
        <f>D35*5</f>
        <v>0</v>
      </c>
    </row>
    <row r="36" ht="21.0" customHeight="1">
      <c r="C36" s="29" t="s">
        <v>35</v>
      </c>
      <c r="D36" s="32">
        <v>1.0</v>
      </c>
      <c r="E36" s="33">
        <f>1-MAX(0.8-D36,0)</f>
        <v>1</v>
      </c>
    </row>
    <row r="37" ht="21.0" customHeight="1">
      <c r="A37" s="34"/>
      <c r="B37" s="35"/>
      <c r="C37" s="35"/>
      <c r="D37" s="36" t="s">
        <v>36</v>
      </c>
      <c r="E37" s="37">
        <f>IF(AND(IF(E12=0, E3+E9, ((SUM(E13,E22,E29)/D30*100+E33)*E36*E34 - E35))  &gt; 0, IF(E12=0, E3+E9, ((SUM(E13,E22,E29)/D30*100+E33)*E36*E34 - E35)) &lt; 5) , 5, IF(E12=0, E3+E9, ((SUM(E13,E22,E29)/D30*100+E33)*E36*E34 - E35)))</f>
        <v>5</v>
      </c>
    </row>
  </sheetData>
  <mergeCells count="13">
    <mergeCell ref="C22:D22"/>
    <mergeCell ref="C28:D28"/>
    <mergeCell ref="C29:D29"/>
    <mergeCell ref="B30:C30"/>
    <mergeCell ref="A31:B33"/>
    <mergeCell ref="A34:B36"/>
    <mergeCell ref="A1:D1"/>
    <mergeCell ref="B2:C2"/>
    <mergeCell ref="A3:B13"/>
    <mergeCell ref="C12:D12"/>
    <mergeCell ref="C13:D13"/>
    <mergeCell ref="A14:B22"/>
    <mergeCell ref="A23:B29"/>
  </mergeCells>
  <dataValidations>
    <dataValidation type="decimal" allowBlank="1" showDropDown="1" sqref="D35">
      <formula1>0.0</formula1>
      <formula2>20.0</formula2>
    </dataValidation>
    <dataValidation type="decimal" allowBlank="1" showDropDown="1" sqref="D36">
      <formula1>0.0</formula1>
      <formula2>1.0</formula2>
    </dataValidation>
    <dataValidation type="list" allowBlank="1" sqref="D34">
      <formula1>"TRUE,FALSE"</formula1>
    </dataValidation>
  </dataValidations>
  <drawing r:id="rId1"/>
</worksheet>
</file>