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99410E-FCDD-4177-A670-9B705D195899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H17" i="1" s="1"/>
  <c r="J2" i="1" l="1"/>
  <c r="L15" i="1"/>
  <c r="K15" i="1" a="1"/>
  <c r="K15" i="1" s="1"/>
  <c r="K13" i="1" a="1"/>
  <c r="K13" i="1" s="1"/>
  <c r="L13" i="1"/>
  <c r="K11" i="1" a="1"/>
  <c r="K11" i="1" s="1"/>
  <c r="L11" i="1"/>
  <c r="K9" i="1" a="1"/>
  <c r="K9" i="1" s="1"/>
  <c r="L9" i="1"/>
  <c r="L7" i="1"/>
  <c r="K7" i="1" a="1"/>
  <c r="K7" i="1" s="1"/>
  <c r="L5" i="1"/>
  <c r="K5" i="1" a="1"/>
  <c r="K5" i="1" s="1"/>
  <c r="K4" i="1" a="1"/>
  <c r="K4" i="1" s="1"/>
  <c r="L4" i="1"/>
  <c r="K14" i="1" a="1"/>
  <c r="K14" i="1" s="1"/>
  <c r="L14" i="1"/>
  <c r="K12" i="1" a="1"/>
  <c r="K12" i="1" s="1"/>
  <c r="L12" i="1"/>
  <c r="K10" i="1" a="1"/>
  <c r="K10" i="1" s="1"/>
  <c r="L10" i="1"/>
  <c r="K8" i="1" a="1"/>
  <c r="K8" i="1" s="1"/>
  <c r="L8" i="1"/>
  <c r="K6" i="1" a="1"/>
  <c r="K6" i="1" s="1"/>
  <c r="L6" i="1"/>
  <c r="K3" i="1" a="1"/>
  <c r="K3" i="1" s="1"/>
  <c r="L3" i="1"/>
  <c r="J17" i="1"/>
  <c r="L2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<sst xmlns="http://schemas.openxmlformats.org/spreadsheetml/2006/main" count="32" uniqueCount="32">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</sst>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</font>
      <numFmt numFmtId="30" formatCode="@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</font>
      <numFmt numFmtId="30" formatCode="@"/>
    </dxf>
    <dxf>
      <font>
        <color rgb="FF9C0006"/>
      </font>
      <fill>
        <patternFill>
          <bgColor rgb="FFFFC7CE"/>
        </patternFill>
      </fill>
    </dxf>
    <dxf>
      <font>
        <b val="0"/>
        <i/>
      </font>
      <numFmt numFmtId="30" formatCode="@"/>
    </dxf>
    <dxf>
      <font>
        <b val="0"/>
        <i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47594050743664E-2"/>
          <c:y val="5.0925925925925923E-2"/>
          <c:w val="0.89019685039370078"/>
          <c:h val="0.76579250510352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工作表1!$J$2:$J$14</c:f>
              <c:numCache>
                <c:formatCode>General</c:formatCode>
                <c:ptCount val="13"/>
                <c:pt idx="0">
                  <c:v>92.75</c:v>
                </c:pt>
                <c:pt idx="1">
                  <c:v>90.25</c:v>
                </c:pt>
                <c:pt idx="2">
                  <c:v>83.75</c:v>
                </c:pt>
                <c:pt idx="3">
                  <c:v>80.5</c:v>
                </c:pt>
                <c:pt idx="4">
                  <c:v>81.75</c:v>
                </c:pt>
                <c:pt idx="5">
                  <c:v>82.25</c:v>
                </c:pt>
                <c:pt idx="6">
                  <c:v>80</c:v>
                </c:pt>
                <c:pt idx="7">
                  <c:v>69.75</c:v>
                </c:pt>
                <c:pt idx="8">
                  <c:v>79.5</c:v>
                </c:pt>
                <c:pt idx="9">
                  <c:v>74</c:v>
                </c:pt>
                <c:pt idx="10">
                  <c:v>82.5</c:v>
                </c:pt>
                <c:pt idx="11">
                  <c:v>67</c:v>
                </c:pt>
                <c:pt idx="12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7-4D96-85E4-DF6A4A98D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270559"/>
        <c:axId val="25141211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名字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1A-44E7-4D96-85E4-DF6A4A98D5EA}"/>
                  </c:ext>
                </c:extLst>
              </c15:ser>
            </c15:filteredBarSeries>
          </c:ext>
        </c:extLst>
      </c:barChart>
      <c:catAx>
        <c:axId val="249270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412111"/>
        <c:crosses val="autoZero"/>
        <c:auto val="1"/>
        <c:lblAlgn val="ctr"/>
        <c:lblOffset val="100"/>
        <c:noMultiLvlLbl val="0"/>
      </c:catAx>
      <c:valAx>
        <c:axId val="251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27055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24</xdr:row>
      <xdr:rowOff>60960</xdr:rowOff>
    </xdr:from>
    <xdr:to>
      <xdr:col>10</xdr:col>
      <xdr:colOff>1375410</xdr:colOff>
      <xdr:row>37</xdr:row>
      <xdr:rowOff>129540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D3DEAAF-D1A8-FFF5-AAA6-1EA58CEF2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85" zoomScaleNormal="85" workbookViewId="0">
      <selection activeCell="N8" sqref="N8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AVERAGE(C2,G2)</f>
        <v>96.5</v>
      </c>
      <c r="I2" s="1">
        <v>89</v>
      </c>
      <c r="J2">
        <f>H2*0.5+I2*0.5</f>
        <v>92.75</v>
      </c>
      <c r="K2" t="str" cm="1">
        <f t="array" ref="K2">_xlfn.IFS(J2&gt;=90,"A",J2&gt;=80,"B",J2&gt;=70,"C",J2&gt;=60,"D",J2&lt;60,"F")</f>
        <v>A</v>
      </c>
      <c r="L2" t="str">
        <f>IF( J2&gt;=60,"PASS","FALSE")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AVERAGE(C3,G3)</f>
        <v>86.5</v>
      </c>
      <c r="I3" s="1">
        <v>94</v>
      </c>
      <c r="J3">
        <f>H3*0.5+I3*0.5</f>
        <v>90.25</v>
      </c>
      <c r="K3" t="str" cm="1">
        <f t="array" ref="K3">_xlfn.IFS(J3&gt;=90,"A",J3&gt;=80,"B",J3&gt;=70,"C",J3&gt;=60,"D",J3&lt;60,"F")</f>
        <v>A</v>
      </c>
      <c r="L3" t="str">
        <f t="shared" ref="L3:L15" si="1">IF( J3&gt;=60,"PASS","FALSE")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87.5</v>
      </c>
      <c r="I4" s="1">
        <v>80</v>
      </c>
      <c r="J4">
        <f>H4*0.5+I4*0.5</f>
        <v>83.75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</v>
      </c>
      <c r="I5" s="1">
        <v>80</v>
      </c>
      <c r="J5">
        <f>H5*0.5+I5*0.5</f>
        <v>80.5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75.5</v>
      </c>
      <c r="I6" s="1">
        <v>88</v>
      </c>
      <c r="J6">
        <f>H6*0.5+I6*0.5</f>
        <v>81.75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83.5</v>
      </c>
      <c r="I7" s="1">
        <v>81</v>
      </c>
      <c r="J7">
        <f>H7*0.5+I7*0.5</f>
        <v>82.25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83</v>
      </c>
      <c r="I8" s="1">
        <v>77</v>
      </c>
      <c r="J8">
        <f>H8*0.5+I8*0.5</f>
        <v>80</v>
      </c>
      <c r="K8" t="str" cm="1">
        <f t="array" ref="K8">_xlfn.IFS(J8&gt;=90,"A",J8&gt;=80,"B",J8&gt;=70,"C",J8&gt;=60,"D",J8&lt;60,"F")</f>
        <v>B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66.5</v>
      </c>
      <c r="I9" s="1">
        <v>73</v>
      </c>
      <c r="J9">
        <f>H9*0.5+I9*0.5</f>
        <v>69.75</v>
      </c>
      <c r="K9" t="str" cm="1">
        <f t="array" ref="K9">_xlfn.IFS(J9&gt;=90,"A",J9&gt;=80,"B",J9&gt;=70,"C",J9&gt;=60,"D",J9&lt;60,"F")</f>
        <v>D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82</v>
      </c>
      <c r="I10" s="1">
        <v>77</v>
      </c>
      <c r="J10">
        <f>H10*0.5+I10*0.5</f>
        <v>79.5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66</v>
      </c>
      <c r="I11" s="1">
        <v>82</v>
      </c>
      <c r="J11">
        <f>H11*0.5+I11*0.5</f>
        <v>74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77</v>
      </c>
      <c r="I12" s="1">
        <v>88</v>
      </c>
      <c r="J12">
        <f>H12*0.5+I12*0.5</f>
        <v>82.5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82</v>
      </c>
      <c r="I13" s="1">
        <v>52</v>
      </c>
      <c r="J13">
        <f>H13*0.5+I13*0.5</f>
        <v>67</v>
      </c>
      <c r="K13" t="str" cm="1">
        <f t="array" ref="K13">_xlfn.IFS(J13&gt;=90,"A",J13&gt;=80,"B",J13&gt;=70,"C",J13&gt;=60,"D",J13&lt;60,"F")</f>
        <v>D</v>
      </c>
      <c r="L13" t="str">
        <f t="shared" si="1"/>
        <v>PASS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80</v>
      </c>
      <c r="I14" s="1">
        <v>69</v>
      </c>
      <c r="J14">
        <f>H14*0.5+I14*0.5</f>
        <v>74.5</v>
      </c>
      <c r="K14" t="str" cm="1">
        <f t="array" ref="K14">_xlfn.IFS(J14&gt;=90,"A",J14&gt;=80,"B",J14&gt;=70,"C",J14&gt;=60,"D",J14&lt;60,"F")</f>
        <v>C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46.5</v>
      </c>
      <c r="I15" s="1">
        <v>54</v>
      </c>
      <c r="J15">
        <f>H15*0.5+I15*0.5</f>
        <v>50.25</v>
      </c>
      <c r="K15" t="str" cm="1">
        <f t="array" ref="K15">_xlfn.IFS(J15&gt;=90,"A",J15&gt;=80,"B",J15&gt;=70,"C",J15&gt;=60,"D",J15&lt;60,"F")</f>
        <v>F</v>
      </c>
      <c r="L15" t="str">
        <f t="shared" si="1"/>
        <v>FALSE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2:10">
      <c r="C17">
        <f>LARGE(C2:C15,1)</f>
        <v>98</v>
      </c>
      <c r="D17">
        <f>LARGE(D2:D15,2)</f>
        <v>92</v>
      </c>
      <c r="H17" s="1">
        <f>COUNTIF(H2:H15,"&lt;80")</f>
        <v>5</v>
      </c>
      <c r="J17">
        <f>AVERAGE(J2:J15)</f>
        <v>77.767857142857139</v>
      </c>
    </row>
    <row r="18" spans="2:10">
      <c r="B18" s="1"/>
    </row>
    <row r="24" spans="2:10">
      <c r="I24" s="4" t="s">
        <v>30</v>
      </c>
    </row>
  </sheetData>
  <phoneticPr fontId="2" type="noConversion"/>
  <conditionalFormatting sqref="K2:K15">
    <cfRule type="cellIs" dxfId="3" priority="4" operator="between">
      <formula>90</formula>
      <formula>100</formula>
    </cfRule>
  </conditionalFormatting>
  <conditionalFormatting sqref="L2:L15">
    <cfRule type="cellIs" dxfId="2" priority="3" operator="greaterThan">
      <formula>60</formula>
    </cfRule>
  </conditionalFormatting>
  <conditionalFormatting sqref="L2:L15">
    <cfRule type="cellIs" dxfId="1" priority="2" operator="equal">
      <formula>"PASS"</formula>
    </cfRule>
  </conditionalFormatting>
  <conditionalFormatting sqref="L15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宇 柯</cp:lastModifiedBy>
  <dcterms:created xsi:type="dcterms:W3CDTF">2023-10-19T05:27:10Z</dcterms:created>
  <dcterms:modified xsi:type="dcterms:W3CDTF">2023-10-26T09:58:57Z</dcterms:modified>
</cp:coreProperties>
</file>