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goto/Dropbox/ESTUDOS/erica phD/classes/Year4-2017-18/ESM 244/Assigment/PROJECT/Project/"/>
    </mc:Choice>
  </mc:AlternateContent>
  <xr:revisionPtr revIDLastSave="0" documentId="13_ncr:1_{B9EE2AF5-43A2-0F44-B663-B0D9F9D828E7}" xr6:coauthVersionLast="28" xr6:coauthVersionMax="28" xr10:uidLastSave="{00000000-0000-0000-0000-000000000000}"/>
  <bookViews>
    <workbookView xWindow="28900" yWindow="1220" windowWidth="36920" windowHeight="16960" activeTab="1" xr2:uid="{00000000-000D-0000-FFFF-FFFF00000000}"/>
  </bookViews>
  <sheets>
    <sheet name="ITP_test" sheetId="3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5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2" i="2"/>
  <c r="K45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3" i="2"/>
  <c r="K4" i="2"/>
  <c r="K5" i="2"/>
  <c r="K6" i="2"/>
  <c r="K7" i="2"/>
  <c r="K8" i="2"/>
  <c r="K9" i="2"/>
  <c r="K2" i="2"/>
  <c r="I4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2" i="2"/>
  <c r="G4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2" i="2"/>
  <c r="E45" i="2"/>
  <c r="E34" i="2"/>
  <c r="E35" i="2"/>
  <c r="E36" i="2"/>
  <c r="E37" i="2"/>
  <c r="E38" i="2"/>
  <c r="E39" i="2"/>
  <c r="E40" i="2"/>
  <c r="E41" i="2"/>
  <c r="E42" i="2"/>
  <c r="E43" i="2"/>
  <c r="E44" i="2"/>
  <c r="E31" i="2"/>
  <c r="E32" i="2"/>
  <c r="E3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8" i="2"/>
  <c r="E9" i="2"/>
  <c r="E10" i="2"/>
  <c r="E11" i="2"/>
  <c r="E12" i="2"/>
  <c r="E13" i="2"/>
  <c r="E3" i="2"/>
  <c r="E4" i="2"/>
  <c r="E5" i="2"/>
  <c r="E6" i="2"/>
  <c r="E7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Erica Goto</author>
  </authors>
  <commentList>
    <comment ref="H1" authorId="0" shapeId="0" xr:uid="{1A1ECFEC-3E91-4842-8906-33FAC3ED15ED}">
      <text>
        <r>
          <rPr>
            <b/>
            <sz val="10"/>
            <color rgb="FF000000"/>
            <rFont val="Tahoma"/>
            <family val="2"/>
          </rPr>
          <t>Erica Goto: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Categorias:
</t>
        </r>
        <r>
          <rPr>
            <sz val="10"/>
            <color rgb="FF000000"/>
            <rFont val="Tahoma"/>
            <family val="2"/>
          </rPr>
          <t xml:space="preserve">A:&lt;10
</t>
        </r>
        <r>
          <rPr>
            <sz val="10"/>
            <color rgb="FF000000"/>
            <rFont val="Tahoma"/>
            <family val="2"/>
          </rPr>
          <t xml:space="preserve">B: 10&lt;=A&lt;17
</t>
        </r>
        <r>
          <rPr>
            <sz val="10"/>
            <color rgb="FF000000"/>
            <rFont val="Tahoma"/>
            <family val="2"/>
          </rPr>
          <t xml:space="preserve">C: 17&lt;=A&lt;30
</t>
        </r>
        <r>
          <rPr>
            <sz val="10"/>
            <color rgb="FF000000"/>
            <rFont val="Tahoma"/>
            <family val="2"/>
          </rPr>
          <t xml:space="preserve">D: 30&lt;=A&lt;=60
</t>
        </r>
        <r>
          <rPr>
            <sz val="10"/>
            <color rgb="FF000000"/>
            <rFont val="Tahoma"/>
            <family val="2"/>
          </rPr>
          <t xml:space="preserve">E: 60&lt;=A&lt;90
</t>
        </r>
        <r>
          <rPr>
            <sz val="10"/>
            <color rgb="FF000000"/>
            <rFont val="Tahoma"/>
            <family val="2"/>
          </rPr>
          <t>F: =90</t>
        </r>
      </text>
    </comment>
    <comment ref="AA1" authorId="0" shapeId="0" xr:uid="{040F0284-7A9F-F04C-A291-B9F5525EE2E6}">
      <text>
        <r>
          <rPr>
            <b/>
            <sz val="10"/>
            <color rgb="FF000000"/>
            <rFont val="Tahoma"/>
            <family val="2"/>
          </rPr>
          <t>Erica Goto: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Timpermeabilizado</t>
        </r>
      </text>
    </comment>
  </commentList>
</comments>
</file>

<file path=xl/sharedStrings.xml><?xml version="1.0" encoding="utf-8"?>
<sst xmlns="http://schemas.openxmlformats.org/spreadsheetml/2006/main" count="520" uniqueCount="164">
  <si>
    <t xml:space="preserve">Geologia </t>
  </si>
  <si>
    <t>Movimentacao</t>
  </si>
  <si>
    <t>Risco</t>
  </si>
  <si>
    <t>R3</t>
  </si>
  <si>
    <t>R2</t>
  </si>
  <si>
    <t>MB-01-01</t>
  </si>
  <si>
    <t>Setor</t>
  </si>
  <si>
    <t>Processo</t>
  </si>
  <si>
    <t>escorregamento</t>
  </si>
  <si>
    <t>R4</t>
  </si>
  <si>
    <t>MB-01-02</t>
  </si>
  <si>
    <t>MB-01-03</t>
  </si>
  <si>
    <t>MB-01-04</t>
  </si>
  <si>
    <t>MB-02-01</t>
  </si>
  <si>
    <t>MB-02-02</t>
  </si>
  <si>
    <t>R1</t>
  </si>
  <si>
    <t>MB-04-03</t>
  </si>
  <si>
    <t>MB-04-04</t>
  </si>
  <si>
    <t>Bairro</t>
  </si>
  <si>
    <t>Jardim Dulce</t>
  </si>
  <si>
    <t>alvenaria</t>
  </si>
  <si>
    <t>Densidade</t>
  </si>
  <si>
    <t>PosicaoMoradia</t>
  </si>
  <si>
    <t>Nao observada</t>
  </si>
  <si>
    <t>precario</t>
  </si>
  <si>
    <t>inexistente</t>
  </si>
  <si>
    <t>trinca terreno</t>
  </si>
  <si>
    <t>degrau de abatimento</t>
  </si>
  <si>
    <t>Coord_X</t>
  </si>
  <si>
    <t>Coord_Y</t>
  </si>
  <si>
    <t>Jardim Ibirapuera</t>
  </si>
  <si>
    <t>Jardim Solange/Ranieri</t>
  </si>
  <si>
    <t>nao observada</t>
  </si>
  <si>
    <t>MB-06-01</t>
  </si>
  <si>
    <t>MB-06-02</t>
  </si>
  <si>
    <t>MB-06-03</t>
  </si>
  <si>
    <t>Parque Europa</t>
  </si>
  <si>
    <t>MB-06-04</t>
  </si>
  <si>
    <t>MB-06-05</t>
  </si>
  <si>
    <t>MB-07-01</t>
  </si>
  <si>
    <t>MB-07-02</t>
  </si>
  <si>
    <t>MB-07-03</t>
  </si>
  <si>
    <t>Jardim Copacabana</t>
  </si>
  <si>
    <t>MB-08-01</t>
  </si>
  <si>
    <t>Jardim Sao Francisco</t>
  </si>
  <si>
    <t>Jardim Souza</t>
  </si>
  <si>
    <t>MB-08-02</t>
  </si>
  <si>
    <t>MB-08-03</t>
  </si>
  <si>
    <t>MB-09-01</t>
  </si>
  <si>
    <t>Morro do Indio</t>
  </si>
  <si>
    <t>MB-10-01</t>
  </si>
  <si>
    <t>MB-10-02</t>
  </si>
  <si>
    <t>MB-10-03</t>
  </si>
  <si>
    <t>MB-10-04</t>
  </si>
  <si>
    <t>MB-11-01</t>
  </si>
  <si>
    <t>Jardim Guaruja I</t>
  </si>
  <si>
    <t>Alto da Rivieira</t>
  </si>
  <si>
    <t>MB-12-01</t>
  </si>
  <si>
    <t>MB-12-02</t>
  </si>
  <si>
    <t>MB-12-03</t>
  </si>
  <si>
    <t>MB-12-04</t>
  </si>
  <si>
    <t>MB-13-01</t>
  </si>
  <si>
    <t>MB-14-01</t>
  </si>
  <si>
    <t>Felicidade</t>
  </si>
  <si>
    <t>Erundina</t>
  </si>
  <si>
    <t>MB-14-02</t>
  </si>
  <si>
    <t>MB14-03</t>
  </si>
  <si>
    <t>MB-15-01</t>
  </si>
  <si>
    <t>MB-15-02</t>
  </si>
  <si>
    <t>Jardim Bandeirante</t>
  </si>
  <si>
    <t>MB-16-01</t>
  </si>
  <si>
    <t>MB-16-02</t>
  </si>
  <si>
    <t>Chacara Bananal</t>
  </si>
  <si>
    <t>MB-16-03</t>
  </si>
  <si>
    <t>MB-16-04</t>
  </si>
  <si>
    <t>MB-16-05</t>
  </si>
  <si>
    <t>MB-16-06</t>
  </si>
  <si>
    <t>Mb-21-05</t>
  </si>
  <si>
    <t>MB-21-06</t>
  </si>
  <si>
    <t>Angelo Tarsini</t>
  </si>
  <si>
    <t>EncostaNatural</t>
  </si>
  <si>
    <t>nao  observada</t>
  </si>
  <si>
    <t>precaro</t>
  </si>
  <si>
    <t>satisfatorio</t>
  </si>
  <si>
    <t>madeira</t>
  </si>
  <si>
    <t>NaEncosta</t>
  </si>
  <si>
    <t>TopoEncosta</t>
  </si>
  <si>
    <t>BaseEncosta</t>
  </si>
  <si>
    <t>MaterialAterro</t>
  </si>
  <si>
    <t>MaterialLixo</t>
  </si>
  <si>
    <t>MaterialEntulho</t>
  </si>
  <si>
    <t>SoloResidual</t>
  </si>
  <si>
    <t>AguaConcentracao</t>
  </si>
  <si>
    <t>AguaLancamento</t>
  </si>
  <si>
    <t>AguaVazamento</t>
  </si>
  <si>
    <t>AguaFossa</t>
  </si>
  <si>
    <t>V_Arvores</t>
  </si>
  <si>
    <t>V_Rasteira</t>
  </si>
  <si>
    <t>V_Bananeira</t>
  </si>
  <si>
    <t>TrincaMoradia</t>
  </si>
  <si>
    <t>TrincaTerreno</t>
  </si>
  <si>
    <t>Degrau</t>
  </si>
  <si>
    <t>Inclinados</t>
  </si>
  <si>
    <t>Cicatriz</t>
  </si>
  <si>
    <t>Embarrigado</t>
  </si>
  <si>
    <t>TaludeCorte</t>
  </si>
  <si>
    <t>CoberturaUrbana</t>
  </si>
  <si>
    <t>Drenagem</t>
  </si>
  <si>
    <t>InclinanaoNatural</t>
  </si>
  <si>
    <t>TipoTalude</t>
  </si>
  <si>
    <t>Nenhum</t>
  </si>
  <si>
    <t>PosicaoEncosta</t>
  </si>
  <si>
    <t>DistanciaEncosta</t>
  </si>
  <si>
    <t>Distante</t>
  </si>
  <si>
    <t>Moradia</t>
  </si>
  <si>
    <t>mista</t>
  </si>
  <si>
    <t>Angulo Inclinacao</t>
  </si>
  <si>
    <t>A&lt;10</t>
  </si>
  <si>
    <t>10&lt;= A &lt;17</t>
  </si>
  <si>
    <t>17 &lt;= A &lt;30</t>
  </si>
  <si>
    <t>30&lt;=A &lt;60</t>
  </si>
  <si>
    <t>60&lt;= A &lt; 90</t>
  </si>
  <si>
    <t>equal 90</t>
  </si>
  <si>
    <t>tipo de solo </t>
  </si>
  <si>
    <t>cobertura natural</t>
  </si>
  <si>
    <t>Estr geolg desvaf a estab</t>
  </si>
  <si>
    <t>Geologia</t>
  </si>
  <si>
    <t>Instabilidade</t>
  </si>
  <si>
    <t>Muro/parede embarig</t>
  </si>
  <si>
    <t>Trinca moradia</t>
  </si>
  <si>
    <t>arvore/poste inclinados</t>
  </si>
  <si>
    <t>cicatriz de escorr</t>
  </si>
  <si>
    <t>prox base encosta</t>
  </si>
  <si>
    <t>prox topo encosta</t>
  </si>
  <si>
    <t>distante da base encosta</t>
  </si>
  <si>
    <t>distante topo encosta</t>
  </si>
  <si>
    <t>meio da encosta</t>
  </si>
  <si>
    <t>area consolidada</t>
  </si>
  <si>
    <t>area parcialmente consolidada</t>
  </si>
  <si>
    <t>area parcelada</t>
  </si>
  <si>
    <t>area mista</t>
  </si>
  <si>
    <t>Lancamento agua servida</t>
  </si>
  <si>
    <t>Concentracao agua de chuva</t>
  </si>
  <si>
    <t>Vazamento tubulacao</t>
  </si>
  <si>
    <t>Fossa septica</t>
  </si>
  <si>
    <t>Tipo sist drenagem</t>
  </si>
  <si>
    <t>Inexistente</t>
  </si>
  <si>
    <t>Precario</t>
  </si>
  <si>
    <t>Satisfatorio</t>
  </si>
  <si>
    <t>Arvore</t>
  </si>
  <si>
    <t>Vegetacao Arbustiva</t>
  </si>
  <si>
    <t>Solo exposto</t>
  </si>
  <si>
    <t>Gramado</t>
  </si>
  <si>
    <t>Bananeira</t>
  </si>
  <si>
    <t>Cobertura Urbana</t>
  </si>
  <si>
    <t>Lixo</t>
  </si>
  <si>
    <t>Agua</t>
  </si>
  <si>
    <t>Cobertura terreno</t>
  </si>
  <si>
    <t>R4 - min</t>
  </si>
  <si>
    <t>R4 max</t>
  </si>
  <si>
    <t>R3min</t>
  </si>
  <si>
    <t>R3max</t>
  </si>
  <si>
    <t>geol nao obser</t>
  </si>
  <si>
    <t xml:space="preserve">Estr geol favoravel a estabilidade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</si>
</sst>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Fill="1"/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" fontId="1" fillId="4" borderId="0" xfId="0" applyNumberFormat="1" applyFont="1" applyFill="1"/>
    <xf numFmtId="1" fontId="0" fillId="4" borderId="0" xfId="0" applyNumberFormat="1" applyFill="1"/>
    <xf numFmtId="0" fontId="1" fillId="5" borderId="0" xfId="0" applyFont="1" applyFill="1"/>
    <xf numFmtId="0" fontId="0" fillId="5" borderId="0" xfId="0" applyFill="1"/>
    <xf numFmtId="1" fontId="0" fillId="5" borderId="0" xfId="0" applyNumberFormat="1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6" borderId="0" xfId="0" applyFont="1" applyFill="1"/>
    <xf numFmtId="0" fontId="1" fillId="8" borderId="0" xfId="0" applyFont="1" applyFill="1"/>
    <xf numFmtId="0" fontId="0" fillId="8" borderId="0" xfId="0" applyFill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5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5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D37F-AEF6-FD43-A454-27805D462075}">
  <dimension ref="A1:AK44"/>
  <sheetViews>
    <sheetView topLeftCell="H1" workbookViewId="0">
      <selection activeCell="H36" sqref="H36"/>
    </sheetView>
  </sheetViews>
  <sheetFormatPr baseColWidth="10" defaultColWidth="11" defaultRowHeight="16" x14ac:dyDescent="0.2"/>
  <cols>
    <col min="1" max="1" width="5.5" hidden="1" customWidth="1"/>
    <col min="2" max="3" width="8.83203125" hidden="1" customWidth="1"/>
    <col min="4" max="4" width="9.33203125" hidden="1" customWidth="1"/>
    <col min="5" max="5" width="11" hidden="1" customWidth="1"/>
    <col min="6" max="6" width="14.1640625" hidden="1" customWidth="1"/>
    <col min="7" max="7" width="13.6640625" hidden="1" customWidth="1"/>
    <col min="8" max="8" width="15.6640625" bestFit="1" customWidth="1"/>
    <col min="10" max="10" width="11.5" style="9" bestFit="1" customWidth="1"/>
    <col min="11" max="11" width="8.5" style="9" bestFit="1" customWidth="1"/>
    <col min="12" max="12" width="10.6640625" style="7" customWidth="1"/>
    <col min="13" max="13" width="9.83203125" customWidth="1"/>
    <col min="14" max="14" width="13.33203125" style="11" bestFit="1" customWidth="1"/>
    <col min="15" max="15" width="11.5" style="11" bestFit="1" customWidth="1"/>
    <col min="16" max="16" width="14.33203125" style="11" bestFit="1" customWidth="1"/>
    <col min="17" max="17" width="11.6640625" style="4" bestFit="1" customWidth="1"/>
    <col min="18" max="18" width="13.5" style="21" customWidth="1"/>
    <col min="19" max="19" width="11.6640625" style="13" customWidth="1"/>
    <col min="20" max="22" width="12.1640625" style="13" customWidth="1"/>
    <col min="23" max="23" width="9.6640625" style="13" bestFit="1" customWidth="1"/>
    <col min="24" max="24" width="9.6640625" style="16" bestFit="1" customWidth="1"/>
    <col min="25" max="25" width="10.1640625" style="16" bestFit="1" customWidth="1"/>
    <col min="26" max="26" width="11.6640625" style="16" bestFit="1" customWidth="1"/>
    <col min="27" max="27" width="15.1640625" style="19" bestFit="1" customWidth="1"/>
    <col min="28" max="29" width="13.33203125" style="18" hidden="1" customWidth="1"/>
    <col min="30" max="30" width="7.1640625" style="18" hidden="1" customWidth="1"/>
    <col min="31" max="31" width="13.5" style="18" hidden="1" customWidth="1"/>
    <col min="32" max="32" width="9.33203125" style="18" hidden="1" customWidth="1"/>
    <col min="33" max="33" width="11.6640625" style="18" hidden="1" customWidth="1"/>
    <col min="34" max="34" width="7.1640625" style="18" hidden="1" customWidth="1"/>
  </cols>
  <sheetData>
    <row r="1" spans="1:34" s="1" customFormat="1" x14ac:dyDescent="0.2">
      <c r="A1" s="1" t="s">
        <v>2</v>
      </c>
      <c r="B1" s="1" t="s">
        <v>28</v>
      </c>
      <c r="C1" s="1" t="s">
        <v>29</v>
      </c>
      <c r="D1" s="1" t="s">
        <v>6</v>
      </c>
      <c r="E1" s="1" t="s">
        <v>18</v>
      </c>
      <c r="F1" s="1" t="s">
        <v>7</v>
      </c>
      <c r="G1" s="1" t="s">
        <v>80</v>
      </c>
      <c r="H1" s="1" t="s">
        <v>108</v>
      </c>
      <c r="I1" s="1" t="s">
        <v>109</v>
      </c>
      <c r="J1" s="8" t="s">
        <v>111</v>
      </c>
      <c r="K1" s="8" t="s">
        <v>112</v>
      </c>
      <c r="L1" s="6" t="s">
        <v>114</v>
      </c>
      <c r="M1" s="1" t="s">
        <v>21</v>
      </c>
      <c r="N1" s="10" t="s">
        <v>88</v>
      </c>
      <c r="O1" s="10" t="s">
        <v>89</v>
      </c>
      <c r="P1" s="10" t="s">
        <v>90</v>
      </c>
      <c r="Q1" s="3" t="s">
        <v>91</v>
      </c>
      <c r="R1" s="20" t="s">
        <v>0</v>
      </c>
      <c r="S1" s="12" t="s">
        <v>92</v>
      </c>
      <c r="T1" s="12" t="s">
        <v>93</v>
      </c>
      <c r="U1" s="12" t="s">
        <v>94</v>
      </c>
      <c r="V1" s="12" t="s">
        <v>95</v>
      </c>
      <c r="W1" s="12" t="s">
        <v>107</v>
      </c>
      <c r="X1" s="15" t="s">
        <v>96</v>
      </c>
      <c r="Y1" s="15" t="s">
        <v>97</v>
      </c>
      <c r="Z1" s="15" t="s">
        <v>98</v>
      </c>
      <c r="AA1" s="15" t="s">
        <v>106</v>
      </c>
      <c r="AB1" s="17" t="s">
        <v>99</v>
      </c>
      <c r="AC1" s="17" t="s">
        <v>100</v>
      </c>
      <c r="AD1" s="17" t="s">
        <v>101</v>
      </c>
      <c r="AE1" s="17" t="s">
        <v>1</v>
      </c>
      <c r="AF1" s="17" t="s">
        <v>102</v>
      </c>
      <c r="AG1" s="17" t="s">
        <v>104</v>
      </c>
      <c r="AH1" s="17" t="s">
        <v>103</v>
      </c>
    </row>
    <row r="2" spans="1:34" x14ac:dyDescent="0.2">
      <c r="A2" t="s">
        <v>4</v>
      </c>
      <c r="B2">
        <v>322012</v>
      </c>
      <c r="C2">
        <v>7379969</v>
      </c>
      <c r="D2" t="s">
        <v>5</v>
      </c>
      <c r="E2" t="s">
        <v>19</v>
      </c>
      <c r="F2" t="s">
        <v>8</v>
      </c>
      <c r="G2">
        <v>1</v>
      </c>
      <c r="H2">
        <v>4</v>
      </c>
      <c r="I2" t="s">
        <v>105</v>
      </c>
      <c r="J2" s="9" t="s">
        <v>85</v>
      </c>
      <c r="K2" s="9" t="s">
        <v>85</v>
      </c>
      <c r="L2" s="7" t="s">
        <v>20</v>
      </c>
      <c r="M2">
        <v>2</v>
      </c>
      <c r="N2" s="11">
        <v>1</v>
      </c>
      <c r="O2" s="11">
        <v>0</v>
      </c>
      <c r="P2" s="11">
        <v>0</v>
      </c>
      <c r="Q2" s="4">
        <v>0</v>
      </c>
      <c r="R2" s="21" t="s">
        <v>23</v>
      </c>
      <c r="S2" s="13">
        <v>1</v>
      </c>
      <c r="T2" s="13">
        <v>1</v>
      </c>
      <c r="U2" s="13">
        <v>1</v>
      </c>
      <c r="V2" s="13">
        <v>0</v>
      </c>
      <c r="W2" s="13" t="s">
        <v>24</v>
      </c>
      <c r="X2" s="16">
        <v>0</v>
      </c>
      <c r="Y2" s="16">
        <v>0</v>
      </c>
      <c r="Z2" s="16">
        <v>0</v>
      </c>
      <c r="AA2" s="19">
        <v>1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0</v>
      </c>
      <c r="AH2" s="18">
        <v>0</v>
      </c>
    </row>
    <row r="3" spans="1:34" x14ac:dyDescent="0.2">
      <c r="A3" t="s">
        <v>9</v>
      </c>
      <c r="B3">
        <v>322012</v>
      </c>
      <c r="C3">
        <v>7379969</v>
      </c>
      <c r="D3" t="s">
        <v>10</v>
      </c>
      <c r="E3" t="s">
        <v>19</v>
      </c>
      <c r="F3" t="s">
        <v>8</v>
      </c>
      <c r="G3">
        <v>1</v>
      </c>
      <c r="H3">
        <v>5</v>
      </c>
      <c r="I3" t="s">
        <v>105</v>
      </c>
      <c r="J3" s="9" t="s">
        <v>85</v>
      </c>
      <c r="K3" s="9" t="s">
        <v>85</v>
      </c>
      <c r="L3" s="7" t="s">
        <v>20</v>
      </c>
      <c r="M3">
        <v>2</v>
      </c>
      <c r="N3" s="11">
        <v>1</v>
      </c>
      <c r="O3" s="11">
        <v>0</v>
      </c>
      <c r="P3" s="11">
        <v>0</v>
      </c>
      <c r="Q3" s="4">
        <v>0</v>
      </c>
      <c r="R3" s="21" t="s">
        <v>32</v>
      </c>
      <c r="S3" s="13">
        <v>1</v>
      </c>
      <c r="T3" s="13">
        <v>1</v>
      </c>
      <c r="U3" s="13">
        <v>1</v>
      </c>
      <c r="V3" s="13">
        <v>0</v>
      </c>
      <c r="W3" s="13" t="s">
        <v>25</v>
      </c>
      <c r="X3" s="16">
        <v>0</v>
      </c>
      <c r="Y3" s="16">
        <v>0</v>
      </c>
      <c r="Z3" s="16">
        <v>0</v>
      </c>
      <c r="AA3" s="19">
        <v>1</v>
      </c>
      <c r="AB3" s="18">
        <v>1</v>
      </c>
      <c r="AC3" s="18">
        <v>1</v>
      </c>
      <c r="AD3" s="18">
        <v>1</v>
      </c>
      <c r="AE3" s="18">
        <v>0</v>
      </c>
      <c r="AF3" s="18">
        <v>1</v>
      </c>
      <c r="AG3" s="18">
        <v>0</v>
      </c>
      <c r="AH3" s="18">
        <v>1</v>
      </c>
    </row>
    <row r="4" spans="1:34" x14ac:dyDescent="0.2">
      <c r="A4" t="s">
        <v>3</v>
      </c>
      <c r="B4">
        <v>322012</v>
      </c>
      <c r="C4">
        <v>7379969</v>
      </c>
      <c r="D4" t="s">
        <v>11</v>
      </c>
      <c r="E4" t="s">
        <v>19</v>
      </c>
      <c r="F4" t="s">
        <v>8</v>
      </c>
      <c r="G4">
        <v>1</v>
      </c>
      <c r="H4">
        <v>5</v>
      </c>
      <c r="I4" t="s">
        <v>105</v>
      </c>
      <c r="J4" s="9" t="s">
        <v>87</v>
      </c>
      <c r="K4" s="9" t="s">
        <v>85</v>
      </c>
      <c r="L4" s="7" t="s">
        <v>20</v>
      </c>
      <c r="M4">
        <v>2</v>
      </c>
      <c r="N4" s="11">
        <v>1</v>
      </c>
      <c r="O4" s="11">
        <v>0</v>
      </c>
      <c r="P4" s="11">
        <v>0</v>
      </c>
      <c r="Q4" s="4">
        <v>0</v>
      </c>
      <c r="R4" s="21" t="s">
        <v>32</v>
      </c>
      <c r="S4" s="13">
        <v>1</v>
      </c>
      <c r="T4" s="13">
        <v>1</v>
      </c>
      <c r="U4" s="13">
        <v>1</v>
      </c>
      <c r="V4" s="13">
        <v>0</v>
      </c>
      <c r="W4" s="13" t="s">
        <v>25</v>
      </c>
      <c r="X4" s="16">
        <v>0</v>
      </c>
      <c r="Y4" s="16">
        <v>1</v>
      </c>
      <c r="Z4" s="16">
        <v>0</v>
      </c>
      <c r="AA4" s="19">
        <v>0</v>
      </c>
      <c r="AB4" s="18">
        <v>1</v>
      </c>
      <c r="AC4" s="18">
        <v>1</v>
      </c>
      <c r="AD4" s="18">
        <v>0</v>
      </c>
      <c r="AE4" s="18">
        <v>0</v>
      </c>
      <c r="AF4" s="18">
        <v>1</v>
      </c>
      <c r="AG4" s="18">
        <v>0</v>
      </c>
      <c r="AH4" s="18">
        <v>0</v>
      </c>
    </row>
    <row r="5" spans="1:34" x14ac:dyDescent="0.2">
      <c r="A5" t="s">
        <v>3</v>
      </c>
      <c r="B5">
        <v>322012</v>
      </c>
      <c r="C5">
        <v>7379969</v>
      </c>
      <c r="D5" t="s">
        <v>12</v>
      </c>
      <c r="E5" t="s">
        <v>19</v>
      </c>
      <c r="F5" t="s">
        <v>8</v>
      </c>
      <c r="G5">
        <v>1</v>
      </c>
      <c r="H5">
        <v>5</v>
      </c>
      <c r="I5" t="s">
        <v>105</v>
      </c>
      <c r="J5" s="9" t="s">
        <v>85</v>
      </c>
      <c r="K5" s="9" t="s">
        <v>85</v>
      </c>
      <c r="L5" s="7" t="s">
        <v>20</v>
      </c>
      <c r="M5">
        <v>2</v>
      </c>
      <c r="N5" s="11">
        <v>1</v>
      </c>
      <c r="O5" s="11">
        <v>0</v>
      </c>
      <c r="P5" s="11">
        <v>0</v>
      </c>
      <c r="Q5" s="4">
        <v>0</v>
      </c>
      <c r="R5" s="21" t="s">
        <v>32</v>
      </c>
      <c r="S5" s="13">
        <v>1</v>
      </c>
      <c r="T5" s="13">
        <v>1</v>
      </c>
      <c r="U5" s="13">
        <v>1</v>
      </c>
      <c r="V5" s="13">
        <v>0</v>
      </c>
      <c r="W5" s="13" t="s">
        <v>25</v>
      </c>
      <c r="X5" s="16">
        <v>0</v>
      </c>
      <c r="Y5" s="16">
        <v>1</v>
      </c>
      <c r="Z5" s="16">
        <v>0</v>
      </c>
      <c r="AA5" s="19">
        <v>0</v>
      </c>
      <c r="AB5" s="18">
        <v>1</v>
      </c>
      <c r="AC5" s="18">
        <v>1</v>
      </c>
      <c r="AD5" s="18">
        <v>0</v>
      </c>
      <c r="AE5" s="18">
        <v>0</v>
      </c>
      <c r="AF5" s="18">
        <v>1</v>
      </c>
      <c r="AG5" s="18">
        <v>0</v>
      </c>
      <c r="AH5" s="18">
        <v>0</v>
      </c>
    </row>
    <row r="6" spans="1:34" s="2" customFormat="1" x14ac:dyDescent="0.2">
      <c r="A6" s="2" t="s">
        <v>4</v>
      </c>
      <c r="B6" s="2">
        <v>323267</v>
      </c>
      <c r="C6" s="2">
        <v>7382216</v>
      </c>
      <c r="D6" s="2" t="s">
        <v>13</v>
      </c>
      <c r="E6" s="2" t="s">
        <v>30</v>
      </c>
      <c r="F6" s="2" t="s">
        <v>8</v>
      </c>
      <c r="G6">
        <v>1</v>
      </c>
      <c r="H6" s="2">
        <v>5</v>
      </c>
      <c r="I6" t="s">
        <v>105</v>
      </c>
      <c r="J6" s="9" t="s">
        <v>85</v>
      </c>
      <c r="K6" s="9" t="s">
        <v>85</v>
      </c>
      <c r="L6" s="7" t="s">
        <v>20</v>
      </c>
      <c r="M6" s="2">
        <v>2</v>
      </c>
      <c r="N6" s="11">
        <v>0</v>
      </c>
      <c r="O6" s="11">
        <v>0</v>
      </c>
      <c r="P6" s="11">
        <v>0</v>
      </c>
      <c r="Q6" s="4">
        <v>0</v>
      </c>
      <c r="R6" s="21" t="s">
        <v>32</v>
      </c>
      <c r="S6" s="13">
        <v>1</v>
      </c>
      <c r="T6" s="13">
        <v>1</v>
      </c>
      <c r="U6" s="13">
        <v>0</v>
      </c>
      <c r="V6" s="13">
        <v>0</v>
      </c>
      <c r="W6" s="13" t="s">
        <v>24</v>
      </c>
      <c r="X6" s="16">
        <v>0</v>
      </c>
      <c r="Y6" s="16">
        <v>1</v>
      </c>
      <c r="Z6" s="16">
        <v>0</v>
      </c>
      <c r="AA6" s="19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</row>
    <row r="7" spans="1:34" x14ac:dyDescent="0.2">
      <c r="A7" t="s">
        <v>15</v>
      </c>
      <c r="B7" s="2">
        <v>323267</v>
      </c>
      <c r="C7" s="2">
        <v>7382216</v>
      </c>
      <c r="D7" t="s">
        <v>14</v>
      </c>
      <c r="E7" t="s">
        <v>30</v>
      </c>
      <c r="F7" t="s">
        <v>8</v>
      </c>
      <c r="G7">
        <v>1</v>
      </c>
      <c r="H7" s="2">
        <v>4</v>
      </c>
      <c r="I7" t="s">
        <v>105</v>
      </c>
      <c r="J7" s="9" t="s">
        <v>85</v>
      </c>
      <c r="K7" s="9" t="s">
        <v>85</v>
      </c>
      <c r="L7" s="7" t="s">
        <v>20</v>
      </c>
      <c r="M7" s="2">
        <v>2</v>
      </c>
      <c r="N7" s="11">
        <v>0</v>
      </c>
      <c r="O7" s="11">
        <v>0</v>
      </c>
      <c r="P7" s="11">
        <v>0</v>
      </c>
      <c r="Q7" s="4">
        <v>0</v>
      </c>
      <c r="R7" s="21" t="s">
        <v>32</v>
      </c>
      <c r="S7" s="13">
        <v>1</v>
      </c>
      <c r="T7" s="14">
        <v>0</v>
      </c>
      <c r="U7" s="14">
        <v>0</v>
      </c>
      <c r="V7" s="13">
        <v>0</v>
      </c>
      <c r="W7" s="13" t="s">
        <v>24</v>
      </c>
      <c r="X7" s="16">
        <v>0</v>
      </c>
      <c r="Y7" s="16">
        <v>0</v>
      </c>
      <c r="Z7" s="16">
        <v>0</v>
      </c>
      <c r="AA7" s="19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</row>
    <row r="8" spans="1:34" x14ac:dyDescent="0.2">
      <c r="A8" t="s">
        <v>15</v>
      </c>
      <c r="B8" s="2">
        <v>318458</v>
      </c>
      <c r="C8" s="2">
        <v>7377622</v>
      </c>
      <c r="D8" t="s">
        <v>16</v>
      </c>
      <c r="E8" t="s">
        <v>31</v>
      </c>
      <c r="F8" t="s">
        <v>8</v>
      </c>
      <c r="G8">
        <v>1</v>
      </c>
      <c r="H8" s="2">
        <v>4</v>
      </c>
      <c r="I8" t="s">
        <v>105</v>
      </c>
      <c r="J8" s="9" t="s">
        <v>85</v>
      </c>
      <c r="K8" s="9" t="s">
        <v>85</v>
      </c>
      <c r="L8" s="7" t="s">
        <v>20</v>
      </c>
      <c r="M8" s="2">
        <v>2</v>
      </c>
      <c r="N8" s="11">
        <v>0</v>
      </c>
      <c r="O8" s="11">
        <v>0</v>
      </c>
      <c r="P8" s="11">
        <v>0</v>
      </c>
      <c r="Q8" s="4">
        <v>0</v>
      </c>
      <c r="R8" s="21" t="s">
        <v>32</v>
      </c>
      <c r="S8" s="13">
        <v>1</v>
      </c>
      <c r="T8" s="13">
        <v>1</v>
      </c>
      <c r="U8" s="13">
        <v>0</v>
      </c>
      <c r="V8" s="13">
        <v>0</v>
      </c>
      <c r="W8" s="13" t="s">
        <v>24</v>
      </c>
      <c r="X8" s="16">
        <v>1</v>
      </c>
      <c r="Y8" s="16">
        <v>1</v>
      </c>
      <c r="Z8" s="16">
        <v>1</v>
      </c>
      <c r="AA8" s="19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</row>
    <row r="9" spans="1:34" x14ac:dyDescent="0.2">
      <c r="A9" t="s">
        <v>9</v>
      </c>
      <c r="B9" s="2">
        <v>318458</v>
      </c>
      <c r="C9" s="2">
        <v>7377622</v>
      </c>
      <c r="D9" t="s">
        <v>17</v>
      </c>
      <c r="E9" t="s">
        <v>31</v>
      </c>
      <c r="F9" t="s">
        <v>8</v>
      </c>
      <c r="G9">
        <v>1</v>
      </c>
      <c r="H9">
        <v>4</v>
      </c>
      <c r="I9" t="s">
        <v>105</v>
      </c>
      <c r="J9" s="9" t="s">
        <v>85</v>
      </c>
      <c r="K9" s="9" t="s">
        <v>85</v>
      </c>
      <c r="L9" s="7" t="s">
        <v>115</v>
      </c>
      <c r="M9" s="2">
        <v>2</v>
      </c>
      <c r="N9" s="11">
        <v>1</v>
      </c>
      <c r="O9" s="11">
        <v>1</v>
      </c>
      <c r="P9" s="11">
        <v>1</v>
      </c>
      <c r="Q9" s="4">
        <v>1</v>
      </c>
      <c r="R9" s="21" t="s">
        <v>32</v>
      </c>
      <c r="S9" s="13">
        <v>1</v>
      </c>
      <c r="T9" s="13">
        <v>1</v>
      </c>
      <c r="U9" s="13">
        <v>1</v>
      </c>
      <c r="V9" s="13">
        <v>0</v>
      </c>
      <c r="W9" s="13" t="s">
        <v>25</v>
      </c>
      <c r="X9" s="16">
        <v>1</v>
      </c>
      <c r="Y9" s="16">
        <v>1</v>
      </c>
      <c r="Z9" s="16">
        <v>1</v>
      </c>
      <c r="AA9" s="19">
        <v>0</v>
      </c>
      <c r="AB9" s="18">
        <v>1</v>
      </c>
      <c r="AC9" s="18">
        <v>1</v>
      </c>
      <c r="AD9" s="18">
        <v>1</v>
      </c>
      <c r="AE9" s="18">
        <v>0</v>
      </c>
      <c r="AF9" s="18">
        <v>1</v>
      </c>
      <c r="AG9" s="18">
        <v>0</v>
      </c>
      <c r="AH9" s="18">
        <v>0</v>
      </c>
    </row>
    <row r="10" spans="1:34" x14ac:dyDescent="0.2">
      <c r="A10" t="s">
        <v>4</v>
      </c>
      <c r="B10" s="2">
        <v>322306</v>
      </c>
      <c r="C10" s="2">
        <v>7379865</v>
      </c>
      <c r="D10" t="s">
        <v>33</v>
      </c>
      <c r="E10" t="s">
        <v>36</v>
      </c>
      <c r="F10" t="s">
        <v>8</v>
      </c>
      <c r="G10">
        <v>1</v>
      </c>
      <c r="H10" s="2">
        <v>3</v>
      </c>
      <c r="I10" t="s">
        <v>105</v>
      </c>
      <c r="J10" s="9" t="s">
        <v>85</v>
      </c>
      <c r="K10" s="9" t="s">
        <v>113</v>
      </c>
      <c r="L10" s="7" t="s">
        <v>20</v>
      </c>
      <c r="M10" s="2">
        <v>2</v>
      </c>
      <c r="N10" s="11">
        <v>1</v>
      </c>
      <c r="O10" s="11">
        <v>0</v>
      </c>
      <c r="P10" s="11">
        <v>0</v>
      </c>
      <c r="Q10" s="4">
        <v>0</v>
      </c>
      <c r="R10" s="21" t="s">
        <v>32</v>
      </c>
      <c r="S10" s="13">
        <v>1</v>
      </c>
      <c r="T10" s="13">
        <v>1</v>
      </c>
      <c r="U10" s="13">
        <v>1</v>
      </c>
      <c r="V10" s="13">
        <v>0</v>
      </c>
      <c r="W10" s="13" t="s">
        <v>24</v>
      </c>
      <c r="X10" s="16">
        <v>0</v>
      </c>
      <c r="Y10" s="16">
        <v>0</v>
      </c>
      <c r="Z10" s="16">
        <v>0</v>
      </c>
      <c r="AA10" s="19">
        <v>1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</row>
    <row r="11" spans="1:34" x14ac:dyDescent="0.2">
      <c r="A11" t="s">
        <v>3</v>
      </c>
      <c r="B11" s="2">
        <v>322306</v>
      </c>
      <c r="C11" s="2">
        <v>7379865</v>
      </c>
      <c r="D11" t="s">
        <v>34</v>
      </c>
      <c r="E11" t="s">
        <v>36</v>
      </c>
      <c r="F11" t="s">
        <v>8</v>
      </c>
      <c r="G11">
        <v>1</v>
      </c>
      <c r="H11">
        <v>4</v>
      </c>
      <c r="I11" t="s">
        <v>105</v>
      </c>
      <c r="J11" s="9" t="s">
        <v>85</v>
      </c>
      <c r="K11" s="9" t="s">
        <v>85</v>
      </c>
      <c r="L11" s="7" t="s">
        <v>20</v>
      </c>
      <c r="M11" s="2">
        <v>2</v>
      </c>
      <c r="N11" s="11">
        <v>1</v>
      </c>
      <c r="O11" s="11">
        <v>0</v>
      </c>
      <c r="P11" s="11">
        <v>1</v>
      </c>
      <c r="Q11" s="4">
        <v>0</v>
      </c>
      <c r="R11" s="21" t="s">
        <v>32</v>
      </c>
      <c r="S11" s="13">
        <v>1</v>
      </c>
      <c r="T11" s="14">
        <v>0</v>
      </c>
      <c r="U11" s="14">
        <v>0</v>
      </c>
      <c r="V11" s="13">
        <v>0</v>
      </c>
      <c r="W11" s="13" t="s">
        <v>25</v>
      </c>
      <c r="X11" s="16">
        <v>0</v>
      </c>
      <c r="Y11" s="16">
        <v>1</v>
      </c>
      <c r="Z11" s="16">
        <v>0</v>
      </c>
      <c r="AA11" s="19">
        <v>0</v>
      </c>
      <c r="AB11" s="18">
        <v>0</v>
      </c>
      <c r="AC11" s="18">
        <v>1</v>
      </c>
      <c r="AD11" s="18">
        <v>1</v>
      </c>
      <c r="AE11" s="18">
        <v>0</v>
      </c>
      <c r="AF11" s="18">
        <v>0</v>
      </c>
      <c r="AG11" s="18">
        <v>0</v>
      </c>
      <c r="AH11" s="18">
        <v>1</v>
      </c>
    </row>
    <row r="12" spans="1:34" x14ac:dyDescent="0.2">
      <c r="A12" t="s">
        <v>9</v>
      </c>
      <c r="B12" s="2">
        <v>322306</v>
      </c>
      <c r="C12" s="2">
        <v>7379865</v>
      </c>
      <c r="D12" t="s">
        <v>35</v>
      </c>
      <c r="E12" t="s">
        <v>36</v>
      </c>
      <c r="F12" t="s">
        <v>8</v>
      </c>
      <c r="G12">
        <v>1</v>
      </c>
      <c r="H12">
        <v>4</v>
      </c>
      <c r="I12" t="s">
        <v>105</v>
      </c>
      <c r="J12" s="9" t="s">
        <v>85</v>
      </c>
      <c r="K12" s="9" t="s">
        <v>85</v>
      </c>
      <c r="L12" s="7" t="s">
        <v>20</v>
      </c>
      <c r="M12" s="2">
        <v>2</v>
      </c>
      <c r="N12" s="11">
        <v>1</v>
      </c>
      <c r="O12" s="11">
        <v>1</v>
      </c>
      <c r="P12" s="11">
        <v>1</v>
      </c>
      <c r="Q12" s="4">
        <v>0</v>
      </c>
      <c r="R12" s="21" t="s">
        <v>32</v>
      </c>
      <c r="S12" s="13">
        <v>1</v>
      </c>
      <c r="T12" s="13">
        <v>1</v>
      </c>
      <c r="U12" s="13">
        <v>1</v>
      </c>
      <c r="V12" s="13">
        <v>0</v>
      </c>
      <c r="W12" s="13" t="s">
        <v>25</v>
      </c>
      <c r="X12" s="16">
        <v>0</v>
      </c>
      <c r="Y12" s="16">
        <v>1</v>
      </c>
      <c r="Z12" s="16">
        <v>1</v>
      </c>
      <c r="AA12" s="19">
        <v>0</v>
      </c>
      <c r="AB12" s="18">
        <v>1</v>
      </c>
      <c r="AC12" s="18">
        <v>1</v>
      </c>
      <c r="AD12" s="18">
        <v>0</v>
      </c>
      <c r="AE12" s="18">
        <v>0</v>
      </c>
      <c r="AF12" s="18">
        <v>1</v>
      </c>
      <c r="AG12" s="18">
        <v>0</v>
      </c>
      <c r="AH12" s="18">
        <v>1</v>
      </c>
    </row>
    <row r="13" spans="1:34" x14ac:dyDescent="0.2">
      <c r="A13" t="s">
        <v>3</v>
      </c>
      <c r="B13" s="2">
        <v>322306</v>
      </c>
      <c r="C13" s="2">
        <v>7379865</v>
      </c>
      <c r="D13" t="s">
        <v>37</v>
      </c>
      <c r="E13" t="s">
        <v>36</v>
      </c>
      <c r="F13" t="s">
        <v>8</v>
      </c>
      <c r="G13">
        <v>1</v>
      </c>
      <c r="H13">
        <v>4</v>
      </c>
      <c r="I13" t="s">
        <v>105</v>
      </c>
      <c r="J13" s="9" t="s">
        <v>87</v>
      </c>
      <c r="K13" s="9" t="s">
        <v>85</v>
      </c>
      <c r="L13" s="7" t="s">
        <v>20</v>
      </c>
      <c r="M13" s="2">
        <v>2</v>
      </c>
      <c r="N13" s="11">
        <v>0</v>
      </c>
      <c r="O13" s="11">
        <v>0</v>
      </c>
      <c r="P13" s="11">
        <v>0</v>
      </c>
      <c r="Q13" s="5">
        <v>0</v>
      </c>
      <c r="R13" s="21" t="s">
        <v>32</v>
      </c>
      <c r="S13" s="13">
        <v>1</v>
      </c>
      <c r="T13" s="13">
        <v>1</v>
      </c>
      <c r="U13" s="13">
        <v>0</v>
      </c>
      <c r="V13" s="13">
        <v>0</v>
      </c>
      <c r="W13" s="13" t="s">
        <v>24</v>
      </c>
      <c r="X13" s="16">
        <v>0</v>
      </c>
      <c r="Y13" s="16">
        <v>1</v>
      </c>
      <c r="Z13" s="16">
        <v>0</v>
      </c>
      <c r="AA13" s="19">
        <v>0</v>
      </c>
      <c r="AB13" s="18">
        <v>0</v>
      </c>
      <c r="AC13" s="18">
        <v>1</v>
      </c>
      <c r="AD13" s="18">
        <v>0</v>
      </c>
      <c r="AE13" s="18">
        <v>0</v>
      </c>
      <c r="AF13" s="18">
        <v>0</v>
      </c>
      <c r="AG13" s="18">
        <v>0</v>
      </c>
      <c r="AH13" s="18">
        <v>1</v>
      </c>
    </row>
    <row r="14" spans="1:34" x14ac:dyDescent="0.2">
      <c r="A14" t="s">
        <v>4</v>
      </c>
      <c r="B14" s="2">
        <v>322306</v>
      </c>
      <c r="C14" s="2">
        <v>7379865</v>
      </c>
      <c r="D14" t="s">
        <v>38</v>
      </c>
      <c r="E14" t="s">
        <v>36</v>
      </c>
      <c r="F14" t="s">
        <v>8</v>
      </c>
      <c r="G14">
        <v>1</v>
      </c>
      <c r="H14" s="2">
        <v>4</v>
      </c>
      <c r="I14" t="s">
        <v>105</v>
      </c>
      <c r="J14" s="9" t="s">
        <v>85</v>
      </c>
      <c r="K14" s="9" t="s">
        <v>85</v>
      </c>
      <c r="L14" s="7" t="s">
        <v>20</v>
      </c>
      <c r="M14" s="2">
        <v>2</v>
      </c>
      <c r="N14" s="11">
        <v>1</v>
      </c>
      <c r="O14" s="11">
        <v>0</v>
      </c>
      <c r="P14" s="11">
        <v>0</v>
      </c>
      <c r="Q14" s="5">
        <v>0</v>
      </c>
      <c r="R14" s="21" t="s">
        <v>32</v>
      </c>
      <c r="S14" s="13">
        <v>1</v>
      </c>
      <c r="T14" s="13">
        <v>1</v>
      </c>
      <c r="U14" s="13">
        <v>1</v>
      </c>
      <c r="V14" s="13">
        <v>0</v>
      </c>
      <c r="W14" s="13" t="s">
        <v>24</v>
      </c>
      <c r="X14" s="16">
        <v>0</v>
      </c>
      <c r="Y14" s="16">
        <v>0</v>
      </c>
      <c r="Z14" s="16">
        <v>0</v>
      </c>
      <c r="AA14" s="19">
        <v>1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</row>
    <row r="15" spans="1:34" x14ac:dyDescent="0.2">
      <c r="A15" t="s">
        <v>4</v>
      </c>
      <c r="B15" s="2">
        <v>322306</v>
      </c>
      <c r="C15" s="2">
        <v>7379865</v>
      </c>
      <c r="D15" t="s">
        <v>39</v>
      </c>
      <c r="E15" t="s">
        <v>42</v>
      </c>
      <c r="F15" t="s">
        <v>8</v>
      </c>
      <c r="G15">
        <v>1</v>
      </c>
      <c r="H15" s="2">
        <v>4</v>
      </c>
      <c r="I15" t="s">
        <v>105</v>
      </c>
      <c r="J15" s="9" t="s">
        <v>85</v>
      </c>
      <c r="K15" s="9" t="s">
        <v>85</v>
      </c>
      <c r="L15" s="7" t="s">
        <v>20</v>
      </c>
      <c r="M15" s="2">
        <v>2</v>
      </c>
      <c r="N15" s="11">
        <v>1</v>
      </c>
      <c r="O15" s="11">
        <v>0</v>
      </c>
      <c r="P15" s="11">
        <v>0</v>
      </c>
      <c r="Q15" s="5">
        <v>0</v>
      </c>
      <c r="R15" s="21" t="s">
        <v>32</v>
      </c>
      <c r="S15" s="13">
        <v>1</v>
      </c>
      <c r="T15" s="13">
        <v>1</v>
      </c>
      <c r="U15" s="13">
        <v>0</v>
      </c>
      <c r="V15" s="13">
        <v>0</v>
      </c>
      <c r="W15" s="13" t="s">
        <v>25</v>
      </c>
      <c r="X15" s="16">
        <v>0</v>
      </c>
      <c r="Y15" s="16">
        <v>0</v>
      </c>
      <c r="Z15" s="16">
        <v>0</v>
      </c>
      <c r="AA15" s="19">
        <v>1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</row>
    <row r="16" spans="1:34" x14ac:dyDescent="0.2">
      <c r="A16" t="s">
        <v>4</v>
      </c>
      <c r="B16" s="2">
        <v>322306</v>
      </c>
      <c r="C16" s="2">
        <v>7379865</v>
      </c>
      <c r="D16" t="s">
        <v>40</v>
      </c>
      <c r="E16" t="s">
        <v>42</v>
      </c>
      <c r="F16" t="s">
        <v>8</v>
      </c>
      <c r="G16">
        <v>1</v>
      </c>
      <c r="H16" s="2">
        <v>4</v>
      </c>
      <c r="I16" t="s">
        <v>105</v>
      </c>
      <c r="J16" s="9" t="s">
        <v>85</v>
      </c>
      <c r="K16" s="9" t="s">
        <v>85</v>
      </c>
      <c r="L16" s="7" t="s">
        <v>20</v>
      </c>
      <c r="M16" s="2">
        <v>2</v>
      </c>
      <c r="N16" s="11">
        <v>0</v>
      </c>
      <c r="O16" s="11">
        <v>0</v>
      </c>
      <c r="P16" s="11">
        <v>0</v>
      </c>
      <c r="Q16" s="5">
        <v>0</v>
      </c>
      <c r="R16" s="21" t="s">
        <v>32</v>
      </c>
      <c r="S16" s="13">
        <v>1</v>
      </c>
      <c r="T16" s="14">
        <v>0</v>
      </c>
      <c r="U16" s="13">
        <v>0</v>
      </c>
      <c r="V16" s="13">
        <v>0</v>
      </c>
      <c r="W16" s="13" t="s">
        <v>24</v>
      </c>
      <c r="X16" s="16">
        <v>0</v>
      </c>
      <c r="Y16" s="16">
        <v>0</v>
      </c>
      <c r="Z16" s="16">
        <v>0</v>
      </c>
      <c r="AA16" s="19">
        <v>1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</row>
    <row r="17" spans="1:34" x14ac:dyDescent="0.2">
      <c r="A17" t="s">
        <v>3</v>
      </c>
      <c r="B17" s="2">
        <v>322306</v>
      </c>
      <c r="C17" s="2">
        <v>7379865</v>
      </c>
      <c r="D17" t="s">
        <v>41</v>
      </c>
      <c r="E17" t="s">
        <v>42</v>
      </c>
      <c r="F17" t="s">
        <v>8</v>
      </c>
      <c r="G17">
        <v>1</v>
      </c>
      <c r="H17" s="2">
        <v>5</v>
      </c>
      <c r="I17" t="s">
        <v>105</v>
      </c>
      <c r="J17" s="9" t="s">
        <v>85</v>
      </c>
      <c r="K17" s="9" t="s">
        <v>85</v>
      </c>
      <c r="L17" s="7" t="s">
        <v>20</v>
      </c>
      <c r="M17" s="2">
        <v>2</v>
      </c>
      <c r="N17" s="11">
        <v>1</v>
      </c>
      <c r="O17" s="11">
        <v>1</v>
      </c>
      <c r="P17" s="11">
        <v>1</v>
      </c>
      <c r="Q17" s="5">
        <v>0</v>
      </c>
      <c r="R17" s="21" t="s">
        <v>32</v>
      </c>
      <c r="S17" s="13">
        <v>1</v>
      </c>
      <c r="T17" s="14">
        <v>0</v>
      </c>
      <c r="U17" s="13">
        <v>0</v>
      </c>
      <c r="V17" s="13">
        <v>0</v>
      </c>
      <c r="W17" s="13" t="s">
        <v>25</v>
      </c>
      <c r="X17" s="16">
        <v>0</v>
      </c>
      <c r="Y17" s="16">
        <v>1</v>
      </c>
      <c r="Z17" s="16">
        <v>1</v>
      </c>
      <c r="AA17" s="19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1</v>
      </c>
    </row>
    <row r="18" spans="1:34" x14ac:dyDescent="0.2">
      <c r="A18" t="s">
        <v>9</v>
      </c>
      <c r="B18" s="2">
        <v>323230</v>
      </c>
      <c r="C18" s="2">
        <v>7382114</v>
      </c>
      <c r="D18" t="s">
        <v>43</v>
      </c>
      <c r="E18" t="s">
        <v>44</v>
      </c>
      <c r="F18" t="s">
        <v>8</v>
      </c>
      <c r="G18">
        <v>1</v>
      </c>
      <c r="H18">
        <v>5</v>
      </c>
      <c r="I18" s="2"/>
      <c r="J18" s="9" t="s">
        <v>86</v>
      </c>
      <c r="K18" s="9" t="s">
        <v>85</v>
      </c>
      <c r="L18" s="7" t="s">
        <v>20</v>
      </c>
      <c r="M18" s="2">
        <v>0</v>
      </c>
      <c r="N18" s="11">
        <v>1</v>
      </c>
      <c r="O18" s="11">
        <v>1</v>
      </c>
      <c r="P18" s="11">
        <v>1</v>
      </c>
      <c r="Q18" s="5">
        <v>0</v>
      </c>
      <c r="R18" s="21" t="s">
        <v>32</v>
      </c>
      <c r="S18" s="13">
        <v>1</v>
      </c>
      <c r="T18" s="14">
        <v>0</v>
      </c>
      <c r="U18" s="13">
        <v>0</v>
      </c>
      <c r="V18" s="13">
        <v>0</v>
      </c>
      <c r="W18" s="13" t="s">
        <v>24</v>
      </c>
      <c r="X18" s="16">
        <v>1</v>
      </c>
      <c r="Y18" s="16">
        <v>0</v>
      </c>
      <c r="Z18" s="16">
        <v>0</v>
      </c>
      <c r="AA18" s="19">
        <v>0</v>
      </c>
      <c r="AB18" s="18">
        <v>1</v>
      </c>
      <c r="AC18" s="18">
        <v>1</v>
      </c>
      <c r="AD18" s="18">
        <v>0</v>
      </c>
      <c r="AE18" s="18">
        <v>0</v>
      </c>
      <c r="AF18" s="18">
        <v>0</v>
      </c>
      <c r="AG18" s="18">
        <v>0</v>
      </c>
      <c r="AH18" s="18">
        <v>1</v>
      </c>
    </row>
    <row r="19" spans="1:34" x14ac:dyDescent="0.2">
      <c r="A19" t="s">
        <v>4</v>
      </c>
      <c r="B19" s="2">
        <v>323230</v>
      </c>
      <c r="C19" s="2">
        <v>7382114</v>
      </c>
      <c r="D19" t="s">
        <v>46</v>
      </c>
      <c r="E19" t="s">
        <v>44</v>
      </c>
      <c r="F19" t="s">
        <v>8</v>
      </c>
      <c r="G19">
        <v>1</v>
      </c>
      <c r="H19" s="2">
        <v>4</v>
      </c>
      <c r="I19" s="2" t="s">
        <v>105</v>
      </c>
      <c r="J19" s="9" t="s">
        <v>85</v>
      </c>
      <c r="K19" s="9" t="s">
        <v>85</v>
      </c>
      <c r="L19" s="7" t="s">
        <v>20</v>
      </c>
      <c r="M19" s="2">
        <v>2</v>
      </c>
      <c r="N19" s="11">
        <v>0</v>
      </c>
      <c r="O19" s="11">
        <v>0</v>
      </c>
      <c r="P19" s="11">
        <v>0</v>
      </c>
      <c r="Q19" s="5">
        <v>0</v>
      </c>
      <c r="R19" s="21" t="s">
        <v>32</v>
      </c>
      <c r="S19" s="13">
        <v>1</v>
      </c>
      <c r="T19" s="14">
        <v>0</v>
      </c>
      <c r="U19" s="13">
        <v>0</v>
      </c>
      <c r="V19" s="13">
        <v>0</v>
      </c>
      <c r="W19" s="13" t="s">
        <v>24</v>
      </c>
      <c r="X19" s="16">
        <v>0</v>
      </c>
      <c r="Y19" s="16">
        <v>0</v>
      </c>
      <c r="Z19" s="16">
        <v>0</v>
      </c>
      <c r="AA19" s="19">
        <v>1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</row>
    <row r="20" spans="1:34" x14ac:dyDescent="0.2">
      <c r="A20" t="s">
        <v>3</v>
      </c>
      <c r="B20" s="2">
        <v>323230</v>
      </c>
      <c r="C20" s="2">
        <v>7382114</v>
      </c>
      <c r="D20" t="s">
        <v>47</v>
      </c>
      <c r="E20" t="s">
        <v>44</v>
      </c>
      <c r="F20" t="s">
        <v>8</v>
      </c>
      <c r="G20">
        <v>1</v>
      </c>
      <c r="H20">
        <v>4</v>
      </c>
      <c r="I20" s="2" t="s">
        <v>105</v>
      </c>
      <c r="J20" s="9" t="s">
        <v>85</v>
      </c>
      <c r="K20" s="9" t="s">
        <v>85</v>
      </c>
      <c r="L20" s="7" t="s">
        <v>20</v>
      </c>
      <c r="M20" s="2">
        <v>2</v>
      </c>
      <c r="N20" s="11">
        <v>1</v>
      </c>
      <c r="O20" s="11">
        <v>1</v>
      </c>
      <c r="P20" s="11">
        <v>1</v>
      </c>
      <c r="Q20" s="4">
        <v>0</v>
      </c>
      <c r="R20" s="21" t="s">
        <v>32</v>
      </c>
      <c r="S20" s="13">
        <v>1</v>
      </c>
      <c r="T20" s="13">
        <v>1</v>
      </c>
      <c r="U20" s="13">
        <v>0</v>
      </c>
      <c r="V20" s="13">
        <v>0</v>
      </c>
      <c r="W20" s="13" t="s">
        <v>24</v>
      </c>
      <c r="X20" s="16">
        <v>1</v>
      </c>
      <c r="Y20" s="16">
        <v>1</v>
      </c>
      <c r="Z20" s="16">
        <v>0</v>
      </c>
      <c r="AA20" s="19">
        <v>0</v>
      </c>
      <c r="AB20" s="18">
        <v>1</v>
      </c>
      <c r="AC20" s="18">
        <v>1</v>
      </c>
      <c r="AD20" s="18">
        <v>1</v>
      </c>
      <c r="AE20" s="18">
        <v>0</v>
      </c>
      <c r="AF20" s="18">
        <v>0</v>
      </c>
      <c r="AG20" s="18">
        <v>0</v>
      </c>
      <c r="AH20" s="18">
        <v>1</v>
      </c>
    </row>
    <row r="21" spans="1:34" x14ac:dyDescent="0.2">
      <c r="A21" t="s">
        <v>4</v>
      </c>
      <c r="B21" s="2">
        <v>321950</v>
      </c>
      <c r="C21" s="2">
        <v>7379476</v>
      </c>
      <c r="D21" t="s">
        <v>48</v>
      </c>
      <c r="E21" t="s">
        <v>45</v>
      </c>
      <c r="F21" t="s">
        <v>8</v>
      </c>
      <c r="G21">
        <v>1</v>
      </c>
      <c r="H21">
        <v>4</v>
      </c>
      <c r="I21" s="2" t="s">
        <v>105</v>
      </c>
      <c r="J21" s="9" t="s">
        <v>85</v>
      </c>
      <c r="K21" s="9" t="s">
        <v>85</v>
      </c>
      <c r="L21" s="7" t="s">
        <v>20</v>
      </c>
      <c r="M21" s="2">
        <v>2</v>
      </c>
      <c r="N21" s="11">
        <v>0</v>
      </c>
      <c r="O21" s="11">
        <v>0</v>
      </c>
      <c r="P21" s="11">
        <v>0</v>
      </c>
      <c r="Q21" s="5">
        <v>0</v>
      </c>
      <c r="R21" s="21" t="s">
        <v>32</v>
      </c>
      <c r="S21" s="13">
        <v>1</v>
      </c>
      <c r="T21" s="14">
        <v>0</v>
      </c>
      <c r="U21" s="13">
        <v>0</v>
      </c>
      <c r="V21" s="13">
        <v>0</v>
      </c>
      <c r="W21" s="13" t="s">
        <v>24</v>
      </c>
      <c r="X21" s="16">
        <v>0</v>
      </c>
      <c r="Y21" s="16">
        <v>0</v>
      </c>
      <c r="Z21" s="16">
        <v>0</v>
      </c>
      <c r="AA21" s="19">
        <v>1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</row>
    <row r="22" spans="1:34" x14ac:dyDescent="0.2">
      <c r="A22" t="s">
        <v>4</v>
      </c>
      <c r="B22" s="2">
        <v>318562</v>
      </c>
      <c r="C22" s="2">
        <v>7378909</v>
      </c>
      <c r="D22" t="s">
        <v>50</v>
      </c>
      <c r="E22" t="s">
        <v>49</v>
      </c>
      <c r="F22" t="s">
        <v>8</v>
      </c>
      <c r="G22">
        <v>1</v>
      </c>
      <c r="H22" s="2">
        <v>4</v>
      </c>
      <c r="I22" s="2" t="s">
        <v>105</v>
      </c>
      <c r="J22" s="9" t="s">
        <v>85</v>
      </c>
      <c r="K22" s="9" t="s">
        <v>85</v>
      </c>
      <c r="L22" s="7" t="s">
        <v>20</v>
      </c>
      <c r="M22" s="2">
        <v>2</v>
      </c>
      <c r="N22" s="11">
        <v>0</v>
      </c>
      <c r="O22" s="11">
        <v>1</v>
      </c>
      <c r="P22" s="11">
        <v>1</v>
      </c>
      <c r="Q22" s="5">
        <v>1</v>
      </c>
      <c r="R22" s="21" t="s">
        <v>81</v>
      </c>
      <c r="S22" s="13">
        <v>1</v>
      </c>
      <c r="T22" s="13">
        <v>1</v>
      </c>
      <c r="U22" s="13">
        <v>0</v>
      </c>
      <c r="V22" s="13">
        <v>0</v>
      </c>
      <c r="W22" s="13" t="s">
        <v>24</v>
      </c>
      <c r="X22" s="16">
        <v>1</v>
      </c>
      <c r="Y22" s="16">
        <v>0</v>
      </c>
      <c r="Z22" s="16">
        <v>0</v>
      </c>
      <c r="AA22" s="19">
        <v>1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</row>
    <row r="23" spans="1:34" x14ac:dyDescent="0.2">
      <c r="A23" t="s">
        <v>3</v>
      </c>
      <c r="B23" s="2">
        <v>318562</v>
      </c>
      <c r="C23" s="2">
        <v>7378909</v>
      </c>
      <c r="D23" t="s">
        <v>51</v>
      </c>
      <c r="E23" t="s">
        <v>49</v>
      </c>
      <c r="F23" t="s">
        <v>8</v>
      </c>
      <c r="G23">
        <v>1</v>
      </c>
      <c r="H23" s="2">
        <v>5</v>
      </c>
      <c r="I23" s="2" t="s">
        <v>105</v>
      </c>
      <c r="J23" s="9" t="s">
        <v>85</v>
      </c>
      <c r="K23" s="9" t="s">
        <v>85</v>
      </c>
      <c r="L23" s="7" t="s">
        <v>20</v>
      </c>
      <c r="M23" s="2">
        <v>2</v>
      </c>
      <c r="N23" s="11">
        <v>1</v>
      </c>
      <c r="O23" s="11">
        <v>1</v>
      </c>
      <c r="P23" s="11">
        <v>1</v>
      </c>
      <c r="Q23" s="5">
        <v>0</v>
      </c>
      <c r="R23" s="21" t="s">
        <v>81</v>
      </c>
      <c r="S23" s="13">
        <v>1</v>
      </c>
      <c r="T23" s="13">
        <v>1</v>
      </c>
      <c r="U23" s="13">
        <v>0</v>
      </c>
      <c r="V23" s="13">
        <v>0</v>
      </c>
      <c r="W23" s="13" t="s">
        <v>24</v>
      </c>
      <c r="X23" s="16">
        <v>0</v>
      </c>
      <c r="Y23" s="16">
        <v>1</v>
      </c>
      <c r="Z23" s="16">
        <v>0</v>
      </c>
      <c r="AA23" s="19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1</v>
      </c>
      <c r="AH23" s="18">
        <v>0</v>
      </c>
    </row>
    <row r="24" spans="1:34" x14ac:dyDescent="0.2">
      <c r="A24" t="s">
        <v>9</v>
      </c>
      <c r="B24" s="2">
        <v>318562</v>
      </c>
      <c r="C24" s="2">
        <v>7378909</v>
      </c>
      <c r="D24" t="s">
        <v>52</v>
      </c>
      <c r="E24" t="s">
        <v>49</v>
      </c>
      <c r="F24" t="s">
        <v>8</v>
      </c>
      <c r="G24">
        <v>1</v>
      </c>
      <c r="H24" s="2">
        <v>5</v>
      </c>
      <c r="I24" s="2" t="s">
        <v>105</v>
      </c>
      <c r="J24" s="9" t="s">
        <v>85</v>
      </c>
      <c r="K24" s="9" t="s">
        <v>85</v>
      </c>
      <c r="L24" s="7" t="s">
        <v>20</v>
      </c>
      <c r="M24">
        <v>2</v>
      </c>
      <c r="N24" s="11">
        <v>1</v>
      </c>
      <c r="O24" s="11">
        <v>1</v>
      </c>
      <c r="P24" s="11">
        <v>1</v>
      </c>
      <c r="Q24" s="5">
        <v>1</v>
      </c>
      <c r="R24" s="21" t="s">
        <v>81</v>
      </c>
      <c r="S24" s="13">
        <v>1</v>
      </c>
      <c r="T24" s="13">
        <v>1</v>
      </c>
      <c r="U24" s="13">
        <v>0</v>
      </c>
      <c r="V24" s="13">
        <v>0</v>
      </c>
      <c r="W24" s="13" t="s">
        <v>24</v>
      </c>
      <c r="X24" s="16">
        <v>0</v>
      </c>
      <c r="Y24" s="16">
        <v>0</v>
      </c>
      <c r="Z24" s="16">
        <v>1</v>
      </c>
      <c r="AA24" s="19">
        <v>0</v>
      </c>
      <c r="AB24" s="18">
        <v>1</v>
      </c>
      <c r="AC24" s="18">
        <v>1</v>
      </c>
      <c r="AD24" s="18">
        <v>0</v>
      </c>
      <c r="AE24" s="18">
        <v>0</v>
      </c>
      <c r="AF24" s="18">
        <v>1</v>
      </c>
      <c r="AG24" s="18">
        <v>0</v>
      </c>
      <c r="AH24" s="18">
        <v>1</v>
      </c>
    </row>
    <row r="25" spans="1:34" x14ac:dyDescent="0.2">
      <c r="A25" t="s">
        <v>3</v>
      </c>
      <c r="B25" s="2">
        <v>318562</v>
      </c>
      <c r="C25" s="2">
        <v>7378909</v>
      </c>
      <c r="D25" t="s">
        <v>53</v>
      </c>
      <c r="E25" t="s">
        <v>49</v>
      </c>
      <c r="F25" t="s">
        <v>8</v>
      </c>
      <c r="G25">
        <v>1</v>
      </c>
      <c r="H25" s="2">
        <v>5</v>
      </c>
      <c r="I25" s="2" t="s">
        <v>105</v>
      </c>
      <c r="J25" s="9" t="s">
        <v>85</v>
      </c>
      <c r="K25" s="9" t="s">
        <v>85</v>
      </c>
      <c r="L25" s="7" t="s">
        <v>20</v>
      </c>
      <c r="M25">
        <v>2</v>
      </c>
      <c r="N25" s="11">
        <v>0</v>
      </c>
      <c r="O25" s="11">
        <v>1</v>
      </c>
      <c r="P25" s="11">
        <v>1</v>
      </c>
      <c r="Q25" s="5">
        <v>1</v>
      </c>
      <c r="R25" s="21" t="s">
        <v>81</v>
      </c>
      <c r="S25" s="13">
        <v>1</v>
      </c>
      <c r="T25" s="13">
        <v>1</v>
      </c>
      <c r="U25" s="13">
        <v>0</v>
      </c>
      <c r="V25" s="13">
        <v>0</v>
      </c>
      <c r="W25" s="13" t="s">
        <v>24</v>
      </c>
      <c r="X25" s="16">
        <v>0</v>
      </c>
      <c r="Y25" s="16">
        <v>1</v>
      </c>
      <c r="Z25" s="16">
        <v>1</v>
      </c>
      <c r="AA25" s="19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1</v>
      </c>
      <c r="AG25" s="18">
        <v>0</v>
      </c>
      <c r="AH25" s="18">
        <v>0</v>
      </c>
    </row>
    <row r="26" spans="1:34" x14ac:dyDescent="0.2">
      <c r="A26" t="s">
        <v>4</v>
      </c>
      <c r="B26" s="2">
        <v>317713</v>
      </c>
      <c r="C26" s="2">
        <v>7379301</v>
      </c>
      <c r="D26" t="s">
        <v>54</v>
      </c>
      <c r="E26" t="s">
        <v>55</v>
      </c>
      <c r="F26" t="s">
        <v>8</v>
      </c>
      <c r="G26">
        <v>1</v>
      </c>
      <c r="H26" s="2">
        <v>4</v>
      </c>
      <c r="I26" s="2" t="s">
        <v>105</v>
      </c>
      <c r="J26" s="9" t="s">
        <v>87</v>
      </c>
      <c r="K26" s="9" t="s">
        <v>85</v>
      </c>
      <c r="L26" s="7" t="s">
        <v>20</v>
      </c>
      <c r="M26">
        <v>2</v>
      </c>
      <c r="N26" s="11">
        <v>0</v>
      </c>
      <c r="O26" s="11">
        <v>1</v>
      </c>
      <c r="P26" s="11">
        <v>0</v>
      </c>
      <c r="Q26" s="5">
        <v>0</v>
      </c>
      <c r="R26" s="21" t="s">
        <v>81</v>
      </c>
      <c r="S26" s="13">
        <v>1</v>
      </c>
      <c r="T26" s="14">
        <v>0</v>
      </c>
      <c r="U26" s="13">
        <v>0</v>
      </c>
      <c r="V26" s="13">
        <v>0</v>
      </c>
      <c r="X26" s="16">
        <v>0</v>
      </c>
      <c r="Y26" s="16">
        <v>1</v>
      </c>
      <c r="Z26" s="16">
        <v>1</v>
      </c>
      <c r="AA26" s="19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</row>
    <row r="27" spans="1:34" x14ac:dyDescent="0.2">
      <c r="A27" t="s">
        <v>3</v>
      </c>
      <c r="B27" s="2">
        <v>319962</v>
      </c>
      <c r="C27" s="2">
        <v>7377671</v>
      </c>
      <c r="D27" t="s">
        <v>57</v>
      </c>
      <c r="E27" t="s">
        <v>56</v>
      </c>
      <c r="F27" t="s">
        <v>8</v>
      </c>
      <c r="G27">
        <v>1</v>
      </c>
      <c r="H27">
        <v>4</v>
      </c>
      <c r="I27" s="2" t="s">
        <v>105</v>
      </c>
      <c r="J27" s="9" t="s">
        <v>85</v>
      </c>
      <c r="K27" s="9" t="s">
        <v>85</v>
      </c>
      <c r="L27" s="7" t="s">
        <v>20</v>
      </c>
      <c r="M27">
        <v>2</v>
      </c>
      <c r="N27" s="11">
        <v>1</v>
      </c>
      <c r="O27" s="11">
        <v>1</v>
      </c>
      <c r="P27" s="11">
        <v>1</v>
      </c>
      <c r="Q27" s="5">
        <v>0</v>
      </c>
      <c r="R27" s="21" t="s">
        <v>81</v>
      </c>
      <c r="S27" s="13">
        <v>1</v>
      </c>
      <c r="T27" s="13">
        <v>1</v>
      </c>
      <c r="U27" s="13">
        <v>0</v>
      </c>
      <c r="V27" s="13">
        <v>0</v>
      </c>
      <c r="W27" s="13" t="s">
        <v>25</v>
      </c>
      <c r="X27" s="16">
        <v>1</v>
      </c>
      <c r="Y27" s="16">
        <v>1</v>
      </c>
      <c r="Z27" s="16">
        <v>1</v>
      </c>
      <c r="AA27" s="19">
        <v>0</v>
      </c>
      <c r="AB27" s="18">
        <v>1</v>
      </c>
      <c r="AC27" s="18">
        <v>1</v>
      </c>
      <c r="AD27" s="18">
        <v>1</v>
      </c>
      <c r="AE27" s="18">
        <v>0</v>
      </c>
      <c r="AF27" s="18">
        <v>0</v>
      </c>
      <c r="AG27" s="18">
        <v>0</v>
      </c>
      <c r="AH27" s="18">
        <v>0</v>
      </c>
    </row>
    <row r="28" spans="1:34" x14ac:dyDescent="0.2">
      <c r="A28" t="s">
        <v>15</v>
      </c>
      <c r="B28" s="2">
        <v>319962</v>
      </c>
      <c r="C28" s="2">
        <v>7377671</v>
      </c>
      <c r="D28" t="s">
        <v>58</v>
      </c>
      <c r="E28" t="s">
        <v>56</v>
      </c>
      <c r="F28" t="s">
        <v>8</v>
      </c>
      <c r="G28">
        <v>1</v>
      </c>
      <c r="H28" s="2">
        <v>4</v>
      </c>
      <c r="I28" s="2" t="s">
        <v>105</v>
      </c>
      <c r="J28" s="9" t="s">
        <v>85</v>
      </c>
      <c r="K28" s="9" t="s">
        <v>85</v>
      </c>
      <c r="L28" s="7" t="s">
        <v>20</v>
      </c>
      <c r="M28">
        <v>2</v>
      </c>
      <c r="N28" s="11">
        <v>0</v>
      </c>
      <c r="O28" s="11">
        <v>0</v>
      </c>
      <c r="P28" s="11">
        <v>0</v>
      </c>
      <c r="Q28" s="5">
        <v>0</v>
      </c>
      <c r="R28" s="21" t="s">
        <v>32</v>
      </c>
      <c r="S28" s="14">
        <v>0</v>
      </c>
      <c r="T28" s="14">
        <v>0</v>
      </c>
      <c r="U28" s="13">
        <v>0</v>
      </c>
      <c r="V28" s="13">
        <v>0</v>
      </c>
      <c r="W28" s="13" t="s">
        <v>83</v>
      </c>
      <c r="X28" s="16">
        <v>0</v>
      </c>
      <c r="Y28" s="16">
        <v>0</v>
      </c>
      <c r="Z28" s="16">
        <v>0</v>
      </c>
      <c r="AA28" s="19">
        <v>1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</row>
    <row r="29" spans="1:34" x14ac:dyDescent="0.2">
      <c r="A29" t="s">
        <v>4</v>
      </c>
      <c r="B29" s="2">
        <v>319962</v>
      </c>
      <c r="C29" s="2">
        <v>7377671</v>
      </c>
      <c r="D29" t="s">
        <v>59</v>
      </c>
      <c r="E29" t="s">
        <v>56</v>
      </c>
      <c r="F29" t="s">
        <v>8</v>
      </c>
      <c r="G29">
        <v>1</v>
      </c>
      <c r="H29">
        <v>4</v>
      </c>
      <c r="I29" s="2" t="s">
        <v>105</v>
      </c>
      <c r="J29" s="9" t="s">
        <v>85</v>
      </c>
      <c r="K29" s="9" t="s">
        <v>85</v>
      </c>
      <c r="L29" s="7" t="s">
        <v>20</v>
      </c>
      <c r="M29">
        <v>2</v>
      </c>
      <c r="N29" s="11">
        <v>0</v>
      </c>
      <c r="O29" s="11">
        <v>0</v>
      </c>
      <c r="P29" s="11">
        <v>0</v>
      </c>
      <c r="Q29" s="5">
        <v>0</v>
      </c>
      <c r="R29" s="21" t="s">
        <v>81</v>
      </c>
      <c r="S29" s="13">
        <v>1</v>
      </c>
      <c r="T29" s="13">
        <v>1</v>
      </c>
      <c r="U29" s="13">
        <v>0</v>
      </c>
      <c r="V29" s="13">
        <v>0</v>
      </c>
      <c r="W29" s="13" t="s">
        <v>82</v>
      </c>
      <c r="X29" s="16">
        <v>1</v>
      </c>
      <c r="Y29" s="16">
        <v>1</v>
      </c>
      <c r="Z29" s="16">
        <v>0</v>
      </c>
      <c r="AA29" s="19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</row>
    <row r="30" spans="1:34" x14ac:dyDescent="0.2">
      <c r="A30" t="s">
        <v>3</v>
      </c>
      <c r="B30" s="2">
        <v>319962</v>
      </c>
      <c r="C30" s="2">
        <v>7377671</v>
      </c>
      <c r="D30" t="s">
        <v>60</v>
      </c>
      <c r="E30" t="s">
        <v>56</v>
      </c>
      <c r="F30" t="s">
        <v>8</v>
      </c>
      <c r="G30">
        <v>1</v>
      </c>
      <c r="H30">
        <v>4</v>
      </c>
      <c r="I30" s="2"/>
      <c r="J30" s="9" t="s">
        <v>85</v>
      </c>
      <c r="K30" s="9" t="s">
        <v>85</v>
      </c>
      <c r="L30" s="7" t="s">
        <v>115</v>
      </c>
      <c r="M30">
        <v>2</v>
      </c>
      <c r="N30" s="11">
        <v>1</v>
      </c>
      <c r="O30" s="11">
        <v>1</v>
      </c>
      <c r="P30" s="11">
        <v>1</v>
      </c>
      <c r="Q30" s="4">
        <v>0</v>
      </c>
      <c r="R30" s="21" t="s">
        <v>32</v>
      </c>
      <c r="S30" s="13">
        <v>1</v>
      </c>
      <c r="T30" s="13">
        <v>1</v>
      </c>
      <c r="U30" s="13">
        <v>1</v>
      </c>
      <c r="V30" s="13">
        <v>0</v>
      </c>
      <c r="W30" s="13" t="s">
        <v>25</v>
      </c>
      <c r="X30" s="16">
        <v>1</v>
      </c>
      <c r="Y30" s="16">
        <v>1</v>
      </c>
      <c r="Z30" s="16">
        <v>1</v>
      </c>
      <c r="AA30" s="19">
        <v>0</v>
      </c>
      <c r="AB30" s="18">
        <v>0</v>
      </c>
      <c r="AC30" s="18">
        <v>1</v>
      </c>
      <c r="AD30" s="18">
        <v>1</v>
      </c>
      <c r="AE30" s="18">
        <v>0</v>
      </c>
      <c r="AF30" s="18">
        <v>1</v>
      </c>
      <c r="AG30" s="18">
        <v>0</v>
      </c>
      <c r="AH30" s="18">
        <v>0</v>
      </c>
    </row>
    <row r="31" spans="1:34" x14ac:dyDescent="0.2">
      <c r="A31" t="s">
        <v>15</v>
      </c>
      <c r="B31" s="2">
        <v>323803</v>
      </c>
      <c r="C31" s="2">
        <v>7382803</v>
      </c>
      <c r="D31" t="s">
        <v>61</v>
      </c>
      <c r="E31" t="s">
        <v>63</v>
      </c>
      <c r="F31" t="s">
        <v>8</v>
      </c>
      <c r="G31">
        <v>1</v>
      </c>
      <c r="H31" s="2">
        <v>4</v>
      </c>
      <c r="I31" s="2" t="s">
        <v>105</v>
      </c>
      <c r="J31" s="9" t="s">
        <v>85</v>
      </c>
      <c r="K31" s="9" t="s">
        <v>85</v>
      </c>
      <c r="L31" s="7" t="s">
        <v>20</v>
      </c>
      <c r="M31">
        <v>2</v>
      </c>
      <c r="N31" s="11">
        <v>0</v>
      </c>
      <c r="O31" s="11">
        <v>0</v>
      </c>
      <c r="P31" s="11">
        <v>0</v>
      </c>
      <c r="Q31" s="5">
        <v>0</v>
      </c>
      <c r="R31" s="21" t="s">
        <v>81</v>
      </c>
      <c r="S31" s="13">
        <v>1</v>
      </c>
      <c r="T31" s="14">
        <v>0</v>
      </c>
      <c r="U31" s="14">
        <v>0</v>
      </c>
      <c r="V31" s="13">
        <v>0</v>
      </c>
      <c r="W31" s="13" t="s">
        <v>83</v>
      </c>
      <c r="X31" s="16">
        <v>0</v>
      </c>
      <c r="Y31" s="16">
        <v>0</v>
      </c>
      <c r="Z31" s="16">
        <v>0</v>
      </c>
      <c r="AA31" s="19">
        <v>1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</row>
    <row r="32" spans="1:34" x14ac:dyDescent="0.2">
      <c r="A32" t="s">
        <v>15</v>
      </c>
      <c r="B32" s="2">
        <v>323610</v>
      </c>
      <c r="C32" s="2">
        <v>7382380</v>
      </c>
      <c r="D32" t="s">
        <v>62</v>
      </c>
      <c r="E32" t="s">
        <v>64</v>
      </c>
      <c r="F32" t="s">
        <v>8</v>
      </c>
      <c r="G32">
        <v>1</v>
      </c>
      <c r="H32" s="2">
        <v>4</v>
      </c>
      <c r="I32" s="2" t="s">
        <v>110</v>
      </c>
      <c r="J32" s="9" t="s">
        <v>85</v>
      </c>
      <c r="K32" s="9" t="s">
        <v>85</v>
      </c>
      <c r="L32" s="7" t="s">
        <v>20</v>
      </c>
      <c r="M32" s="2">
        <v>2</v>
      </c>
      <c r="N32" s="11">
        <v>0</v>
      </c>
      <c r="O32" s="11">
        <v>0</v>
      </c>
      <c r="P32" s="11">
        <v>0</v>
      </c>
      <c r="Q32" s="5">
        <v>0</v>
      </c>
      <c r="R32" s="21" t="s">
        <v>81</v>
      </c>
      <c r="S32" s="13">
        <v>1</v>
      </c>
      <c r="T32" s="14">
        <v>0</v>
      </c>
      <c r="U32" s="14">
        <v>0</v>
      </c>
      <c r="V32" s="13">
        <v>0</v>
      </c>
      <c r="W32" s="13" t="s">
        <v>83</v>
      </c>
      <c r="X32" s="16">
        <v>1</v>
      </c>
      <c r="Y32" s="16">
        <v>0</v>
      </c>
      <c r="Z32" s="16">
        <v>0</v>
      </c>
      <c r="AA32" s="19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</row>
    <row r="33" spans="1:34" x14ac:dyDescent="0.2">
      <c r="A33" t="s">
        <v>4</v>
      </c>
      <c r="B33" s="2">
        <v>323610</v>
      </c>
      <c r="C33" s="2">
        <v>7382380</v>
      </c>
      <c r="D33" t="s">
        <v>65</v>
      </c>
      <c r="E33" t="s">
        <v>64</v>
      </c>
      <c r="F33" t="s">
        <v>8</v>
      </c>
      <c r="G33">
        <v>1</v>
      </c>
      <c r="H33">
        <v>4</v>
      </c>
      <c r="I33" s="2" t="s">
        <v>105</v>
      </c>
      <c r="J33" s="9" t="s">
        <v>85</v>
      </c>
      <c r="K33" s="9" t="s">
        <v>85</v>
      </c>
      <c r="L33" s="7" t="s">
        <v>20</v>
      </c>
      <c r="M33" s="2">
        <v>2</v>
      </c>
      <c r="N33" s="11">
        <v>0</v>
      </c>
      <c r="O33" s="11">
        <v>0</v>
      </c>
      <c r="P33" s="11">
        <v>0</v>
      </c>
      <c r="Q33" s="5">
        <v>0</v>
      </c>
      <c r="R33" s="21" t="s">
        <v>81</v>
      </c>
      <c r="S33" s="13">
        <v>1</v>
      </c>
      <c r="T33" s="13">
        <v>1</v>
      </c>
      <c r="U33" s="14">
        <v>0</v>
      </c>
      <c r="V33" s="13">
        <v>0</v>
      </c>
      <c r="W33" s="13" t="s">
        <v>83</v>
      </c>
      <c r="X33" s="16">
        <v>0</v>
      </c>
      <c r="Y33" s="16">
        <v>0</v>
      </c>
      <c r="Z33" s="16">
        <v>0</v>
      </c>
      <c r="AA33" s="19">
        <v>1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</row>
    <row r="34" spans="1:34" x14ac:dyDescent="0.2">
      <c r="A34" t="s">
        <v>9</v>
      </c>
      <c r="B34" s="2">
        <v>323610</v>
      </c>
      <c r="C34" s="2">
        <v>7382380</v>
      </c>
      <c r="D34" t="s">
        <v>66</v>
      </c>
      <c r="E34" t="s">
        <v>64</v>
      </c>
      <c r="F34" t="s">
        <v>8</v>
      </c>
      <c r="G34">
        <v>1</v>
      </c>
      <c r="H34">
        <v>4</v>
      </c>
      <c r="I34" s="2" t="s">
        <v>105</v>
      </c>
      <c r="J34" s="9" t="s">
        <v>85</v>
      </c>
      <c r="K34" s="9" t="s">
        <v>85</v>
      </c>
      <c r="L34" s="7" t="s">
        <v>20</v>
      </c>
      <c r="M34" s="2">
        <v>2</v>
      </c>
      <c r="N34" s="11">
        <v>0</v>
      </c>
      <c r="O34" s="11">
        <v>0</v>
      </c>
      <c r="P34" s="11">
        <v>0</v>
      </c>
      <c r="Q34" s="5">
        <v>0</v>
      </c>
      <c r="R34" s="21" t="s">
        <v>81</v>
      </c>
      <c r="S34" s="13">
        <v>1</v>
      </c>
      <c r="T34" s="13">
        <v>1</v>
      </c>
      <c r="U34" s="14">
        <v>0</v>
      </c>
      <c r="V34" s="13">
        <v>0</v>
      </c>
      <c r="W34" s="13" t="s">
        <v>24</v>
      </c>
      <c r="X34" s="16">
        <v>0</v>
      </c>
      <c r="Y34" s="16">
        <v>0</v>
      </c>
      <c r="Z34" s="16">
        <v>0</v>
      </c>
      <c r="AA34" s="19">
        <v>1</v>
      </c>
      <c r="AB34" s="18">
        <v>1</v>
      </c>
      <c r="AC34" s="18">
        <v>1</v>
      </c>
      <c r="AD34" s="18">
        <v>0</v>
      </c>
      <c r="AE34" s="18">
        <v>0</v>
      </c>
      <c r="AF34" s="18">
        <v>0</v>
      </c>
      <c r="AG34" s="18">
        <v>0</v>
      </c>
      <c r="AH34" s="18">
        <v>1</v>
      </c>
    </row>
    <row r="35" spans="1:34" x14ac:dyDescent="0.2">
      <c r="A35" t="s">
        <v>4</v>
      </c>
      <c r="B35" s="2">
        <v>323610</v>
      </c>
      <c r="C35" s="2">
        <v>7382380</v>
      </c>
      <c r="D35" t="s">
        <v>67</v>
      </c>
      <c r="E35" t="s">
        <v>69</v>
      </c>
      <c r="F35" t="s">
        <v>8</v>
      </c>
      <c r="G35">
        <v>1</v>
      </c>
      <c r="H35">
        <v>4</v>
      </c>
      <c r="I35" s="2" t="s">
        <v>105</v>
      </c>
      <c r="J35" s="9" t="s">
        <v>85</v>
      </c>
      <c r="K35" s="9" t="s">
        <v>85</v>
      </c>
      <c r="L35" s="7" t="s">
        <v>20</v>
      </c>
      <c r="M35" s="2">
        <v>2</v>
      </c>
      <c r="N35" s="11">
        <v>0</v>
      </c>
      <c r="O35" s="11">
        <v>0</v>
      </c>
      <c r="P35" s="11">
        <v>0</v>
      </c>
      <c r="Q35" s="5">
        <v>0</v>
      </c>
      <c r="R35" s="21" t="s">
        <v>32</v>
      </c>
      <c r="S35" s="13">
        <v>1</v>
      </c>
      <c r="T35" s="13">
        <v>1</v>
      </c>
      <c r="U35" s="14">
        <v>0</v>
      </c>
      <c r="V35" s="13">
        <v>0</v>
      </c>
      <c r="W35" s="13" t="s">
        <v>24</v>
      </c>
      <c r="X35" s="16">
        <v>0</v>
      </c>
      <c r="Y35" s="16">
        <v>0</v>
      </c>
      <c r="Z35" s="16">
        <v>0</v>
      </c>
      <c r="AA35" s="19">
        <v>1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</row>
    <row r="36" spans="1:34" x14ac:dyDescent="0.2">
      <c r="A36" t="s">
        <v>3</v>
      </c>
      <c r="B36" s="2">
        <v>322573</v>
      </c>
      <c r="C36" s="2">
        <v>7380178</v>
      </c>
      <c r="D36" t="s">
        <v>68</v>
      </c>
      <c r="E36" t="s">
        <v>69</v>
      </c>
      <c r="F36" t="s">
        <v>8</v>
      </c>
      <c r="G36">
        <v>1</v>
      </c>
      <c r="H36">
        <v>4</v>
      </c>
      <c r="I36" s="2" t="s">
        <v>105</v>
      </c>
      <c r="J36" s="9" t="s">
        <v>85</v>
      </c>
      <c r="K36" s="9" t="s">
        <v>85</v>
      </c>
      <c r="L36" s="7" t="s">
        <v>20</v>
      </c>
      <c r="M36" s="2">
        <v>2</v>
      </c>
      <c r="N36" s="11">
        <v>0</v>
      </c>
      <c r="O36" s="11">
        <v>0</v>
      </c>
      <c r="P36" s="11">
        <v>0</v>
      </c>
      <c r="Q36" s="5">
        <v>0</v>
      </c>
      <c r="R36" s="21" t="s">
        <v>32</v>
      </c>
      <c r="S36" s="13">
        <v>1</v>
      </c>
      <c r="T36" s="13">
        <v>1</v>
      </c>
      <c r="U36" s="14">
        <v>0</v>
      </c>
      <c r="V36" s="13">
        <v>0</v>
      </c>
      <c r="W36" s="13" t="s">
        <v>25</v>
      </c>
      <c r="X36" s="16">
        <v>0</v>
      </c>
      <c r="Y36" s="16">
        <v>1</v>
      </c>
      <c r="Z36" s="16">
        <v>1</v>
      </c>
      <c r="AA36" s="19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1</v>
      </c>
      <c r="AG36" s="18">
        <v>0</v>
      </c>
      <c r="AH36" s="18">
        <v>0</v>
      </c>
    </row>
    <row r="37" spans="1:34" x14ac:dyDescent="0.2">
      <c r="A37" t="s">
        <v>3</v>
      </c>
      <c r="B37" s="2">
        <v>318005</v>
      </c>
      <c r="C37" s="2">
        <v>7373675</v>
      </c>
      <c r="D37" t="s">
        <v>70</v>
      </c>
      <c r="E37" t="s">
        <v>72</v>
      </c>
      <c r="F37" t="s">
        <v>8</v>
      </c>
      <c r="G37">
        <v>1</v>
      </c>
      <c r="H37">
        <v>4</v>
      </c>
      <c r="I37" s="2" t="s">
        <v>105</v>
      </c>
      <c r="J37" s="9" t="s">
        <v>85</v>
      </c>
      <c r="K37" s="9" t="s">
        <v>85</v>
      </c>
      <c r="L37" s="7" t="s">
        <v>84</v>
      </c>
      <c r="M37" s="2">
        <v>2</v>
      </c>
      <c r="N37" s="11">
        <v>0</v>
      </c>
      <c r="O37" s="11">
        <v>1</v>
      </c>
      <c r="P37" s="11">
        <v>1</v>
      </c>
      <c r="Q37" s="4">
        <v>0</v>
      </c>
      <c r="R37" s="21" t="s">
        <v>32</v>
      </c>
      <c r="S37" s="13">
        <v>1</v>
      </c>
      <c r="T37" s="13">
        <v>1</v>
      </c>
      <c r="U37" s="14">
        <v>0</v>
      </c>
      <c r="V37" s="13">
        <v>0</v>
      </c>
      <c r="W37" s="13" t="s">
        <v>25</v>
      </c>
      <c r="X37" s="16">
        <v>0</v>
      </c>
      <c r="Y37" s="16">
        <v>1</v>
      </c>
      <c r="Z37" s="16">
        <v>1</v>
      </c>
      <c r="AA37" s="19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1</v>
      </c>
    </row>
    <row r="38" spans="1:34" x14ac:dyDescent="0.2">
      <c r="A38" t="s">
        <v>4</v>
      </c>
      <c r="B38" s="2">
        <v>318005</v>
      </c>
      <c r="C38" s="2">
        <v>7373675</v>
      </c>
      <c r="D38" t="s">
        <v>71</v>
      </c>
      <c r="E38" t="s">
        <v>72</v>
      </c>
      <c r="F38" t="s">
        <v>8</v>
      </c>
      <c r="G38">
        <v>1</v>
      </c>
      <c r="H38">
        <v>5</v>
      </c>
      <c r="I38" s="2" t="s">
        <v>105</v>
      </c>
      <c r="J38" s="9" t="s">
        <v>85</v>
      </c>
      <c r="K38" s="9" t="s">
        <v>113</v>
      </c>
      <c r="L38" s="7" t="s">
        <v>20</v>
      </c>
      <c r="M38" s="2">
        <v>2</v>
      </c>
      <c r="N38" s="11">
        <v>0</v>
      </c>
      <c r="O38" s="11">
        <v>1</v>
      </c>
      <c r="P38" s="11">
        <v>1</v>
      </c>
      <c r="Q38" s="4">
        <v>1</v>
      </c>
      <c r="R38" s="21" t="s">
        <v>32</v>
      </c>
      <c r="S38" s="13">
        <v>1</v>
      </c>
      <c r="T38" s="13">
        <v>1</v>
      </c>
      <c r="U38" s="14">
        <v>0</v>
      </c>
      <c r="V38" s="13">
        <v>0</v>
      </c>
      <c r="W38" s="13" t="s">
        <v>24</v>
      </c>
      <c r="X38" s="16">
        <v>1</v>
      </c>
      <c r="Y38" s="16">
        <v>1</v>
      </c>
      <c r="Z38" s="16">
        <v>0</v>
      </c>
      <c r="AA38" s="19">
        <v>1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</row>
    <row r="39" spans="1:34" x14ac:dyDescent="0.2">
      <c r="A39" t="s">
        <v>9</v>
      </c>
      <c r="B39" s="2">
        <v>318005</v>
      </c>
      <c r="C39" s="2">
        <v>7373675</v>
      </c>
      <c r="D39" t="s">
        <v>73</v>
      </c>
      <c r="E39" t="s">
        <v>72</v>
      </c>
      <c r="F39" t="s">
        <v>8</v>
      </c>
      <c r="G39">
        <v>1</v>
      </c>
      <c r="H39">
        <v>4</v>
      </c>
      <c r="I39" s="2" t="s">
        <v>105</v>
      </c>
      <c r="J39" s="9" t="s">
        <v>85</v>
      </c>
      <c r="K39" s="9" t="s">
        <v>85</v>
      </c>
      <c r="L39" s="7" t="s">
        <v>20</v>
      </c>
      <c r="M39" s="2">
        <v>2</v>
      </c>
      <c r="N39" s="11">
        <v>0</v>
      </c>
      <c r="O39" s="11">
        <v>1</v>
      </c>
      <c r="P39" s="11">
        <v>1</v>
      </c>
      <c r="Q39" s="4">
        <v>0</v>
      </c>
      <c r="R39" s="21" t="s">
        <v>32</v>
      </c>
      <c r="S39" s="13">
        <v>1</v>
      </c>
      <c r="T39" s="13">
        <v>1</v>
      </c>
      <c r="U39" s="13">
        <v>1</v>
      </c>
      <c r="V39" s="13">
        <v>0</v>
      </c>
      <c r="W39" s="13" t="s">
        <v>25</v>
      </c>
      <c r="X39" s="16">
        <v>1</v>
      </c>
      <c r="Y39" s="16">
        <v>1</v>
      </c>
      <c r="Z39" s="16">
        <v>1</v>
      </c>
      <c r="AA39" s="19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1</v>
      </c>
    </row>
    <row r="40" spans="1:34" x14ac:dyDescent="0.2">
      <c r="A40" t="s">
        <v>3</v>
      </c>
      <c r="B40" s="2">
        <v>318005</v>
      </c>
      <c r="C40" s="2">
        <v>7373675</v>
      </c>
      <c r="D40" t="s">
        <v>74</v>
      </c>
      <c r="E40" t="s">
        <v>72</v>
      </c>
      <c r="F40" t="s">
        <v>8</v>
      </c>
      <c r="G40">
        <v>1</v>
      </c>
      <c r="H40">
        <v>5</v>
      </c>
      <c r="I40" s="2" t="s">
        <v>105</v>
      </c>
      <c r="J40" s="9" t="s">
        <v>85</v>
      </c>
      <c r="K40" s="9" t="s">
        <v>85</v>
      </c>
      <c r="L40" s="7" t="s">
        <v>20</v>
      </c>
      <c r="M40" s="2">
        <v>2</v>
      </c>
      <c r="N40" s="11">
        <v>0</v>
      </c>
      <c r="O40" s="11">
        <v>1</v>
      </c>
      <c r="P40" s="11">
        <v>1</v>
      </c>
      <c r="Q40" s="4">
        <v>0</v>
      </c>
      <c r="R40" s="21" t="s">
        <v>32</v>
      </c>
      <c r="S40" s="13">
        <v>1</v>
      </c>
      <c r="T40" s="13">
        <v>1</v>
      </c>
      <c r="U40" s="14">
        <v>0</v>
      </c>
      <c r="V40" s="13">
        <v>0</v>
      </c>
      <c r="W40" s="13" t="s">
        <v>25</v>
      </c>
      <c r="X40" s="16">
        <v>0</v>
      </c>
      <c r="Y40" s="16">
        <v>1</v>
      </c>
      <c r="Z40" s="16">
        <v>1</v>
      </c>
      <c r="AA40" s="19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1</v>
      </c>
    </row>
    <row r="41" spans="1:34" x14ac:dyDescent="0.2">
      <c r="A41" t="s">
        <v>4</v>
      </c>
      <c r="B41" s="2">
        <v>318005</v>
      </c>
      <c r="C41" s="2">
        <v>7373675</v>
      </c>
      <c r="D41" t="s">
        <v>75</v>
      </c>
      <c r="E41" t="s">
        <v>72</v>
      </c>
      <c r="F41" t="s">
        <v>8</v>
      </c>
      <c r="G41">
        <v>1</v>
      </c>
      <c r="H41">
        <v>4</v>
      </c>
      <c r="I41" s="2" t="s">
        <v>105</v>
      </c>
      <c r="J41" s="9" t="s">
        <v>85</v>
      </c>
      <c r="K41" s="9" t="s">
        <v>85</v>
      </c>
      <c r="L41" s="7" t="s">
        <v>20</v>
      </c>
      <c r="M41" s="2">
        <v>2</v>
      </c>
      <c r="N41" s="11">
        <v>0</v>
      </c>
      <c r="O41" s="11">
        <v>1</v>
      </c>
      <c r="P41" s="11">
        <v>1</v>
      </c>
      <c r="Q41" s="4">
        <v>0</v>
      </c>
      <c r="R41" s="21" t="s">
        <v>32</v>
      </c>
      <c r="S41" s="13">
        <v>1</v>
      </c>
      <c r="T41" s="13">
        <v>1</v>
      </c>
      <c r="U41" s="14">
        <v>0</v>
      </c>
      <c r="V41" s="13">
        <v>0</v>
      </c>
      <c r="W41" s="13" t="s">
        <v>25</v>
      </c>
      <c r="X41" s="16">
        <v>0</v>
      </c>
      <c r="Y41" s="16">
        <v>1</v>
      </c>
      <c r="Z41" s="16">
        <v>1</v>
      </c>
      <c r="AA41" s="19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</row>
    <row r="42" spans="1:34" x14ac:dyDescent="0.2">
      <c r="A42" t="s">
        <v>9</v>
      </c>
      <c r="B42" s="2">
        <v>318005</v>
      </c>
      <c r="C42" s="2">
        <v>7373675</v>
      </c>
      <c r="D42" t="s">
        <v>76</v>
      </c>
      <c r="E42" t="s">
        <v>72</v>
      </c>
      <c r="F42" t="s">
        <v>8</v>
      </c>
      <c r="G42">
        <v>1</v>
      </c>
      <c r="H42">
        <v>5</v>
      </c>
      <c r="I42" s="2" t="s">
        <v>105</v>
      </c>
      <c r="J42" s="9" t="s">
        <v>85</v>
      </c>
      <c r="K42" s="9" t="s">
        <v>85</v>
      </c>
      <c r="L42" s="7">
        <v>0</v>
      </c>
      <c r="M42" s="2">
        <v>2</v>
      </c>
      <c r="N42" s="11">
        <v>0</v>
      </c>
      <c r="O42" s="11">
        <v>1</v>
      </c>
      <c r="P42" s="11">
        <v>1</v>
      </c>
      <c r="Q42" s="4">
        <v>0</v>
      </c>
      <c r="R42" s="21" t="s">
        <v>32</v>
      </c>
      <c r="S42" s="13">
        <v>1</v>
      </c>
      <c r="T42" s="13">
        <v>1</v>
      </c>
      <c r="U42" s="13">
        <v>1</v>
      </c>
      <c r="V42" s="13">
        <v>0</v>
      </c>
      <c r="W42" s="13" t="s">
        <v>25</v>
      </c>
      <c r="X42" s="16">
        <v>1</v>
      </c>
      <c r="Y42" s="16">
        <v>1</v>
      </c>
      <c r="Z42" s="16">
        <v>1</v>
      </c>
      <c r="AA42" s="19">
        <v>0</v>
      </c>
      <c r="AB42" s="18">
        <v>1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</row>
    <row r="43" spans="1:34" x14ac:dyDescent="0.2">
      <c r="A43" t="s">
        <v>3</v>
      </c>
      <c r="B43" s="2">
        <v>319123</v>
      </c>
      <c r="C43" s="2">
        <v>7373306</v>
      </c>
      <c r="D43" t="s">
        <v>77</v>
      </c>
      <c r="E43" t="s">
        <v>79</v>
      </c>
      <c r="F43" t="s">
        <v>8</v>
      </c>
      <c r="G43">
        <v>1</v>
      </c>
      <c r="H43">
        <v>5</v>
      </c>
      <c r="I43" s="2" t="s">
        <v>105</v>
      </c>
      <c r="J43" s="9" t="s">
        <v>85</v>
      </c>
      <c r="K43" s="9" t="s">
        <v>85</v>
      </c>
      <c r="L43" s="7" t="s">
        <v>20</v>
      </c>
      <c r="M43" s="2">
        <v>2</v>
      </c>
      <c r="N43" s="11">
        <v>0</v>
      </c>
      <c r="O43" s="11">
        <v>0</v>
      </c>
      <c r="P43" s="11">
        <v>0</v>
      </c>
      <c r="Q43" s="4">
        <v>1</v>
      </c>
      <c r="R43" s="21" t="s">
        <v>32</v>
      </c>
      <c r="S43" s="13">
        <v>1</v>
      </c>
      <c r="T43" s="14">
        <v>0</v>
      </c>
      <c r="U43" s="13">
        <v>1</v>
      </c>
      <c r="V43" s="13">
        <v>0</v>
      </c>
      <c r="W43" s="13" t="s">
        <v>25</v>
      </c>
      <c r="X43" s="16">
        <v>1</v>
      </c>
      <c r="Y43" s="16">
        <v>1</v>
      </c>
      <c r="Z43" s="16">
        <v>0</v>
      </c>
      <c r="AA43" s="19">
        <v>0</v>
      </c>
      <c r="AB43" s="18">
        <v>0</v>
      </c>
      <c r="AC43" s="18">
        <v>1</v>
      </c>
      <c r="AD43" s="18">
        <v>1</v>
      </c>
      <c r="AE43" s="18">
        <v>0</v>
      </c>
      <c r="AF43" s="18">
        <v>1</v>
      </c>
      <c r="AG43" s="18">
        <v>0</v>
      </c>
      <c r="AH43" s="18">
        <v>1</v>
      </c>
    </row>
    <row r="44" spans="1:34" x14ac:dyDescent="0.2">
      <c r="A44" t="s">
        <v>3</v>
      </c>
      <c r="B44" s="2">
        <v>319123</v>
      </c>
      <c r="C44" s="2">
        <v>7373306</v>
      </c>
      <c r="D44" t="s">
        <v>78</v>
      </c>
      <c r="E44" t="s">
        <v>79</v>
      </c>
      <c r="F44" t="s">
        <v>8</v>
      </c>
      <c r="G44">
        <v>1</v>
      </c>
      <c r="H44">
        <v>5</v>
      </c>
      <c r="I44" s="2" t="s">
        <v>105</v>
      </c>
      <c r="J44" s="9" t="s">
        <v>85</v>
      </c>
      <c r="K44" s="9" t="s">
        <v>85</v>
      </c>
      <c r="L44" s="7" t="s">
        <v>20</v>
      </c>
      <c r="M44" s="2">
        <v>2</v>
      </c>
      <c r="N44" s="11">
        <v>1</v>
      </c>
      <c r="O44" s="11">
        <v>0</v>
      </c>
      <c r="P44" s="11">
        <v>0</v>
      </c>
      <c r="Q44" s="4">
        <v>1</v>
      </c>
      <c r="R44" s="21" t="s">
        <v>81</v>
      </c>
      <c r="S44" s="13">
        <v>1</v>
      </c>
      <c r="T44" s="14">
        <v>0</v>
      </c>
      <c r="U44" s="14">
        <v>0</v>
      </c>
      <c r="V44" s="13">
        <v>0</v>
      </c>
      <c r="W44" s="13" t="s">
        <v>25</v>
      </c>
      <c r="X44" s="16">
        <v>0</v>
      </c>
      <c r="Y44" s="16">
        <v>1</v>
      </c>
      <c r="Z44" s="16">
        <v>0</v>
      </c>
      <c r="AA44" s="19">
        <v>0</v>
      </c>
      <c r="AB44" s="18">
        <v>0</v>
      </c>
      <c r="AC44" s="18">
        <v>1</v>
      </c>
      <c r="AD44" s="18">
        <v>0</v>
      </c>
      <c r="AE44" s="18">
        <v>0</v>
      </c>
      <c r="AF44" s="18">
        <v>1</v>
      </c>
      <c r="AG44" s="18">
        <v>0</v>
      </c>
      <c r="AH44" s="18">
        <v>1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97029-5FD8-7F44-BDF8-3512EDEC5035}">
  <dimension ref="A1:R45"/>
  <sheetViews>
    <sheetView tabSelected="1" workbookViewId="0">
      <selection activeCell="N45" sqref="N45"/>
    </sheetView>
  </sheetViews>
  <sheetFormatPr baseColWidth="10" defaultRowHeight="16" x14ac:dyDescent="0.2"/>
  <cols>
    <col min="1" max="1" width="15.5" bestFit="1" customWidth="1"/>
    <col min="4" max="5" width="8.1640625" style="13" hidden="1" customWidth="1"/>
    <col min="6" max="6" width="3.83203125" style="35" hidden="1" customWidth="1"/>
    <col min="7" max="7" width="6.6640625" style="35" hidden="1" customWidth="1"/>
    <col min="8" max="9" width="6.1640625" style="13" hidden="1" customWidth="1"/>
    <col min="10" max="10" width="4.6640625" style="35" hidden="1" customWidth="1"/>
    <col min="11" max="11" width="10.1640625" style="35" hidden="1" customWidth="1"/>
    <col min="12" max="12" width="7" customWidth="1"/>
    <col min="13" max="13" width="7.5" customWidth="1"/>
  </cols>
  <sheetData>
    <row r="1" spans="1:18" x14ac:dyDescent="0.2">
      <c r="D1" s="13" t="s">
        <v>158</v>
      </c>
      <c r="F1" s="35" t="s">
        <v>9</v>
      </c>
      <c r="H1" s="13" t="s">
        <v>9</v>
      </c>
      <c r="J1" s="35" t="s">
        <v>159</v>
      </c>
      <c r="L1" t="s">
        <v>160</v>
      </c>
      <c r="N1" t="s">
        <v>3</v>
      </c>
      <c r="P1" t="s">
        <v>3</v>
      </c>
      <c r="R1" t="s">
        <v>161</v>
      </c>
    </row>
    <row r="2" spans="1:18" x14ac:dyDescent="0.2">
      <c r="A2" s="24" t="s">
        <v>116</v>
      </c>
      <c r="B2" s="29" t="s">
        <v>117</v>
      </c>
      <c r="C2" s="26">
        <v>0.5028996</v>
      </c>
      <c r="E2" s="13">
        <f>(C2*D2)</f>
        <v>0</v>
      </c>
      <c r="G2" s="35">
        <f>F2*C2</f>
        <v>0</v>
      </c>
      <c r="I2" s="13">
        <f>H2*C2</f>
        <v>0</v>
      </c>
      <c r="K2" s="35">
        <f>C2*J2</f>
        <v>0</v>
      </c>
      <c r="M2">
        <f>L2*C2</f>
        <v>0</v>
      </c>
    </row>
    <row r="3" spans="1:18" ht="32" x14ac:dyDescent="0.2">
      <c r="A3" s="24"/>
      <c r="B3" s="29" t="s">
        <v>118</v>
      </c>
      <c r="C3" s="26">
        <v>0.88669140000000002</v>
      </c>
      <c r="E3" s="13">
        <f t="shared" ref="E3:E44" si="0">(C3*D3)</f>
        <v>0</v>
      </c>
      <c r="G3" s="35">
        <f t="shared" ref="G3:G44" si="1">F3*C3</f>
        <v>0</v>
      </c>
      <c r="I3" s="13">
        <f t="shared" ref="I3:I44" si="2">H3*C3</f>
        <v>0</v>
      </c>
      <c r="K3" s="35">
        <f t="shared" ref="K3:K44" si="3">C3*J3</f>
        <v>0</v>
      </c>
      <c r="M3">
        <f t="shared" ref="M3:M44" si="4">L3*C3</f>
        <v>0</v>
      </c>
    </row>
    <row r="4" spans="1:18" ht="32" x14ac:dyDescent="0.2">
      <c r="A4" s="24"/>
      <c r="B4" s="29" t="s">
        <v>119</v>
      </c>
      <c r="C4" s="26">
        <v>2.0248325999999999</v>
      </c>
      <c r="D4" s="13">
        <v>1</v>
      </c>
      <c r="E4" s="13">
        <f t="shared" si="0"/>
        <v>2.0248325999999999</v>
      </c>
      <c r="G4" s="35">
        <f t="shared" si="1"/>
        <v>0</v>
      </c>
      <c r="I4" s="13">
        <f t="shared" si="2"/>
        <v>0</v>
      </c>
      <c r="K4" s="35">
        <f t="shared" si="3"/>
        <v>0</v>
      </c>
      <c r="L4">
        <v>1</v>
      </c>
      <c r="M4">
        <f t="shared" si="4"/>
        <v>2.0248325999999999</v>
      </c>
    </row>
    <row r="5" spans="1:18" x14ac:dyDescent="0.2">
      <c r="A5" s="24"/>
      <c r="B5" s="29" t="s">
        <v>120</v>
      </c>
      <c r="C5" s="26">
        <v>4.1555388000000004</v>
      </c>
      <c r="E5" s="13">
        <f t="shared" si="0"/>
        <v>0</v>
      </c>
      <c r="F5" s="35">
        <v>1</v>
      </c>
      <c r="G5" s="35">
        <f t="shared" si="1"/>
        <v>4.1555388000000004</v>
      </c>
      <c r="H5" s="13">
        <v>1</v>
      </c>
      <c r="I5" s="13">
        <f t="shared" si="2"/>
        <v>4.1555388000000004</v>
      </c>
      <c r="K5" s="35">
        <f t="shared" si="3"/>
        <v>0</v>
      </c>
      <c r="M5">
        <f t="shared" si="4"/>
        <v>0</v>
      </c>
    </row>
    <row r="6" spans="1:18" ht="32" x14ac:dyDescent="0.2">
      <c r="A6" s="24"/>
      <c r="B6" s="29" t="s">
        <v>121</v>
      </c>
      <c r="C6" s="26">
        <v>3.4541262000000001</v>
      </c>
      <c r="E6" s="13">
        <f t="shared" si="0"/>
        <v>0</v>
      </c>
      <c r="G6" s="35">
        <f t="shared" si="1"/>
        <v>0</v>
      </c>
      <c r="I6" s="13">
        <f t="shared" si="2"/>
        <v>0</v>
      </c>
      <c r="J6" s="35">
        <v>1</v>
      </c>
      <c r="K6" s="35">
        <f t="shared" si="3"/>
        <v>3.4541262000000001</v>
      </c>
      <c r="M6">
        <f t="shared" si="4"/>
        <v>0</v>
      </c>
    </row>
    <row r="7" spans="1:18" x14ac:dyDescent="0.2">
      <c r="A7" s="24"/>
      <c r="B7" s="29" t="s">
        <v>122</v>
      </c>
      <c r="C7" s="26">
        <v>2.2101114000000002</v>
      </c>
      <c r="E7" s="13">
        <f t="shared" si="0"/>
        <v>0</v>
      </c>
      <c r="G7" s="35">
        <f t="shared" si="1"/>
        <v>0</v>
      </c>
      <c r="I7" s="13">
        <f t="shared" si="2"/>
        <v>0</v>
      </c>
      <c r="K7" s="35">
        <f t="shared" si="3"/>
        <v>0</v>
      </c>
      <c r="M7">
        <f t="shared" si="4"/>
        <v>0</v>
      </c>
    </row>
    <row r="8" spans="1:18" x14ac:dyDescent="0.2">
      <c r="A8" s="27" t="s">
        <v>123</v>
      </c>
      <c r="B8" s="30"/>
      <c r="C8" s="28">
        <v>6.165</v>
      </c>
      <c r="E8" s="13">
        <f>(C8*D8)</f>
        <v>0</v>
      </c>
      <c r="G8" s="35">
        <f t="shared" si="1"/>
        <v>0</v>
      </c>
      <c r="H8" s="13">
        <v>1</v>
      </c>
      <c r="I8" s="13">
        <f t="shared" si="2"/>
        <v>6.165</v>
      </c>
      <c r="J8" s="35">
        <v>1</v>
      </c>
      <c r="K8" s="35">
        <f t="shared" si="3"/>
        <v>6.165</v>
      </c>
      <c r="M8">
        <f t="shared" si="4"/>
        <v>0</v>
      </c>
    </row>
    <row r="9" spans="1:18" x14ac:dyDescent="0.2">
      <c r="A9" s="27" t="s">
        <v>124</v>
      </c>
      <c r="B9" s="30"/>
      <c r="C9" s="28">
        <v>3.1783999999999999</v>
      </c>
      <c r="E9" s="13">
        <f t="shared" si="0"/>
        <v>0</v>
      </c>
      <c r="G9" s="35">
        <f t="shared" si="1"/>
        <v>0</v>
      </c>
      <c r="I9" s="13">
        <f t="shared" si="2"/>
        <v>0</v>
      </c>
      <c r="K9" s="35">
        <f t="shared" si="3"/>
        <v>0</v>
      </c>
      <c r="M9">
        <f t="shared" si="4"/>
        <v>0</v>
      </c>
    </row>
    <row r="10" spans="1:18" ht="96" x14ac:dyDescent="0.2">
      <c r="A10" s="24" t="s">
        <v>126</v>
      </c>
      <c r="B10" s="31" t="s">
        <v>163</v>
      </c>
      <c r="C10" s="27">
        <v>1.0030592</v>
      </c>
      <c r="E10" s="13">
        <f t="shared" si="0"/>
        <v>0</v>
      </c>
      <c r="G10" s="35">
        <f t="shared" si="1"/>
        <v>0</v>
      </c>
      <c r="I10" s="13">
        <f t="shared" si="2"/>
        <v>0</v>
      </c>
      <c r="J10" s="35">
        <v>1</v>
      </c>
      <c r="K10" s="35">
        <f t="shared" si="3"/>
        <v>1.0030592</v>
      </c>
      <c r="M10">
        <f t="shared" si="4"/>
        <v>0</v>
      </c>
    </row>
    <row r="11" spans="1:18" x14ac:dyDescent="0.2">
      <c r="A11" s="24"/>
      <c r="B11" s="32" t="s">
        <v>162</v>
      </c>
      <c r="C11" s="26">
        <v>0.81980799999999998</v>
      </c>
      <c r="D11" s="13">
        <v>1</v>
      </c>
      <c r="E11" s="13">
        <f t="shared" si="0"/>
        <v>0.81980799999999998</v>
      </c>
      <c r="F11" s="35">
        <v>1</v>
      </c>
      <c r="G11" s="35">
        <f t="shared" si="1"/>
        <v>0.81980799999999998</v>
      </c>
      <c r="H11" s="13">
        <v>1</v>
      </c>
      <c r="I11" s="13">
        <f t="shared" si="2"/>
        <v>0.81980799999999998</v>
      </c>
      <c r="K11" s="35">
        <f t="shared" si="3"/>
        <v>0</v>
      </c>
      <c r="L11">
        <v>1</v>
      </c>
      <c r="M11">
        <f t="shared" si="4"/>
        <v>0.81980799999999998</v>
      </c>
    </row>
    <row r="12" spans="1:18" x14ac:dyDescent="0.2">
      <c r="A12" s="24"/>
      <c r="B12" s="32" t="s">
        <v>125</v>
      </c>
      <c r="C12" s="26">
        <v>2.9995327999999999</v>
      </c>
      <c r="E12" s="13">
        <f t="shared" si="0"/>
        <v>0</v>
      </c>
      <c r="G12" s="35">
        <f t="shared" si="1"/>
        <v>0</v>
      </c>
      <c r="I12" s="13">
        <f t="shared" si="2"/>
        <v>0</v>
      </c>
      <c r="J12" s="35">
        <v>1</v>
      </c>
      <c r="K12" s="35">
        <f t="shared" si="3"/>
        <v>2.9995327999999999</v>
      </c>
      <c r="M12">
        <f t="shared" si="4"/>
        <v>0</v>
      </c>
    </row>
    <row r="13" spans="1:18" ht="33" thickBot="1" x14ac:dyDescent="0.25">
      <c r="A13" s="33" t="s">
        <v>127</v>
      </c>
      <c r="B13" s="22" t="s">
        <v>128</v>
      </c>
      <c r="C13" s="22">
        <v>7.5849000000000002</v>
      </c>
      <c r="D13" s="13">
        <v>1</v>
      </c>
      <c r="E13" s="13">
        <f t="shared" si="0"/>
        <v>7.5849000000000002</v>
      </c>
      <c r="F13" s="35">
        <v>1</v>
      </c>
      <c r="G13" s="35">
        <f t="shared" si="1"/>
        <v>7.5849000000000002</v>
      </c>
      <c r="I13" s="13">
        <f t="shared" si="2"/>
        <v>0</v>
      </c>
      <c r="J13" s="35">
        <v>1</v>
      </c>
      <c r="K13" s="35">
        <f t="shared" si="3"/>
        <v>7.5849000000000002</v>
      </c>
      <c r="M13">
        <f t="shared" si="4"/>
        <v>0</v>
      </c>
    </row>
    <row r="14" spans="1:18" ht="33" thickBot="1" x14ac:dyDescent="0.25">
      <c r="A14" s="33"/>
      <c r="B14" s="22" t="s">
        <v>129</v>
      </c>
      <c r="C14" s="23">
        <v>7.1216999999999997</v>
      </c>
      <c r="E14" s="13">
        <f t="shared" si="0"/>
        <v>0</v>
      </c>
      <c r="F14" s="35">
        <v>1</v>
      </c>
      <c r="G14" s="35">
        <f t="shared" si="1"/>
        <v>7.1216999999999997</v>
      </c>
      <c r="I14" s="13">
        <f t="shared" si="2"/>
        <v>0</v>
      </c>
      <c r="J14" s="35">
        <v>1</v>
      </c>
      <c r="K14" s="35">
        <f t="shared" si="3"/>
        <v>7.1216999999999997</v>
      </c>
      <c r="M14">
        <f t="shared" si="4"/>
        <v>0</v>
      </c>
    </row>
    <row r="15" spans="1:18" ht="33" thickBot="1" x14ac:dyDescent="0.25">
      <c r="A15" s="33"/>
      <c r="B15" s="22" t="s">
        <v>130</v>
      </c>
      <c r="C15" s="23">
        <v>6.1374000000000004</v>
      </c>
      <c r="E15" s="13">
        <f t="shared" si="0"/>
        <v>0</v>
      </c>
      <c r="G15" s="35">
        <f t="shared" si="1"/>
        <v>0</v>
      </c>
      <c r="H15" s="13">
        <v>1</v>
      </c>
      <c r="I15" s="13">
        <f t="shared" si="2"/>
        <v>6.1374000000000004</v>
      </c>
      <c r="J15" s="35">
        <v>1</v>
      </c>
      <c r="K15" s="35">
        <f t="shared" si="3"/>
        <v>6.1374000000000004</v>
      </c>
      <c r="L15">
        <v>1</v>
      </c>
      <c r="M15">
        <f t="shared" si="4"/>
        <v>6.1374000000000004</v>
      </c>
    </row>
    <row r="16" spans="1:18" ht="33" thickBot="1" x14ac:dyDescent="0.25">
      <c r="A16" s="33"/>
      <c r="B16" s="22" t="s">
        <v>27</v>
      </c>
      <c r="C16" s="23">
        <v>13.722300000000001</v>
      </c>
      <c r="E16" s="13">
        <f t="shared" si="0"/>
        <v>0</v>
      </c>
      <c r="G16" s="35">
        <f t="shared" si="1"/>
        <v>0</v>
      </c>
      <c r="I16" s="13">
        <f t="shared" si="2"/>
        <v>0</v>
      </c>
      <c r="J16" s="35">
        <v>1</v>
      </c>
      <c r="K16" s="35">
        <f t="shared" si="3"/>
        <v>13.722300000000001</v>
      </c>
      <c r="M16">
        <f t="shared" si="4"/>
        <v>0</v>
      </c>
    </row>
    <row r="17" spans="1:13" ht="33" thickBot="1" x14ac:dyDescent="0.25">
      <c r="A17" s="33"/>
      <c r="B17" s="22" t="s">
        <v>131</v>
      </c>
      <c r="C17" s="23">
        <v>11.4642</v>
      </c>
      <c r="E17" s="13">
        <f t="shared" si="0"/>
        <v>0</v>
      </c>
      <c r="G17" s="35">
        <f t="shared" si="1"/>
        <v>0</v>
      </c>
      <c r="I17" s="13">
        <f t="shared" si="2"/>
        <v>0</v>
      </c>
      <c r="J17" s="35">
        <v>1</v>
      </c>
      <c r="K17" s="35">
        <f t="shared" si="3"/>
        <v>11.4642</v>
      </c>
      <c r="M17">
        <f t="shared" si="4"/>
        <v>0</v>
      </c>
    </row>
    <row r="18" spans="1:13" ht="33" thickBot="1" x14ac:dyDescent="0.25">
      <c r="A18" s="33"/>
      <c r="B18" s="22" t="s">
        <v>26</v>
      </c>
      <c r="C18" s="23">
        <v>11.8116</v>
      </c>
      <c r="E18" s="13">
        <f t="shared" si="0"/>
        <v>0</v>
      </c>
      <c r="F18" s="35">
        <v>1</v>
      </c>
      <c r="G18" s="35">
        <f t="shared" si="1"/>
        <v>11.8116</v>
      </c>
      <c r="I18" s="13">
        <f t="shared" si="2"/>
        <v>0</v>
      </c>
      <c r="J18" s="35">
        <v>1</v>
      </c>
      <c r="K18" s="35">
        <f t="shared" si="3"/>
        <v>11.8116</v>
      </c>
      <c r="M18">
        <f t="shared" si="4"/>
        <v>0</v>
      </c>
    </row>
    <row r="19" spans="1:13" ht="17" thickBot="1" x14ac:dyDescent="0.25">
      <c r="A19" s="24" t="s">
        <v>114</v>
      </c>
      <c r="B19" s="22" t="s">
        <v>84</v>
      </c>
      <c r="C19" s="22">
        <v>0.88288199999999994</v>
      </c>
      <c r="E19" s="13">
        <f t="shared" si="0"/>
        <v>0</v>
      </c>
      <c r="G19" s="35">
        <f t="shared" si="1"/>
        <v>0</v>
      </c>
      <c r="I19" s="13">
        <f t="shared" si="2"/>
        <v>0</v>
      </c>
      <c r="K19" s="35">
        <f t="shared" si="3"/>
        <v>0</v>
      </c>
      <c r="M19">
        <f t="shared" si="4"/>
        <v>0</v>
      </c>
    </row>
    <row r="20" spans="1:13" ht="17" thickBot="1" x14ac:dyDescent="0.25">
      <c r="A20" s="24"/>
      <c r="B20" s="22" t="s">
        <v>20</v>
      </c>
      <c r="C20" s="22">
        <v>0.1582308</v>
      </c>
      <c r="D20" s="13">
        <v>1</v>
      </c>
      <c r="E20" s="13">
        <f t="shared" si="0"/>
        <v>0.1582308</v>
      </c>
      <c r="F20" s="35">
        <v>1</v>
      </c>
      <c r="G20" s="35">
        <f t="shared" si="1"/>
        <v>0.1582308</v>
      </c>
      <c r="H20" s="13">
        <v>1</v>
      </c>
      <c r="I20" s="13">
        <f t="shared" si="2"/>
        <v>0.1582308</v>
      </c>
      <c r="K20" s="35">
        <f t="shared" si="3"/>
        <v>0</v>
      </c>
      <c r="L20">
        <v>1</v>
      </c>
      <c r="M20">
        <f t="shared" si="4"/>
        <v>0.1582308</v>
      </c>
    </row>
    <row r="21" spans="1:13" ht="17" thickBot="1" x14ac:dyDescent="0.25">
      <c r="A21" s="24"/>
      <c r="B21" s="22" t="s">
        <v>115</v>
      </c>
      <c r="C21" s="22">
        <v>1.2520872000000001</v>
      </c>
      <c r="E21" s="13">
        <f t="shared" si="0"/>
        <v>0</v>
      </c>
      <c r="G21" s="35">
        <f t="shared" si="1"/>
        <v>0</v>
      </c>
      <c r="I21" s="13">
        <f t="shared" si="2"/>
        <v>0</v>
      </c>
      <c r="J21" s="35">
        <v>1</v>
      </c>
      <c r="K21" s="35">
        <f t="shared" si="3"/>
        <v>1.2520872000000001</v>
      </c>
      <c r="M21">
        <f t="shared" si="4"/>
        <v>0</v>
      </c>
    </row>
    <row r="22" spans="1:13" ht="33" thickBot="1" x14ac:dyDescent="0.25">
      <c r="A22" s="24" t="s">
        <v>22</v>
      </c>
      <c r="B22" s="22" t="s">
        <v>132</v>
      </c>
      <c r="C22" s="22">
        <v>0.82634580000000002</v>
      </c>
      <c r="E22" s="13">
        <f t="shared" si="0"/>
        <v>0</v>
      </c>
      <c r="G22" s="35">
        <f t="shared" si="1"/>
        <v>0</v>
      </c>
      <c r="I22" s="13">
        <f t="shared" si="2"/>
        <v>0</v>
      </c>
      <c r="J22" s="35">
        <v>1</v>
      </c>
      <c r="K22" s="35">
        <f t="shared" si="3"/>
        <v>0.82634580000000002</v>
      </c>
      <c r="M22">
        <f t="shared" si="4"/>
        <v>0</v>
      </c>
    </row>
    <row r="23" spans="1:13" ht="33" thickBot="1" x14ac:dyDescent="0.25">
      <c r="A23" s="24"/>
      <c r="B23" s="22" t="s">
        <v>133</v>
      </c>
      <c r="C23" s="22">
        <v>0.54534059999999995</v>
      </c>
      <c r="D23" s="13">
        <v>1</v>
      </c>
      <c r="E23" s="13">
        <f t="shared" si="0"/>
        <v>0.54534059999999995</v>
      </c>
      <c r="F23" s="35">
        <v>1</v>
      </c>
      <c r="G23" s="35">
        <f t="shared" si="1"/>
        <v>0.54534059999999995</v>
      </c>
      <c r="H23" s="13">
        <v>1</v>
      </c>
      <c r="I23" s="13">
        <f t="shared" si="2"/>
        <v>0.54534059999999995</v>
      </c>
      <c r="J23" s="35">
        <v>1</v>
      </c>
      <c r="K23" s="35">
        <f t="shared" si="3"/>
        <v>0.54534059999999995</v>
      </c>
      <c r="L23">
        <v>1</v>
      </c>
      <c r="M23">
        <f t="shared" si="4"/>
        <v>0.54534059999999995</v>
      </c>
    </row>
    <row r="24" spans="1:13" ht="49" thickBot="1" x14ac:dyDescent="0.25">
      <c r="A24" s="24"/>
      <c r="B24" s="22" t="s">
        <v>134</v>
      </c>
      <c r="C24" s="22">
        <v>0.20241899999999999</v>
      </c>
      <c r="E24" s="13">
        <f t="shared" si="0"/>
        <v>0</v>
      </c>
      <c r="G24" s="35">
        <f t="shared" si="1"/>
        <v>0</v>
      </c>
      <c r="I24" s="13">
        <f t="shared" si="2"/>
        <v>0</v>
      </c>
      <c r="K24" s="35">
        <f t="shared" si="3"/>
        <v>0</v>
      </c>
      <c r="M24">
        <f t="shared" si="4"/>
        <v>0</v>
      </c>
    </row>
    <row r="25" spans="1:13" ht="49" thickBot="1" x14ac:dyDescent="0.25">
      <c r="A25" s="24"/>
      <c r="B25" s="22" t="s">
        <v>135</v>
      </c>
      <c r="C25" s="22">
        <v>0.14526539999999999</v>
      </c>
      <c r="E25" s="13">
        <f t="shared" si="0"/>
        <v>0</v>
      </c>
      <c r="G25" s="35">
        <f t="shared" si="1"/>
        <v>0</v>
      </c>
      <c r="I25" s="13">
        <f t="shared" si="2"/>
        <v>0</v>
      </c>
      <c r="K25" s="35">
        <f t="shared" si="3"/>
        <v>0</v>
      </c>
      <c r="M25">
        <f t="shared" si="4"/>
        <v>0</v>
      </c>
    </row>
    <row r="26" spans="1:13" ht="33" thickBot="1" x14ac:dyDescent="0.25">
      <c r="A26" s="24"/>
      <c r="B26" s="22" t="s">
        <v>136</v>
      </c>
      <c r="C26" s="22">
        <v>0.66202919999999998</v>
      </c>
      <c r="E26" s="13">
        <f t="shared" si="0"/>
        <v>0</v>
      </c>
      <c r="G26" s="35">
        <f t="shared" si="1"/>
        <v>0</v>
      </c>
      <c r="I26" s="13">
        <f t="shared" si="2"/>
        <v>0</v>
      </c>
      <c r="K26" s="35">
        <f t="shared" si="3"/>
        <v>0</v>
      </c>
      <c r="M26">
        <f t="shared" si="4"/>
        <v>0</v>
      </c>
    </row>
    <row r="27" spans="1:13" ht="33" thickBot="1" x14ac:dyDescent="0.25">
      <c r="A27" s="24" t="s">
        <v>21</v>
      </c>
      <c r="B27" s="22" t="s">
        <v>137</v>
      </c>
      <c r="C27" s="22">
        <v>0.12418559999999999</v>
      </c>
      <c r="E27" s="13">
        <f t="shared" si="0"/>
        <v>0</v>
      </c>
      <c r="G27" s="35">
        <f t="shared" si="1"/>
        <v>0</v>
      </c>
      <c r="I27" s="13">
        <f t="shared" si="2"/>
        <v>0</v>
      </c>
      <c r="J27" s="35">
        <v>1</v>
      </c>
      <c r="K27" s="35">
        <f t="shared" si="3"/>
        <v>0.12418559999999999</v>
      </c>
      <c r="M27">
        <f t="shared" si="4"/>
        <v>0</v>
      </c>
    </row>
    <row r="28" spans="1:13" ht="65" thickBot="1" x14ac:dyDescent="0.25">
      <c r="A28" s="24"/>
      <c r="B28" s="22" t="s">
        <v>138</v>
      </c>
      <c r="C28" s="22">
        <v>0.37961279999999997</v>
      </c>
      <c r="D28" s="13">
        <v>1</v>
      </c>
      <c r="E28" s="13">
        <f t="shared" si="0"/>
        <v>0.37961279999999997</v>
      </c>
      <c r="F28" s="35">
        <v>1</v>
      </c>
      <c r="G28" s="35">
        <f t="shared" si="1"/>
        <v>0.37961279999999997</v>
      </c>
      <c r="H28" s="13">
        <v>1</v>
      </c>
      <c r="I28" s="13">
        <f t="shared" si="2"/>
        <v>0.37961279999999997</v>
      </c>
      <c r="K28" s="35">
        <f t="shared" si="3"/>
        <v>0</v>
      </c>
      <c r="L28">
        <v>1</v>
      </c>
      <c r="M28">
        <f t="shared" si="4"/>
        <v>0.37961279999999997</v>
      </c>
    </row>
    <row r="29" spans="1:13" ht="33" thickBot="1" x14ac:dyDescent="0.25">
      <c r="A29" s="24"/>
      <c r="B29" s="22" t="s">
        <v>139</v>
      </c>
      <c r="C29" s="22">
        <v>0.61387199999999997</v>
      </c>
      <c r="E29" s="13">
        <f t="shared" si="0"/>
        <v>0</v>
      </c>
      <c r="G29" s="35">
        <f t="shared" si="1"/>
        <v>0</v>
      </c>
      <c r="I29" s="13">
        <f t="shared" si="2"/>
        <v>0</v>
      </c>
      <c r="K29" s="35">
        <f t="shared" si="3"/>
        <v>0</v>
      </c>
      <c r="M29">
        <f t="shared" si="4"/>
        <v>0</v>
      </c>
    </row>
    <row r="30" spans="1:13" ht="17" thickBot="1" x14ac:dyDescent="0.25">
      <c r="A30" s="24"/>
      <c r="B30" s="22" t="s">
        <v>140</v>
      </c>
      <c r="C30" s="22">
        <v>0.2935296</v>
      </c>
      <c r="E30" s="13">
        <f t="shared" si="0"/>
        <v>0</v>
      </c>
      <c r="G30" s="35">
        <f t="shared" si="1"/>
        <v>0</v>
      </c>
      <c r="I30" s="13">
        <f t="shared" si="2"/>
        <v>0</v>
      </c>
      <c r="K30" s="35">
        <f t="shared" si="3"/>
        <v>0</v>
      </c>
      <c r="M30">
        <f t="shared" si="4"/>
        <v>0</v>
      </c>
    </row>
    <row r="31" spans="1:13" ht="49" thickBot="1" x14ac:dyDescent="0.25">
      <c r="A31" s="24" t="s">
        <v>156</v>
      </c>
      <c r="B31" s="22" t="s">
        <v>141</v>
      </c>
      <c r="C31" s="22">
        <v>0.9726108</v>
      </c>
      <c r="E31" s="13">
        <f>(C31*D31)</f>
        <v>0</v>
      </c>
      <c r="F31" s="35">
        <v>1</v>
      </c>
      <c r="G31" s="35">
        <f t="shared" si="1"/>
        <v>0.9726108</v>
      </c>
      <c r="H31" s="13">
        <v>1</v>
      </c>
      <c r="I31" s="13">
        <f t="shared" si="2"/>
        <v>0.9726108</v>
      </c>
      <c r="J31" s="35">
        <v>1</v>
      </c>
      <c r="K31" s="35">
        <f t="shared" si="3"/>
        <v>0.9726108</v>
      </c>
      <c r="M31">
        <f t="shared" si="4"/>
        <v>0</v>
      </c>
    </row>
    <row r="32" spans="1:13" ht="49" thickBot="1" x14ac:dyDescent="0.25">
      <c r="A32" s="24"/>
      <c r="B32" s="22" t="s">
        <v>142</v>
      </c>
      <c r="C32" s="22">
        <v>0.58426619999999996</v>
      </c>
      <c r="E32" s="13">
        <f t="shared" si="0"/>
        <v>0</v>
      </c>
      <c r="F32" s="35">
        <v>1</v>
      </c>
      <c r="G32" s="35">
        <f t="shared" si="1"/>
        <v>0.58426619999999996</v>
      </c>
      <c r="H32" s="13">
        <v>1</v>
      </c>
      <c r="I32" s="13">
        <f t="shared" si="2"/>
        <v>0.58426619999999996</v>
      </c>
      <c r="J32" s="35">
        <v>1</v>
      </c>
      <c r="K32" s="35">
        <f t="shared" si="3"/>
        <v>0.58426619999999996</v>
      </c>
      <c r="M32">
        <f t="shared" si="4"/>
        <v>0</v>
      </c>
    </row>
    <row r="33" spans="1:13" ht="33" thickBot="1" x14ac:dyDescent="0.25">
      <c r="A33" s="24"/>
      <c r="B33" s="22" t="s">
        <v>143</v>
      </c>
      <c r="C33" s="22">
        <v>1.1650338</v>
      </c>
      <c r="E33" s="13">
        <f t="shared" si="0"/>
        <v>0</v>
      </c>
      <c r="F33" s="35">
        <v>1</v>
      </c>
      <c r="G33" s="35">
        <f t="shared" si="1"/>
        <v>1.1650338</v>
      </c>
      <c r="H33" s="13">
        <v>1</v>
      </c>
      <c r="I33" s="13">
        <f t="shared" si="2"/>
        <v>1.1650338</v>
      </c>
      <c r="J33" s="35">
        <v>1</v>
      </c>
      <c r="K33" s="35">
        <f t="shared" si="3"/>
        <v>1.1650338</v>
      </c>
      <c r="M33">
        <f t="shared" si="4"/>
        <v>0</v>
      </c>
    </row>
    <row r="34" spans="1:13" ht="33" thickBot="1" x14ac:dyDescent="0.25">
      <c r="A34" s="24"/>
      <c r="B34" s="22" t="s">
        <v>144</v>
      </c>
      <c r="C34" s="22">
        <v>0.57377040000000001</v>
      </c>
      <c r="E34" s="13">
        <f>(C34*D34)</f>
        <v>0</v>
      </c>
      <c r="G34" s="35">
        <f t="shared" si="1"/>
        <v>0</v>
      </c>
      <c r="I34" s="13">
        <f t="shared" si="2"/>
        <v>0</v>
      </c>
      <c r="J34" s="35">
        <v>1</v>
      </c>
      <c r="K34" s="35">
        <f t="shared" si="3"/>
        <v>0.57377040000000001</v>
      </c>
      <c r="M34">
        <f t="shared" si="4"/>
        <v>0</v>
      </c>
    </row>
    <row r="35" spans="1:13" ht="17" thickBot="1" x14ac:dyDescent="0.25">
      <c r="A35" s="33" t="s">
        <v>145</v>
      </c>
      <c r="B35" s="22" t="s">
        <v>146</v>
      </c>
      <c r="C35" s="22">
        <v>0.10227108</v>
      </c>
      <c r="E35" s="13">
        <f t="shared" si="0"/>
        <v>0</v>
      </c>
      <c r="G35" s="35">
        <f t="shared" si="1"/>
        <v>0</v>
      </c>
      <c r="H35" s="13">
        <v>1</v>
      </c>
      <c r="I35" s="13">
        <f t="shared" si="2"/>
        <v>0.10227108</v>
      </c>
      <c r="J35" s="35">
        <v>1</v>
      </c>
      <c r="K35" s="35">
        <f t="shared" si="3"/>
        <v>0.10227108</v>
      </c>
      <c r="M35">
        <f t="shared" si="4"/>
        <v>0</v>
      </c>
    </row>
    <row r="36" spans="1:13" ht="17" thickBot="1" x14ac:dyDescent="0.25">
      <c r="A36" s="33"/>
      <c r="B36" s="22" t="s">
        <v>147</v>
      </c>
      <c r="C36" s="22">
        <v>8.4008379999999994E-2</v>
      </c>
      <c r="E36" s="13">
        <f t="shared" si="0"/>
        <v>0</v>
      </c>
      <c r="F36" s="35">
        <v>1</v>
      </c>
      <c r="G36" s="35">
        <f t="shared" si="1"/>
        <v>8.4008379999999994E-2</v>
      </c>
      <c r="I36" s="13">
        <f t="shared" si="2"/>
        <v>0</v>
      </c>
      <c r="K36" s="35">
        <f t="shared" si="3"/>
        <v>0</v>
      </c>
      <c r="L36">
        <v>1</v>
      </c>
      <c r="M36">
        <f t="shared" si="4"/>
        <v>8.4008379999999994E-2</v>
      </c>
    </row>
    <row r="37" spans="1:13" ht="17" thickBot="1" x14ac:dyDescent="0.25">
      <c r="A37" s="33"/>
      <c r="B37" s="22" t="s">
        <v>148</v>
      </c>
      <c r="C37" s="22">
        <v>1.6639339999999999E-2</v>
      </c>
      <c r="D37" s="13">
        <v>1</v>
      </c>
      <c r="E37" s="13">
        <f t="shared" si="0"/>
        <v>1.6639339999999999E-2</v>
      </c>
      <c r="G37" s="35">
        <f t="shared" si="1"/>
        <v>0</v>
      </c>
      <c r="I37" s="13">
        <f t="shared" si="2"/>
        <v>0</v>
      </c>
      <c r="K37" s="35">
        <f t="shared" si="3"/>
        <v>0</v>
      </c>
      <c r="M37">
        <f t="shared" si="4"/>
        <v>0</v>
      </c>
    </row>
    <row r="38" spans="1:13" ht="17" thickBot="1" x14ac:dyDescent="0.25">
      <c r="A38" s="34" t="s">
        <v>157</v>
      </c>
      <c r="B38" s="22" t="s">
        <v>149</v>
      </c>
      <c r="C38" s="22">
        <v>2.2343999999999999E-2</v>
      </c>
      <c r="E38" s="13">
        <f t="shared" si="0"/>
        <v>0</v>
      </c>
      <c r="G38" s="35">
        <f t="shared" si="1"/>
        <v>0</v>
      </c>
      <c r="I38" s="13">
        <f t="shared" si="2"/>
        <v>0</v>
      </c>
      <c r="K38" s="35">
        <f t="shared" si="3"/>
        <v>0</v>
      </c>
      <c r="M38">
        <f t="shared" si="4"/>
        <v>0</v>
      </c>
    </row>
    <row r="39" spans="1:13" ht="33" thickBot="1" x14ac:dyDescent="0.25">
      <c r="A39" s="34"/>
      <c r="B39" s="22" t="s">
        <v>150</v>
      </c>
      <c r="C39" s="22">
        <v>0.18545519999999999</v>
      </c>
      <c r="D39" s="13">
        <v>1</v>
      </c>
      <c r="E39" s="13">
        <f t="shared" si="0"/>
        <v>0.18545519999999999</v>
      </c>
      <c r="G39" s="35">
        <f t="shared" si="1"/>
        <v>0</v>
      </c>
      <c r="I39" s="13">
        <f t="shared" si="2"/>
        <v>0</v>
      </c>
      <c r="K39" s="35">
        <f t="shared" si="3"/>
        <v>0</v>
      </c>
      <c r="L39">
        <v>1</v>
      </c>
      <c r="M39">
        <f t="shared" si="4"/>
        <v>0.18545519999999999</v>
      </c>
    </row>
    <row r="40" spans="1:13" ht="33" thickBot="1" x14ac:dyDescent="0.25">
      <c r="A40" s="34"/>
      <c r="B40" s="22" t="s">
        <v>151</v>
      </c>
      <c r="C40" s="22">
        <v>0.69489840000000003</v>
      </c>
      <c r="E40" s="13">
        <f>(C40*D40)</f>
        <v>0</v>
      </c>
      <c r="F40" s="35">
        <v>1</v>
      </c>
      <c r="G40" s="35">
        <f t="shared" si="1"/>
        <v>0.69489840000000003</v>
      </c>
      <c r="H40" s="13">
        <v>1</v>
      </c>
      <c r="I40" s="13">
        <f t="shared" si="2"/>
        <v>0.69489840000000003</v>
      </c>
      <c r="J40" s="35">
        <v>1</v>
      </c>
      <c r="K40" s="35">
        <f t="shared" si="3"/>
        <v>0.69489840000000003</v>
      </c>
      <c r="M40">
        <f t="shared" si="4"/>
        <v>0</v>
      </c>
    </row>
    <row r="41" spans="1:13" ht="17" thickBot="1" x14ac:dyDescent="0.25">
      <c r="A41" s="34"/>
      <c r="B41" s="22" t="s">
        <v>152</v>
      </c>
      <c r="C41" s="22">
        <v>0.29047200000000001</v>
      </c>
      <c r="E41" s="13">
        <f t="shared" si="0"/>
        <v>0</v>
      </c>
      <c r="G41" s="35">
        <f t="shared" si="1"/>
        <v>0</v>
      </c>
      <c r="I41" s="13">
        <f t="shared" si="2"/>
        <v>0</v>
      </c>
      <c r="K41" s="35">
        <f t="shared" si="3"/>
        <v>0</v>
      </c>
      <c r="M41">
        <f t="shared" si="4"/>
        <v>0</v>
      </c>
    </row>
    <row r="42" spans="1:13" ht="17" thickBot="1" x14ac:dyDescent="0.25">
      <c r="A42" s="34"/>
      <c r="B42" s="22" t="s">
        <v>153</v>
      </c>
      <c r="C42" s="22">
        <v>0.66585119999999998</v>
      </c>
      <c r="E42" s="13">
        <f t="shared" si="0"/>
        <v>0</v>
      </c>
      <c r="G42" s="35">
        <f t="shared" si="1"/>
        <v>0</v>
      </c>
      <c r="H42" s="13">
        <v>1</v>
      </c>
      <c r="I42" s="13">
        <f t="shared" si="2"/>
        <v>0.66585119999999998</v>
      </c>
      <c r="J42" s="35">
        <v>1</v>
      </c>
      <c r="K42" s="35">
        <f t="shared" si="3"/>
        <v>0.66585119999999998</v>
      </c>
      <c r="M42">
        <f t="shared" si="4"/>
        <v>0</v>
      </c>
    </row>
    <row r="43" spans="1:13" ht="33" thickBot="1" x14ac:dyDescent="0.25">
      <c r="A43" s="34"/>
      <c r="B43" s="22" t="s">
        <v>154</v>
      </c>
      <c r="C43" s="22">
        <v>0.245784</v>
      </c>
      <c r="E43" s="13">
        <f t="shared" si="0"/>
        <v>0</v>
      </c>
      <c r="G43" s="35">
        <f t="shared" si="1"/>
        <v>0</v>
      </c>
      <c r="I43" s="13">
        <f t="shared" si="2"/>
        <v>0</v>
      </c>
      <c r="K43" s="35">
        <f t="shared" si="3"/>
        <v>0</v>
      </c>
      <c r="M43">
        <f t="shared" si="4"/>
        <v>0</v>
      </c>
    </row>
    <row r="44" spans="1:13" ht="17" thickBot="1" x14ac:dyDescent="0.25">
      <c r="A44" s="25" t="s">
        <v>155</v>
      </c>
      <c r="B44" s="22"/>
      <c r="C44" s="22">
        <v>2.8959000000000001</v>
      </c>
      <c r="E44" s="13">
        <f t="shared" si="0"/>
        <v>0</v>
      </c>
      <c r="G44" s="35">
        <f t="shared" si="1"/>
        <v>0</v>
      </c>
      <c r="H44" s="13">
        <v>1</v>
      </c>
      <c r="I44" s="13">
        <f t="shared" si="2"/>
        <v>2.8959000000000001</v>
      </c>
      <c r="J44" s="35">
        <v>1</v>
      </c>
      <c r="K44" s="35">
        <f t="shared" si="3"/>
        <v>2.8959000000000001</v>
      </c>
      <c r="M44">
        <f t="shared" si="4"/>
        <v>0</v>
      </c>
    </row>
    <row r="45" spans="1:13" x14ac:dyDescent="0.2">
      <c r="E45" s="13">
        <f>SUM(E2:E44)</f>
        <v>11.714819339999998</v>
      </c>
      <c r="G45" s="35">
        <f>SUM(G2:G44)</f>
        <v>36.077548580000006</v>
      </c>
      <c r="I45" s="13">
        <f>SUM(I2:I44)</f>
        <v>25.441762479999998</v>
      </c>
      <c r="K45" s="35">
        <f>SUM(K1:K44)</f>
        <v>81.866379280000018</v>
      </c>
      <c r="M45">
        <f>SUM(M1:M44)</f>
        <v>10.334688380000001</v>
      </c>
    </row>
  </sheetData>
  <mergeCells count="9">
    <mergeCell ref="A38:A43"/>
    <mergeCell ref="A2:A7"/>
    <mergeCell ref="A10:A12"/>
    <mergeCell ref="A13:A18"/>
    <mergeCell ref="A35:A37"/>
    <mergeCell ref="A19:A21"/>
    <mergeCell ref="A22:A26"/>
    <mergeCell ref="A27:A30"/>
    <mergeCell ref="A31:A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ITP_test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Goto</dc:creator>
  <cp:lastModifiedBy>Erica Goto</cp:lastModifiedBy>
  <dcterms:created xsi:type="dcterms:W3CDTF">2018-03-07T02:37:25Z</dcterms:created>
  <dcterms:modified xsi:type="dcterms:W3CDTF">2018-03-11T00:10:13Z</dcterms:modified>
</cp:coreProperties>
</file>