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DA12\capstone\capstone-da12\spreadsheets\"/>
    </mc:Choice>
  </mc:AlternateContent>
  <xr:revisionPtr revIDLastSave="0" documentId="13_ncr:1_{E1A52E82-8D37-417C-BF4E-69D3369C7F87}" xr6:coauthVersionLast="47" xr6:coauthVersionMax="47" xr10:uidLastSave="{00000000-0000-0000-0000-000000000000}"/>
  <bookViews>
    <workbookView xWindow="-96" yWindow="0" windowWidth="11712" windowHeight="12336" firstSheet="3" activeTab="3" xr2:uid="{7A691259-9B86-4AB3-9E90-4A9DA28497FD}"/>
  </bookViews>
  <sheets>
    <sheet name="Grid Results" sheetId="1" r:id="rId1"/>
    <sheet name="Stats 22-23" sheetId="2" r:id="rId2"/>
    <sheet name="Enrollment Numbers" sheetId="3" r:id="rId3"/>
    <sheet name="Zip Code Max Enrollments" sheetId="4" r:id="rId4"/>
    <sheet name="Zip Code Min Enrollments" sheetId="5" r:id="rId5"/>
  </sheets>
  <calcPr calcId="191029"/>
  <pivotCaches>
    <pivotCache cacheId="1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2" l="1"/>
  <c r="B7" i="2" s="1"/>
  <c r="B3" i="2"/>
  <c r="B6" i="2" s="1"/>
  <c r="B2" i="2"/>
  <c r="B1" i="2"/>
</calcChain>
</file>

<file path=xl/sharedStrings.xml><?xml version="1.0" encoding="utf-8"?>
<sst xmlns="http://schemas.openxmlformats.org/spreadsheetml/2006/main" count="4403" uniqueCount="820">
  <si>
    <t>School Year</t>
  </si>
  <si>
    <t>School Level</t>
  </si>
  <si>
    <t>School ID</t>
  </si>
  <si>
    <t>School Name</t>
  </si>
  <si>
    <t>State School ID</t>
  </si>
  <si>
    <t>Zip Code</t>
  </si>
  <si>
    <t>Total Enrollment</t>
  </si>
  <si>
    <t>Grade PreK 3yrs</t>
  </si>
  <si>
    <t>Grade PreK 4yrs</t>
  </si>
  <si>
    <t>Grade K</t>
  </si>
  <si>
    <t>Grade 1</t>
  </si>
  <si>
    <t>Grade 2</t>
  </si>
  <si>
    <t>Grade 3</t>
  </si>
  <si>
    <t>Grade 4</t>
  </si>
  <si>
    <t>Grade 5</t>
  </si>
  <si>
    <t>Grade 6</t>
  </si>
  <si>
    <t>Grade 7</t>
  </si>
  <si>
    <t>Grade 8</t>
  </si>
  <si>
    <t>Grade 9</t>
  </si>
  <si>
    <t>Grade 10</t>
  </si>
  <si>
    <t>Grade 11</t>
  </si>
  <si>
    <t>Grade 12</t>
  </si>
  <si>
    <t>American Indian or Alaska Native</t>
  </si>
  <si>
    <t>Asian</t>
  </si>
  <si>
    <t>Black or African American</t>
  </si>
  <si>
    <t>Hispanic/Latino</t>
  </si>
  <si>
    <t>Native Hawaiian or Other Pacific Islander</t>
  </si>
  <si>
    <t>White</t>
  </si>
  <si>
    <t>Male</t>
  </si>
  <si>
    <t>Female</t>
  </si>
  <si>
    <t>Economically Disadvantaged</t>
  </si>
  <si>
    <t>Students with Disabilities</t>
  </si>
  <si>
    <t>Limited English Proficiency</t>
  </si>
  <si>
    <t>DataAsOf</t>
  </si>
  <si>
    <t>22-23</t>
  </si>
  <si>
    <t>Elementary School</t>
  </si>
  <si>
    <t>496</t>
  </si>
  <si>
    <t>A. Z. Kelley Elementary</t>
  </si>
  <si>
    <t>0001</t>
  </si>
  <si>
    <t>37013</t>
  </si>
  <si>
    <t>6%</t>
  </si>
  <si>
    <t>18%</t>
  </si>
  <si>
    <t>20%</t>
  </si>
  <si>
    <t>17%</t>
  </si>
  <si>
    <t>21%</t>
  </si>
  <si>
    <t>&lt; 10</t>
  </si>
  <si>
    <t>15%</t>
  </si>
  <si>
    <t>37%</t>
  </si>
  <si>
    <t>28%</t>
  </si>
  <si>
    <t>53%</t>
  </si>
  <si>
    <t>47%</t>
  </si>
  <si>
    <t>36%</t>
  </si>
  <si>
    <t>13%</t>
  </si>
  <si>
    <t>45%</t>
  </si>
  <si>
    <t>06/01/2023</t>
  </si>
  <si>
    <t>375</t>
  </si>
  <si>
    <t>Alex Green Elementary</t>
  </si>
  <si>
    <t>0005</t>
  </si>
  <si>
    <t>37189</t>
  </si>
  <si>
    <t>7%</t>
  </si>
  <si>
    <t>14%</t>
  </si>
  <si>
    <t>12%</t>
  </si>
  <si>
    <t>79%</t>
  </si>
  <si>
    <t>11%</t>
  </si>
  <si>
    <t>9%</t>
  </si>
  <si>
    <t>51%</t>
  </si>
  <si>
    <t>49%</t>
  </si>
  <si>
    <t>69%</t>
  </si>
  <si>
    <t>10%</t>
  </si>
  <si>
    <t>105</t>
  </si>
  <si>
    <t>Amqui Elementary</t>
  </si>
  <si>
    <t>0010</t>
  </si>
  <si>
    <t>37115</t>
  </si>
  <si>
    <t>16%</t>
  </si>
  <si>
    <t>19%</t>
  </si>
  <si>
    <t>44%</t>
  </si>
  <si>
    <t>460</t>
  </si>
  <si>
    <t>Andrew Jackson Elementary</t>
  </si>
  <si>
    <t>0015</t>
  </si>
  <si>
    <t>37138</t>
  </si>
  <si>
    <t>5%</t>
  </si>
  <si>
    <t>32%</t>
  </si>
  <si>
    <t>46%</t>
  </si>
  <si>
    <t>57%</t>
  </si>
  <si>
    <t>43%</t>
  </si>
  <si>
    <t>23%</t>
  </si>
  <si>
    <t>High School</t>
  </si>
  <si>
    <t>110</t>
  </si>
  <si>
    <t>Antioch High School</t>
  </si>
  <si>
    <t>0020</t>
  </si>
  <si>
    <t>29%</t>
  </si>
  <si>
    <t>27%</t>
  </si>
  <si>
    <t>24%</t>
  </si>
  <si>
    <t>&lt; 5%</t>
  </si>
  <si>
    <t>33%</t>
  </si>
  <si>
    <t>52%</t>
  </si>
  <si>
    <t>48%</t>
  </si>
  <si>
    <t>Middle School</t>
  </si>
  <si>
    <t>111</t>
  </si>
  <si>
    <t>Antioch Middle</t>
  </si>
  <si>
    <t>0023</t>
  </si>
  <si>
    <t>34%</t>
  </si>
  <si>
    <t>35%</t>
  </si>
  <si>
    <t>56%</t>
  </si>
  <si>
    <t>577</t>
  </si>
  <si>
    <t>Apollo Middle</t>
  </si>
  <si>
    <t>0025</t>
  </si>
  <si>
    <t>25%</t>
  </si>
  <si>
    <t>59%</t>
  </si>
  <si>
    <t>42%</t>
  </si>
  <si>
    <t>Charter</t>
  </si>
  <si>
    <t>179</t>
  </si>
  <si>
    <t>Aventura Community School</t>
  </si>
  <si>
    <t>8015</t>
  </si>
  <si>
    <t>37211</t>
  </si>
  <si>
    <t>72%</t>
  </si>
  <si>
    <t>22%</t>
  </si>
  <si>
    <t>55%</t>
  </si>
  <si>
    <t>40%</t>
  </si>
  <si>
    <t>130</t>
  </si>
  <si>
    <t>Bellevue Middle</t>
  </si>
  <si>
    <t>0040</t>
  </si>
  <si>
    <t>37221</t>
  </si>
  <si>
    <t>26%</t>
  </si>
  <si>
    <t>135</t>
  </si>
  <si>
    <t>Bellshire Elementary</t>
  </si>
  <si>
    <t>0045</t>
  </si>
  <si>
    <t>37207</t>
  </si>
  <si>
    <t>80%</t>
  </si>
  <si>
    <t>54%</t>
  </si>
  <si>
    <t>118</t>
  </si>
  <si>
    <t>Brick Church College Prep</t>
  </si>
  <si>
    <t>0118</t>
  </si>
  <si>
    <t>84%</t>
  </si>
  <si>
    <t>50%</t>
  </si>
  <si>
    <t>70%</t>
  </si>
  <si>
    <t>419</t>
  </si>
  <si>
    <t>Cambridge Early Learning Center</t>
  </si>
  <si>
    <t>7005</t>
  </si>
  <si>
    <t>93%</t>
  </si>
  <si>
    <t>61%</t>
  </si>
  <si>
    <t>184</t>
  </si>
  <si>
    <t>Cane Ridge Elementary</t>
  </si>
  <si>
    <t>0082</t>
  </si>
  <si>
    <t>182</t>
  </si>
  <si>
    <t>Cane Ridge High School</t>
  </si>
  <si>
    <t>0077</t>
  </si>
  <si>
    <t>185</t>
  </si>
  <si>
    <t>Carter-Lawrence Elementary</t>
  </si>
  <si>
    <t>0670</t>
  </si>
  <si>
    <t>37203</t>
  </si>
  <si>
    <t>88%</t>
  </si>
  <si>
    <t>67%</t>
  </si>
  <si>
    <t>186</t>
  </si>
  <si>
    <t>Casa Azafran Early Learning Center</t>
  </si>
  <si>
    <t>7020</t>
  </si>
  <si>
    <t>8%</t>
  </si>
  <si>
    <t>41%</t>
  </si>
  <si>
    <t>200</t>
  </si>
  <si>
    <t>Chadwell Elementary</t>
  </si>
  <si>
    <t>0105</t>
  </si>
  <si>
    <t>58%</t>
  </si>
  <si>
    <t>31%</t>
  </si>
  <si>
    <t>63%</t>
  </si>
  <si>
    <t>205</t>
  </si>
  <si>
    <t>Charlotte Park Elementary</t>
  </si>
  <si>
    <t>0110</t>
  </si>
  <si>
    <t>37209</t>
  </si>
  <si>
    <t>215</t>
  </si>
  <si>
    <t>Cockrill Elementary</t>
  </si>
  <si>
    <t>0120</t>
  </si>
  <si>
    <t>30%</t>
  </si>
  <si>
    <t>225</t>
  </si>
  <si>
    <t>Cole Elementary</t>
  </si>
  <si>
    <t>0130</t>
  </si>
  <si>
    <t>39%</t>
  </si>
  <si>
    <t>Special Education</t>
  </si>
  <si>
    <t>448</t>
  </si>
  <si>
    <t>Cora Howe School</t>
  </si>
  <si>
    <t>0443</t>
  </si>
  <si>
    <t>37206</t>
  </si>
  <si>
    <t>81%</t>
  </si>
  <si>
    <t>&gt; 95%</t>
  </si>
  <si>
    <t>783</t>
  </si>
  <si>
    <t>Creswell Middle School of the Arts</t>
  </si>
  <si>
    <t>0700</t>
  </si>
  <si>
    <t>37218</t>
  </si>
  <si>
    <t>83%</t>
  </si>
  <si>
    <t>235</t>
  </si>
  <si>
    <t>Crieve Hall Elementary</t>
  </si>
  <si>
    <t>0145</t>
  </si>
  <si>
    <t>37220</t>
  </si>
  <si>
    <t>238</t>
  </si>
  <si>
    <t>Croft Middle</t>
  </si>
  <si>
    <t>0148</t>
  </si>
  <si>
    <t>240</t>
  </si>
  <si>
    <t>Cumberland Elementary</t>
  </si>
  <si>
    <t>0150</t>
  </si>
  <si>
    <t>71%</t>
  </si>
  <si>
    <t>560</t>
  </si>
  <si>
    <t>Dan Mills Elementary</t>
  </si>
  <si>
    <t>0160</t>
  </si>
  <si>
    <t>37216</t>
  </si>
  <si>
    <t>65%</t>
  </si>
  <si>
    <t>252</t>
  </si>
  <si>
    <t>Dodson Elementary</t>
  </si>
  <si>
    <t>0165</t>
  </si>
  <si>
    <t>37076</t>
  </si>
  <si>
    <t>260</t>
  </si>
  <si>
    <t>Donelson Middle</t>
  </si>
  <si>
    <t>0175</t>
  </si>
  <si>
    <t>37214</t>
  </si>
  <si>
    <t>265</t>
  </si>
  <si>
    <t>Dupont Elementary</t>
  </si>
  <si>
    <t>0180</t>
  </si>
  <si>
    <t>270</t>
  </si>
  <si>
    <t>Dupont-Hadley Middle</t>
  </si>
  <si>
    <t>0190</t>
  </si>
  <si>
    <t>275</t>
  </si>
  <si>
    <t>Dupont-Tyler Middle</t>
  </si>
  <si>
    <t>0185</t>
  </si>
  <si>
    <t>278</t>
  </si>
  <si>
    <t>Eagle View Elementary</t>
  </si>
  <si>
    <t>0115</t>
  </si>
  <si>
    <t>38%</t>
  </si>
  <si>
    <t>280</t>
  </si>
  <si>
    <t>Eakin Elementary</t>
  </si>
  <si>
    <t>0195</t>
  </si>
  <si>
    <t>37212</t>
  </si>
  <si>
    <t>562</t>
  </si>
  <si>
    <t>Early College High School</t>
  </si>
  <si>
    <t>0437</t>
  </si>
  <si>
    <t>60%</t>
  </si>
  <si>
    <t>286</t>
  </si>
  <si>
    <t>East End Preparatory School</t>
  </si>
  <si>
    <t>8009</t>
  </si>
  <si>
    <t>296</t>
  </si>
  <si>
    <t>East Nashville Middle</t>
  </si>
  <si>
    <t>0296</t>
  </si>
  <si>
    <t>290</t>
  </si>
  <si>
    <t>East Nashville School</t>
  </si>
  <si>
    <t>0203</t>
  </si>
  <si>
    <t>94%</t>
  </si>
  <si>
    <t>305</t>
  </si>
  <si>
    <t>Explore Community School</t>
  </si>
  <si>
    <t>8060</t>
  </si>
  <si>
    <t>308</t>
  </si>
  <si>
    <t>Fall-Hamilton Elementary</t>
  </si>
  <si>
    <t>0220</t>
  </si>
  <si>
    <t>315</t>
  </si>
  <si>
    <t>Gateway Elementary</t>
  </si>
  <si>
    <t>0235</t>
  </si>
  <si>
    <t>320</t>
  </si>
  <si>
    <t>Glencliff Elementary</t>
  </si>
  <si>
    <t>0240</t>
  </si>
  <si>
    <t>325</t>
  </si>
  <si>
    <t>Glencliff High School</t>
  </si>
  <si>
    <t>0245</t>
  </si>
  <si>
    <t>330</t>
  </si>
  <si>
    <t>Glendale Elementary</t>
  </si>
  <si>
    <t>0250</t>
  </si>
  <si>
    <t>37204</t>
  </si>
  <si>
    <t>77%</t>
  </si>
  <si>
    <t>335</t>
  </si>
  <si>
    <t>Glengarry Elementary</t>
  </si>
  <si>
    <t>0255</t>
  </si>
  <si>
    <t>37217</t>
  </si>
  <si>
    <t>78%</t>
  </si>
  <si>
    <t>345</t>
  </si>
  <si>
    <t>Glenview Elementary</t>
  </si>
  <si>
    <t>0265</t>
  </si>
  <si>
    <t>350</t>
  </si>
  <si>
    <t>Goodlettsville Elementary</t>
  </si>
  <si>
    <t>0270</t>
  </si>
  <si>
    <t>37072</t>
  </si>
  <si>
    <t>355</t>
  </si>
  <si>
    <t>Goodlettsville Middle</t>
  </si>
  <si>
    <t>0275</t>
  </si>
  <si>
    <t>360</t>
  </si>
  <si>
    <t>Gower Elementary</t>
  </si>
  <si>
    <t>0280</t>
  </si>
  <si>
    <t>370</t>
  </si>
  <si>
    <t>Granbery Elementary</t>
  </si>
  <si>
    <t>0290</t>
  </si>
  <si>
    <t>37027</t>
  </si>
  <si>
    <t>434</t>
  </si>
  <si>
    <t>H.G. Hill Middle School</t>
  </si>
  <si>
    <t>0295</t>
  </si>
  <si>
    <t>37205</t>
  </si>
  <si>
    <t>395</t>
  </si>
  <si>
    <t>Harpeth Valley Elementary</t>
  </si>
  <si>
    <t>0300</t>
  </si>
  <si>
    <t>397</t>
  </si>
  <si>
    <t>Harris-Hillman Special Education</t>
  </si>
  <si>
    <t>0302</t>
  </si>
  <si>
    <t>95%</t>
  </si>
  <si>
    <t>230</t>
  </si>
  <si>
    <t>Hattie Cotton Elementary</t>
  </si>
  <si>
    <t>0140</t>
  </si>
  <si>
    <t>62%</t>
  </si>
  <si>
    <t>400</t>
  </si>
  <si>
    <t>Haynes Middle</t>
  </si>
  <si>
    <t>0305</t>
  </si>
  <si>
    <t>82%</t>
  </si>
  <si>
    <t>405</t>
  </si>
  <si>
    <t>Haywood Elementary</t>
  </si>
  <si>
    <t>0310</t>
  </si>
  <si>
    <t>74%</t>
  </si>
  <si>
    <t>410</t>
  </si>
  <si>
    <t>Head Middle</t>
  </si>
  <si>
    <t>0315</t>
  </si>
  <si>
    <t>552</t>
  </si>
  <si>
    <t>Henry C Maxwell Elementary</t>
  </si>
  <si>
    <t>0318</t>
  </si>
  <si>
    <t>415</t>
  </si>
  <si>
    <t>Hermitage Elementary</t>
  </si>
  <si>
    <t>0320</t>
  </si>
  <si>
    <t>420</t>
  </si>
  <si>
    <t>Hickman Elementary</t>
  </si>
  <si>
    <t>0327</t>
  </si>
  <si>
    <t>435</t>
  </si>
  <si>
    <t>Hillsboro High</t>
  </si>
  <si>
    <t>0335</t>
  </si>
  <si>
    <t>37215</t>
  </si>
  <si>
    <t>440</t>
  </si>
  <si>
    <t>Hillwood High</t>
  </si>
  <si>
    <t>0340</t>
  </si>
  <si>
    <t>451</t>
  </si>
  <si>
    <t>Hull-Jackson Elementary</t>
  </si>
  <si>
    <t>0350</t>
  </si>
  <si>
    <t>37208</t>
  </si>
  <si>
    <t>90%</t>
  </si>
  <si>
    <t>450</t>
  </si>
  <si>
    <t>Hume-Fogg High</t>
  </si>
  <si>
    <t>0355</t>
  </si>
  <si>
    <t>452</t>
  </si>
  <si>
    <t>Hunters Lane High</t>
  </si>
  <si>
    <t>0358</t>
  </si>
  <si>
    <t>175</t>
  </si>
  <si>
    <t>Ida B. Wells Elementary</t>
  </si>
  <si>
    <t>0080</t>
  </si>
  <si>
    <t>455</t>
  </si>
  <si>
    <t>Inglewood Elementary</t>
  </si>
  <si>
    <t>0360</t>
  </si>
  <si>
    <t>64%</t>
  </si>
  <si>
    <t>457</t>
  </si>
  <si>
    <t>Intrepid College Prep Charter</t>
  </si>
  <si>
    <t>8048</t>
  </si>
  <si>
    <t>510</t>
  </si>
  <si>
    <t>Isaac Litton Middle</t>
  </si>
  <si>
    <t>0365</t>
  </si>
  <si>
    <t>152</t>
  </si>
  <si>
    <t>Ivanetta H. Davis Learning Center at Bordeaux</t>
  </si>
  <si>
    <t>7010</t>
  </si>
  <si>
    <t>310</t>
  </si>
  <si>
    <t>J.E. Moss Elementary</t>
  </si>
  <si>
    <t>0370</t>
  </si>
  <si>
    <t>75%</t>
  </si>
  <si>
    <t>120</t>
  </si>
  <si>
    <t>Jere Baxter Middle</t>
  </si>
  <si>
    <t>0375</t>
  </si>
  <si>
    <t>465</t>
  </si>
  <si>
    <t>Joelton Elementary</t>
  </si>
  <si>
    <t>0380</t>
  </si>
  <si>
    <t>37080</t>
  </si>
  <si>
    <t>790</t>
  </si>
  <si>
    <t>John B. Whitsitt Elementary</t>
  </si>
  <si>
    <t>0390</t>
  </si>
  <si>
    <t>37210</t>
  </si>
  <si>
    <t>68%</t>
  </si>
  <si>
    <t>285</t>
  </si>
  <si>
    <t>John Early Middle</t>
  </si>
  <si>
    <t>0386</t>
  </si>
  <si>
    <t>85%</t>
  </si>
  <si>
    <t>498</t>
  </si>
  <si>
    <t>John F. Kennedy Middle</t>
  </si>
  <si>
    <t>0393</t>
  </si>
  <si>
    <t>615</t>
  </si>
  <si>
    <t>John Overton High</t>
  </si>
  <si>
    <t>0395</t>
  </si>
  <si>
    <t>563</t>
  </si>
  <si>
    <t>John Trotwood Moore Middle</t>
  </si>
  <si>
    <t>0490</t>
  </si>
  <si>
    <t>Non-Traditional - Hybrid</t>
  </si>
  <si>
    <t>480</t>
  </si>
  <si>
    <t>Johnson Alternative Learning Center</t>
  </si>
  <si>
    <t>0740</t>
  </si>
  <si>
    <t>485</t>
  </si>
  <si>
    <t>Jones Elementary</t>
  </si>
  <si>
    <t>0387</t>
  </si>
  <si>
    <t>76%</t>
  </si>
  <si>
    <t>380</t>
  </si>
  <si>
    <t>Julia Green Elementary</t>
  </si>
  <si>
    <t>0415</t>
  </si>
  <si>
    <t>86%</t>
  </si>
  <si>
    <t>509</t>
  </si>
  <si>
    <t>KA @ The Crossings</t>
  </si>
  <si>
    <t>8110</t>
  </si>
  <si>
    <t>502</t>
  </si>
  <si>
    <t>KIPP Academy Nashville</t>
  </si>
  <si>
    <t>8002</t>
  </si>
  <si>
    <t>499</t>
  </si>
  <si>
    <t>KIPP Academy Nashville Elementary</t>
  </si>
  <si>
    <t>8095</t>
  </si>
  <si>
    <t>503</t>
  </si>
  <si>
    <t>KIPP Nashville College Prep</t>
  </si>
  <si>
    <t>8042</t>
  </si>
  <si>
    <t>501</t>
  </si>
  <si>
    <t>KIPP Nashville College Prep Elementary</t>
  </si>
  <si>
    <t>8085</t>
  </si>
  <si>
    <t>504</t>
  </si>
  <si>
    <t>KIPP Nashville Collegiate High School</t>
  </si>
  <si>
    <t>8011</t>
  </si>
  <si>
    <t>122</t>
  </si>
  <si>
    <t>Lakeview Elementary</t>
  </si>
  <si>
    <t>0430</t>
  </si>
  <si>
    <t>508</t>
  </si>
  <si>
    <t>LEAD Academy</t>
  </si>
  <si>
    <t>8003</t>
  </si>
  <si>
    <t>181</t>
  </si>
  <si>
    <t>LEAD Cameron</t>
  </si>
  <si>
    <t>8010</t>
  </si>
  <si>
    <t>507</t>
  </si>
  <si>
    <t>LEAD Southeast</t>
  </si>
  <si>
    <t>8013</t>
  </si>
  <si>
    <t>517</t>
  </si>
  <si>
    <t>Liberty Collegiate Academy</t>
  </si>
  <si>
    <t>8005</t>
  </si>
  <si>
    <t>520</t>
  </si>
  <si>
    <t>Lockeland Elementary</t>
  </si>
  <si>
    <t>0435</t>
  </si>
  <si>
    <t>87%</t>
  </si>
  <si>
    <t>545</t>
  </si>
  <si>
    <t>Madison Middle</t>
  </si>
  <si>
    <t>0622</t>
  </si>
  <si>
    <t>550</t>
  </si>
  <si>
    <t>Maplewood High</t>
  </si>
  <si>
    <t>0445</t>
  </si>
  <si>
    <t>100</t>
  </si>
  <si>
    <t>Margaret Allen Middle</t>
  </si>
  <si>
    <t>0450</t>
  </si>
  <si>
    <t>497</t>
  </si>
  <si>
    <t>Martin Luther King Jr School</t>
  </si>
  <si>
    <t>0456</t>
  </si>
  <si>
    <t>682</t>
  </si>
  <si>
    <t>May Werthan Shayne Elementary School</t>
  </si>
  <si>
    <t>0608</t>
  </si>
  <si>
    <t>530</t>
  </si>
  <si>
    <t>McGavock Elementary</t>
  </si>
  <si>
    <t>0465</t>
  </si>
  <si>
    <t>532</t>
  </si>
  <si>
    <t>McGavock High</t>
  </si>
  <si>
    <t>0470</t>
  </si>
  <si>
    <t>540</t>
  </si>
  <si>
    <t>McMurray Middle</t>
  </si>
  <si>
    <t>0480</t>
  </si>
  <si>
    <t>555</t>
  </si>
  <si>
    <t>Meigs Middle</t>
  </si>
  <si>
    <t>0330</t>
  </si>
  <si>
    <t>Non-Traditional</t>
  </si>
  <si>
    <t>748</t>
  </si>
  <si>
    <t>Metro Nashville Virtual School</t>
  </si>
  <si>
    <t>0003</t>
  </si>
  <si>
    <t>535</t>
  </si>
  <si>
    <t>Moses McKissack Middle</t>
  </si>
  <si>
    <t>0035</t>
  </si>
  <si>
    <t>576</t>
  </si>
  <si>
    <t>Mt. View Elementary</t>
  </si>
  <si>
    <t>0493</t>
  </si>
  <si>
    <t>585</t>
  </si>
  <si>
    <t>Murrell School</t>
  </si>
  <si>
    <t>0505</t>
  </si>
  <si>
    <t>73%</t>
  </si>
  <si>
    <t>590</t>
  </si>
  <si>
    <t>Napier Elementary</t>
  </si>
  <si>
    <t>0510</t>
  </si>
  <si>
    <t>89%</t>
  </si>
  <si>
    <t>142</t>
  </si>
  <si>
    <t>Nashville Big Picture High School</t>
  </si>
  <si>
    <t>0053</t>
  </si>
  <si>
    <t>592</t>
  </si>
  <si>
    <t>Nashville Classical</t>
  </si>
  <si>
    <t>8044</t>
  </si>
  <si>
    <t>594</t>
  </si>
  <si>
    <t>Nashville Prep</t>
  </si>
  <si>
    <t>8008</t>
  </si>
  <si>
    <t>242</t>
  </si>
  <si>
    <t>Nashville School Of The Arts</t>
  </si>
  <si>
    <t>0512</t>
  </si>
  <si>
    <t>601</t>
  </si>
  <si>
    <t>Neelys Bend College Prep</t>
  </si>
  <si>
    <t>6000</t>
  </si>
  <si>
    <t>595</t>
  </si>
  <si>
    <t>Neelys Bend Elementary</t>
  </si>
  <si>
    <t>0515</t>
  </si>
  <si>
    <t>145</t>
  </si>
  <si>
    <t>Norman Binkley Elementary</t>
  </si>
  <si>
    <t>0525</t>
  </si>
  <si>
    <t>610</t>
  </si>
  <si>
    <t>Old Center Elementary</t>
  </si>
  <si>
    <t>0535</t>
  </si>
  <si>
    <t>618</t>
  </si>
  <si>
    <t>Paragon Mills Elementary</t>
  </si>
  <si>
    <t>0540</t>
  </si>
  <si>
    <t>620</t>
  </si>
  <si>
    <t>Park Avenue Elementary</t>
  </si>
  <si>
    <t>0545</t>
  </si>
  <si>
    <t>632</t>
  </si>
  <si>
    <t>Pearl-Cohn High</t>
  </si>
  <si>
    <t>0555</t>
  </si>
  <si>
    <t>92%</t>
  </si>
  <si>
    <t>640</t>
  </si>
  <si>
    <t>Pennington Elementary</t>
  </si>
  <si>
    <t>0565</t>
  </si>
  <si>
    <t>650</t>
  </si>
  <si>
    <t>Percy Priest Elementary</t>
  </si>
  <si>
    <t>0570</t>
  </si>
  <si>
    <t>652</t>
  </si>
  <si>
    <t>Purpose Prep</t>
  </si>
  <si>
    <t>8046</t>
  </si>
  <si>
    <t>37228</t>
  </si>
  <si>
    <t>91%</t>
  </si>
  <si>
    <t>660</t>
  </si>
  <si>
    <t>RePublic High School</t>
  </si>
  <si>
    <t>8100</t>
  </si>
  <si>
    <t>784</t>
  </si>
  <si>
    <t>Robert Churchwell Elementary</t>
  </si>
  <si>
    <t>0618</t>
  </si>
  <si>
    <t>GATE Center</t>
  </si>
  <si>
    <t>665</t>
  </si>
  <si>
    <t>Robertson Academy Gifted School</t>
  </si>
  <si>
    <t>90001</t>
  </si>
  <si>
    <t>66%</t>
  </si>
  <si>
    <t>667</t>
  </si>
  <si>
    <t>Rocketship Nashville Northeast Elementary</t>
  </si>
  <si>
    <t>8050</t>
  </si>
  <si>
    <t>668</t>
  </si>
  <si>
    <t>Rocketship United</t>
  </si>
  <si>
    <t>8070</t>
  </si>
  <si>
    <t>675</t>
  </si>
  <si>
    <t>Rose Park Middle</t>
  </si>
  <si>
    <t>0595</t>
  </si>
  <si>
    <t>670</t>
  </si>
  <si>
    <t>Rosebank Elementary</t>
  </si>
  <si>
    <t>0600</t>
  </si>
  <si>
    <t>681</t>
  </si>
  <si>
    <t>Ross Early Learning Center</t>
  </si>
  <si>
    <t>7015</t>
  </si>
  <si>
    <t>522</t>
  </si>
  <si>
    <t>Ruby Major Elementary</t>
  </si>
  <si>
    <t>0607</t>
  </si>
  <si>
    <t>685</t>
  </si>
  <si>
    <t>Shwab Elementary</t>
  </si>
  <si>
    <t>0610</t>
  </si>
  <si>
    <t>686</t>
  </si>
  <si>
    <t>Smith Springs Elementary School</t>
  </si>
  <si>
    <t>0750</t>
  </si>
  <si>
    <t>687</t>
  </si>
  <si>
    <t>Smithson Craighead Academy</t>
  </si>
  <si>
    <t>8001</t>
  </si>
  <si>
    <t>690</t>
  </si>
  <si>
    <t>Stanford Elementary</t>
  </si>
  <si>
    <t>0615</t>
  </si>
  <si>
    <t>695</t>
  </si>
  <si>
    <t>STEM Prep Academy</t>
  </si>
  <si>
    <t>8006</t>
  </si>
  <si>
    <t>696</t>
  </si>
  <si>
    <t>STEM Prep High School</t>
  </si>
  <si>
    <t>8075</t>
  </si>
  <si>
    <t>705</t>
  </si>
  <si>
    <t>Stratford STEM Magnet School</t>
  </si>
  <si>
    <t>0620</t>
  </si>
  <si>
    <t>710</t>
  </si>
  <si>
    <t>Stratton Elementary</t>
  </si>
  <si>
    <t>0625</t>
  </si>
  <si>
    <t>712</t>
  </si>
  <si>
    <t>Strive Collegiate Academy</t>
  </si>
  <si>
    <t>8090</t>
  </si>
  <si>
    <t>715</t>
  </si>
  <si>
    <t>Sylvan Park Elementary</t>
  </si>
  <si>
    <t>0630</t>
  </si>
  <si>
    <t>422</t>
  </si>
  <si>
    <t>The Academy at Hickory Hollow</t>
  </si>
  <si>
    <t>0720</t>
  </si>
  <si>
    <t>211</t>
  </si>
  <si>
    <t>The Academy at Old Cockrill</t>
  </si>
  <si>
    <t>0614</t>
  </si>
  <si>
    <t>613</t>
  </si>
  <si>
    <t>The Academy at Opry Mills</t>
  </si>
  <si>
    <t>0612</t>
  </si>
  <si>
    <t>575</t>
  </si>
  <si>
    <t>Thomas A. Edison Elementary</t>
  </si>
  <si>
    <t>0208</t>
  </si>
  <si>
    <t>551</t>
  </si>
  <si>
    <t>Thurgood Marshall Middle</t>
  </si>
  <si>
    <t>0633</t>
  </si>
  <si>
    <t>495</t>
  </si>
  <si>
    <t>Tom Joy Elementary</t>
  </si>
  <si>
    <t>0635</t>
  </si>
  <si>
    <t>Alternative Learning Center</t>
  </si>
  <si>
    <t>117</t>
  </si>
  <si>
    <t>Transitions at Bass</t>
  </si>
  <si>
    <t>0725</t>
  </si>
  <si>
    <t>717</t>
  </si>
  <si>
    <t>Tulip Grove Elementary</t>
  </si>
  <si>
    <t>0637</t>
  </si>
  <si>
    <t>725</t>
  </si>
  <si>
    <t>Tusculum Elementary</t>
  </si>
  <si>
    <t>0645</t>
  </si>
  <si>
    <t>730</t>
  </si>
  <si>
    <t>Two Rivers Middle</t>
  </si>
  <si>
    <t>0650</t>
  </si>
  <si>
    <t>735</t>
  </si>
  <si>
    <t>Una Elementary</t>
  </si>
  <si>
    <t>0655</t>
  </si>
  <si>
    <t>743</t>
  </si>
  <si>
    <t>Valor Flagship Academy</t>
  </si>
  <si>
    <t>8045</t>
  </si>
  <si>
    <t>744</t>
  </si>
  <si>
    <t>Valor Voyager Academy</t>
  </si>
  <si>
    <t>8080</t>
  </si>
  <si>
    <t>Adult</t>
  </si>
  <si>
    <t>114</t>
  </si>
  <si>
    <t>W. A. Bass Adult Program</t>
  </si>
  <si>
    <t>0125</t>
  </si>
  <si>
    <t>116</t>
  </si>
  <si>
    <t>W.A. Bass Alternative Learning Center</t>
  </si>
  <si>
    <t>0126</t>
  </si>
  <si>
    <t>755</t>
  </si>
  <si>
    <t>Warner Elementary</t>
  </si>
  <si>
    <t>0675</t>
  </si>
  <si>
    <t>765</t>
  </si>
  <si>
    <t>Waverly-Belmont Elementary School</t>
  </si>
  <si>
    <t>0755</t>
  </si>
  <si>
    <t>770</t>
  </si>
  <si>
    <t>West End Middle</t>
  </si>
  <si>
    <t>0690</t>
  </si>
  <si>
    <t>775</t>
  </si>
  <si>
    <t>Westmeade Elementary</t>
  </si>
  <si>
    <t>0695</t>
  </si>
  <si>
    <t>787</t>
  </si>
  <si>
    <t>Whites Creek High School</t>
  </si>
  <si>
    <t>0704</t>
  </si>
  <si>
    <t>612</t>
  </si>
  <si>
    <t>William Henry Oliver Middle</t>
  </si>
  <si>
    <t>0538</t>
  </si>
  <si>
    <t>805</t>
  </si>
  <si>
    <t>Wright Middle</t>
  </si>
  <si>
    <t>0715</t>
  </si>
  <si>
    <t>Average</t>
  </si>
  <si>
    <t>Median</t>
  </si>
  <si>
    <t>Min</t>
  </si>
  <si>
    <t>Max</t>
  </si>
  <si>
    <t>School with Min</t>
  </si>
  <si>
    <t>School with Max</t>
  </si>
  <si>
    <t>Grand Total</t>
  </si>
  <si>
    <t>22-23 Total</t>
  </si>
  <si>
    <t>A. Z. Kelley Elementary Total</t>
  </si>
  <si>
    <t>Alex Green Elementary Total</t>
  </si>
  <si>
    <t>Amqui Elementary Total</t>
  </si>
  <si>
    <t>Andrew Jackson Elementary Total</t>
  </si>
  <si>
    <t>Antioch High School Total</t>
  </si>
  <si>
    <t>Antioch Middle Total</t>
  </si>
  <si>
    <t>Apollo Middle Total</t>
  </si>
  <si>
    <t>Aventura Community School Total</t>
  </si>
  <si>
    <t>Bellevue Middle Total</t>
  </si>
  <si>
    <t>Bellshire Elementary Total</t>
  </si>
  <si>
    <t>Brick Church College Prep Total</t>
  </si>
  <si>
    <t>Cambridge Early Learning Center Total</t>
  </si>
  <si>
    <t>Cane Ridge Elementary Total</t>
  </si>
  <si>
    <t>Cane Ridge High School Total</t>
  </si>
  <si>
    <t>Carter-Lawrence Elementary Total</t>
  </si>
  <si>
    <t>Casa Azafran Early Learning Center Total</t>
  </si>
  <si>
    <t>Chadwell Elementary Total</t>
  </si>
  <si>
    <t>Charlotte Park Elementary Total</t>
  </si>
  <si>
    <t>Cockrill Elementary Total</t>
  </si>
  <si>
    <t>Cole Elementary Total</t>
  </si>
  <si>
    <t>Cora Howe School Total</t>
  </si>
  <si>
    <t>Creswell Middle School of the Arts Total</t>
  </si>
  <si>
    <t>Crieve Hall Elementary Total</t>
  </si>
  <si>
    <t>Croft Middle Total</t>
  </si>
  <si>
    <t>Cumberland Elementary Total</t>
  </si>
  <si>
    <t>Dan Mills Elementary Total</t>
  </si>
  <si>
    <t>Dodson Elementary Total</t>
  </si>
  <si>
    <t>Donelson Middle Total</t>
  </si>
  <si>
    <t>Dupont Elementary Total</t>
  </si>
  <si>
    <t>Dupont-Hadley Middle Total</t>
  </si>
  <si>
    <t>Dupont-Tyler Middle Total</t>
  </si>
  <si>
    <t>Eagle View Elementary Total</t>
  </si>
  <si>
    <t>Eakin Elementary Total</t>
  </si>
  <si>
    <t>Early College High School Total</t>
  </si>
  <si>
    <t>East End Preparatory School Total</t>
  </si>
  <si>
    <t>East Nashville Middle Total</t>
  </si>
  <si>
    <t>East Nashville School Total</t>
  </si>
  <si>
    <t>Explore Community School Total</t>
  </si>
  <si>
    <t>Fall-Hamilton Elementary Total</t>
  </si>
  <si>
    <t>Gateway Elementary Total</t>
  </si>
  <si>
    <t>Glencliff Elementary Total</t>
  </si>
  <si>
    <t>Glencliff High School Total</t>
  </si>
  <si>
    <t>Glendale Elementary Total</t>
  </si>
  <si>
    <t>Glengarry Elementary Total</t>
  </si>
  <si>
    <t>Glenview Elementary Total</t>
  </si>
  <si>
    <t>Goodlettsville Elementary Total</t>
  </si>
  <si>
    <t>Goodlettsville Middle Total</t>
  </si>
  <si>
    <t>Gower Elementary Total</t>
  </si>
  <si>
    <t>Granbery Elementary Total</t>
  </si>
  <si>
    <t>H.G. Hill Middle School Total</t>
  </si>
  <si>
    <t>Harpeth Valley Elementary Total</t>
  </si>
  <si>
    <t>Harris-Hillman Special Education Total</t>
  </si>
  <si>
    <t>Hattie Cotton Elementary Total</t>
  </si>
  <si>
    <t>Haynes Middle Total</t>
  </si>
  <si>
    <t>Haywood Elementary Total</t>
  </si>
  <si>
    <t>Head Middle Total</t>
  </si>
  <si>
    <t>Henry C Maxwell Elementary Total</t>
  </si>
  <si>
    <t>Hermitage Elementary Total</t>
  </si>
  <si>
    <t>Hickman Elementary Total</t>
  </si>
  <si>
    <t>Hillsboro High Total</t>
  </si>
  <si>
    <t>Hillwood High Total</t>
  </si>
  <si>
    <t>Hull-Jackson Elementary Total</t>
  </si>
  <si>
    <t>Hume-Fogg High Total</t>
  </si>
  <si>
    <t>Hunters Lane High Total</t>
  </si>
  <si>
    <t>Ida B. Wells Elementary Total</t>
  </si>
  <si>
    <t>Inglewood Elementary Total</t>
  </si>
  <si>
    <t>Intrepid College Prep Charter Total</t>
  </si>
  <si>
    <t>Isaac Litton Middle Total</t>
  </si>
  <si>
    <t>Ivanetta H. Davis Learning Center at Bordeaux Total</t>
  </si>
  <si>
    <t>J.E. Moss Elementary Total</t>
  </si>
  <si>
    <t>Jere Baxter Middle Total</t>
  </si>
  <si>
    <t>Joelton Elementary Total</t>
  </si>
  <si>
    <t>John B. Whitsitt Elementary Total</t>
  </si>
  <si>
    <t>John Early Middle Total</t>
  </si>
  <si>
    <t>John F. Kennedy Middle Total</t>
  </si>
  <si>
    <t>John Overton High Total</t>
  </si>
  <si>
    <t>John Trotwood Moore Middle Total</t>
  </si>
  <si>
    <t>Johnson Alternative Learning Center Total</t>
  </si>
  <si>
    <t>Jones Elementary Total</t>
  </si>
  <si>
    <t>Julia Green Elementary Total</t>
  </si>
  <si>
    <t>KA @ The Crossings Total</t>
  </si>
  <si>
    <t>KIPP Academy Nashville Total</t>
  </si>
  <si>
    <t>KIPP Academy Nashville Elementary Total</t>
  </si>
  <si>
    <t>KIPP Nashville College Prep Total</t>
  </si>
  <si>
    <t>KIPP Nashville College Prep Elementary Total</t>
  </si>
  <si>
    <t>KIPP Nashville Collegiate High School Total</t>
  </si>
  <si>
    <t>Lakeview Elementary Total</t>
  </si>
  <si>
    <t>LEAD Academy Total</t>
  </si>
  <si>
    <t>LEAD Cameron Total</t>
  </si>
  <si>
    <t>LEAD Southeast Total</t>
  </si>
  <si>
    <t>Liberty Collegiate Academy Total</t>
  </si>
  <si>
    <t>Lockeland Elementary Total</t>
  </si>
  <si>
    <t>Madison Middle Total</t>
  </si>
  <si>
    <t>Maplewood High Total</t>
  </si>
  <si>
    <t>Margaret Allen Middle Total</t>
  </si>
  <si>
    <t>Martin Luther King Jr School Total</t>
  </si>
  <si>
    <t>May Werthan Shayne Elementary School Total</t>
  </si>
  <si>
    <t>McGavock Elementary Total</t>
  </si>
  <si>
    <t>McGavock High Total</t>
  </si>
  <si>
    <t>McMurray Middle Total</t>
  </si>
  <si>
    <t>Meigs Middle Total</t>
  </si>
  <si>
    <t>Metro Nashville Virtual School Total</t>
  </si>
  <si>
    <t>Moses McKissack Middle Total</t>
  </si>
  <si>
    <t>Mt. View Elementary Total</t>
  </si>
  <si>
    <t>Murrell School Total</t>
  </si>
  <si>
    <t>Napier Elementary Total</t>
  </si>
  <si>
    <t>Nashville Big Picture High School Total</t>
  </si>
  <si>
    <t>Nashville Classical Total</t>
  </si>
  <si>
    <t>Nashville Prep Total</t>
  </si>
  <si>
    <t>Nashville School Of The Arts Total</t>
  </si>
  <si>
    <t>Neelys Bend College Prep Total</t>
  </si>
  <si>
    <t>Neelys Bend Elementary Total</t>
  </si>
  <si>
    <t>Norman Binkley Elementary Total</t>
  </si>
  <si>
    <t>Old Center Elementary Total</t>
  </si>
  <si>
    <t>Paragon Mills Elementary Total</t>
  </si>
  <si>
    <t>Park Avenue Elementary Total</t>
  </si>
  <si>
    <t>Pearl-Cohn High Total</t>
  </si>
  <si>
    <t>Pennington Elementary Total</t>
  </si>
  <si>
    <t>Percy Priest Elementary Total</t>
  </si>
  <si>
    <t>Purpose Prep Total</t>
  </si>
  <si>
    <t>RePublic High School Total</t>
  </si>
  <si>
    <t>Robert Churchwell Elementary Total</t>
  </si>
  <si>
    <t>Robertson Academy Gifted School Total</t>
  </si>
  <si>
    <t>Rocketship Nashville Northeast Elementary Total</t>
  </si>
  <si>
    <t>Rocketship United Total</t>
  </si>
  <si>
    <t>Rose Park Middle Total</t>
  </si>
  <si>
    <t>Rosebank Elementary Total</t>
  </si>
  <si>
    <t>Ross Early Learning Center Total</t>
  </si>
  <si>
    <t>Ruby Major Elementary Total</t>
  </si>
  <si>
    <t>Shwab Elementary Total</t>
  </si>
  <si>
    <t>Smith Springs Elementary School Total</t>
  </si>
  <si>
    <t>Smithson Craighead Academy Total</t>
  </si>
  <si>
    <t>Stanford Elementary Total</t>
  </si>
  <si>
    <t>STEM Prep Academy Total</t>
  </si>
  <si>
    <t>STEM Prep High School Total</t>
  </si>
  <si>
    <t>Stratford STEM Magnet School Total</t>
  </si>
  <si>
    <t>Stratton Elementary Total</t>
  </si>
  <si>
    <t>Strive Collegiate Academy Total</t>
  </si>
  <si>
    <t>Sylvan Park Elementary Total</t>
  </si>
  <si>
    <t>The Academy at Hickory Hollow Total</t>
  </si>
  <si>
    <t>The Academy at Old Cockrill Total</t>
  </si>
  <si>
    <t>The Academy at Opry Mills Total</t>
  </si>
  <si>
    <t>Thomas A. Edison Elementary Total</t>
  </si>
  <si>
    <t>Thurgood Marshall Middle Total</t>
  </si>
  <si>
    <t>Tom Joy Elementary Total</t>
  </si>
  <si>
    <t>Transitions at Bass Total</t>
  </si>
  <si>
    <t>Tulip Grove Elementary Total</t>
  </si>
  <si>
    <t>Tusculum Elementary Total</t>
  </si>
  <si>
    <t>Two Rivers Middle Total</t>
  </si>
  <si>
    <t>Una Elementary Total</t>
  </si>
  <si>
    <t>Valor Flagship Academy Total</t>
  </si>
  <si>
    <t>Valor Voyager Academy Total</t>
  </si>
  <si>
    <t>W. A. Bass Adult Program Total</t>
  </si>
  <si>
    <t>W.A. Bass Alternative Learning Center Total</t>
  </si>
  <si>
    <t>Warner Elementary Total</t>
  </si>
  <si>
    <t>Waverly-Belmont Elementary School Total</t>
  </si>
  <si>
    <t>West End Middle Total</t>
  </si>
  <si>
    <t>Westmeade Elementary Total</t>
  </si>
  <si>
    <t>Whites Creek High School Total</t>
  </si>
  <si>
    <t>William Henry Oliver Middle Total</t>
  </si>
  <si>
    <t>Wright Middle Total</t>
  </si>
  <si>
    <t>Sum of Total Enrollment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</si>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</sst>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  <family val="2"/>
    </font>
    <font>
      <sz val="10"/>
      <color indexed="8"/>
      <name val="Arial"/>
      <family val="2"/>
    </font>
    <font>
      <b/>
      <sz val="15"/>
      <color theme="3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61"/>
        <bgColor indexed="64"/>
      </patternFill>
    </fill>
    <fill>
      <patternFill patternType="solid">
        <fgColor indexed="59"/>
        <bgColor indexed="64"/>
      </patternFill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/>
      <bottom/>
      <diagonal/>
    </border>
    <border>
      <left style="thin">
        <color indexed="65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/>
      <bottom/>
      <diagonal/>
    </border>
  </borders>
  <cellStyleXfs count="2">
    <xf numFmtId="0" fontId="0" fillId="0" borderId="0">
      <alignment vertical="center"/>
    </xf>
    <xf numFmtId="0" fontId="2" fillId="0" borderId="1" applyNumberFormat="0" applyFill="0" applyAlignment="0" applyProtection="0"/>
  </cellStyleXfs>
  <cellXfs count="21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1" fillId="0" borderId="0" xfId="0" applyFont="1">
      <alignment vertical="center"/>
    </xf>
    <xf numFmtId="1" fontId="1" fillId="0" borderId="0" xfId="0" applyNumberFormat="1" applyFont="1">
      <alignment vertical="center"/>
    </xf>
    <xf numFmtId="0" fontId="1" fillId="3" borderId="0" xfId="0" applyFont="1" applyFill="1">
      <alignment vertical="center"/>
    </xf>
    <xf numFmtId="1" fontId="1" fillId="3" borderId="0" xfId="0" applyNumberFormat="1" applyFont="1" applyFill="1">
      <alignment vertical="center"/>
    </xf>
    <xf numFmtId="0" fontId="2" fillId="4" borderId="1" xfId="1" applyFill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2" xfId="0" pivotButton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8" xfId="0" applyNumberFormat="1" applyBorder="1">
      <alignment vertical="center"/>
    </xf>
    <xf numFmtId="0" fontId="0" fillId="0" borderId="10" xfId="0" applyNumberFormat="1" applyBorder="1">
      <alignment vertical="center"/>
    </xf>
    <xf numFmtId="0" fontId="0" fillId="0" borderId="9" xfId="0" applyNumberFormat="1" applyBorder="1">
      <alignment vertical="center"/>
    </xf>
  </cellXfs>
  <cellStyles count="2">
    <cellStyle name="Heading 1" xfId="1" builtinId="16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F8F8F8"/>
      <rgbColor rgb="00993300"/>
      <rgbColor rgb="00E8E4DC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[MNPS Enrollment 22-23.xlsx]Zip Code Max Enrollments!PivotTable2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'Zip Code Max Enrollments'!$B$1:$B$2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'Zip Code Max Enrollments'!$A$3:$A$29</c:f>
              <c:strCache>
                <c:ptCount val="26"/>
                <c:pt idx="0">
                  <c:v>37013</c:v>
                </c:pt>
                <c:pt idx="1">
                  <c:v>37211</c:v>
                </c:pt>
                <c:pt idx="2">
                  <c:v>37207</c:v>
                </c:pt>
                <c:pt idx="3">
                  <c:v>37206</c:v>
                </c:pt>
                <c:pt idx="4">
                  <c:v>37214</c:v>
                </c:pt>
                <c:pt idx="5">
                  <c:v>37209</c:v>
                </c:pt>
                <c:pt idx="6">
                  <c:v>37216</c:v>
                </c:pt>
                <c:pt idx="7">
                  <c:v>37203</c:v>
                </c:pt>
                <c:pt idx="8">
                  <c:v>37210</c:v>
                </c:pt>
                <c:pt idx="9">
                  <c:v>37115</c:v>
                </c:pt>
                <c:pt idx="10">
                  <c:v>37217</c:v>
                </c:pt>
                <c:pt idx="11">
                  <c:v>37220</c:v>
                </c:pt>
                <c:pt idx="12">
                  <c:v>37205</c:v>
                </c:pt>
                <c:pt idx="13">
                  <c:v>37076</c:v>
                </c:pt>
                <c:pt idx="14">
                  <c:v>37208</c:v>
                </c:pt>
                <c:pt idx="15">
                  <c:v>37215</c:v>
                </c:pt>
                <c:pt idx="16">
                  <c:v>37204</c:v>
                </c:pt>
                <c:pt idx="17">
                  <c:v>37138</c:v>
                </c:pt>
                <c:pt idx="18">
                  <c:v>37072</c:v>
                </c:pt>
                <c:pt idx="19">
                  <c:v>37221</c:v>
                </c:pt>
                <c:pt idx="20">
                  <c:v>37189</c:v>
                </c:pt>
                <c:pt idx="21">
                  <c:v>37218</c:v>
                </c:pt>
                <c:pt idx="22">
                  <c:v>37212</c:v>
                </c:pt>
                <c:pt idx="23">
                  <c:v>37027</c:v>
                </c:pt>
                <c:pt idx="24">
                  <c:v>37228</c:v>
                </c:pt>
                <c:pt idx="25">
                  <c:v>37080</c:v>
                </c:pt>
              </c:strCache>
            </c:strRef>
          </c:cat>
          <c:val>
            <c:numRef>
              <c:f>'Zip Code Max Enrollments'!$B$3:$B$29</c:f>
              <c:numCache>
                <c:formatCode>General</c:formatCode>
                <c:ptCount val="26"/>
                <c:pt idx="0">
                  <c:v>14812</c:v>
                </c:pt>
                <c:pt idx="1">
                  <c:v>10392</c:v>
                </c:pt>
                <c:pt idx="2">
                  <c:v>6484</c:v>
                </c:pt>
                <c:pt idx="3">
                  <c:v>4599</c:v>
                </c:pt>
                <c:pt idx="4">
                  <c:v>4412</c:v>
                </c:pt>
                <c:pt idx="5">
                  <c:v>3811</c:v>
                </c:pt>
                <c:pt idx="6">
                  <c:v>3619</c:v>
                </c:pt>
                <c:pt idx="7">
                  <c:v>3434</c:v>
                </c:pt>
                <c:pt idx="8">
                  <c:v>3381</c:v>
                </c:pt>
                <c:pt idx="9">
                  <c:v>3130</c:v>
                </c:pt>
                <c:pt idx="10">
                  <c:v>2819</c:v>
                </c:pt>
                <c:pt idx="11">
                  <c:v>2432</c:v>
                </c:pt>
                <c:pt idx="12">
                  <c:v>2234</c:v>
                </c:pt>
                <c:pt idx="13">
                  <c:v>2188</c:v>
                </c:pt>
                <c:pt idx="14">
                  <c:v>2133</c:v>
                </c:pt>
                <c:pt idx="15">
                  <c:v>2072</c:v>
                </c:pt>
                <c:pt idx="16">
                  <c:v>1433</c:v>
                </c:pt>
                <c:pt idx="17">
                  <c:v>1217</c:v>
                </c:pt>
                <c:pt idx="18">
                  <c:v>1188</c:v>
                </c:pt>
                <c:pt idx="19">
                  <c:v>1112</c:v>
                </c:pt>
                <c:pt idx="20">
                  <c:v>1014</c:v>
                </c:pt>
                <c:pt idx="21">
                  <c:v>847</c:v>
                </c:pt>
                <c:pt idx="22">
                  <c:v>690</c:v>
                </c:pt>
                <c:pt idx="23">
                  <c:v>652</c:v>
                </c:pt>
                <c:pt idx="24">
                  <c:v>386</c:v>
                </c:pt>
                <c:pt idx="25">
                  <c:v>262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F6-4711-A629-807DA88B93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317632"/>
        <c:axId val="528318592"/>
      </c:lineChart>
      <c:catAx>
        <c:axId val="52831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318592"/>
        <c:crosses val="autoZero"/>
        <c:auto val="1"/>
        <c:lblAlgn val="ctr"/>
        <c:lblOffset val="100"/>
        <c:noMultiLvlLbl val="0"/>
      </c:catAx>
      <c:valAx>
        <c:axId val="52831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317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[MNPS Enrollment 22-23.xlsx]Zip Code Min Enrollments!PivotTable1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'Zip Code Min Enrollments'!$B$1:$B$2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'Zip Code Min Enrollments'!$A$3:$A$29</c:f>
              <c:strCache>
                <c:ptCount val="26"/>
                <c:pt idx="0">
                  <c:v>37080</c:v>
                </c:pt>
                <c:pt idx="1">
                  <c:v>37228</c:v>
                </c:pt>
                <c:pt idx="2">
                  <c:v>37027</c:v>
                </c:pt>
                <c:pt idx="3">
                  <c:v>37212</c:v>
                </c:pt>
                <c:pt idx="4">
                  <c:v>37218</c:v>
                </c:pt>
                <c:pt idx="5">
                  <c:v>37189</c:v>
                </c:pt>
                <c:pt idx="6">
                  <c:v>37221</c:v>
                </c:pt>
                <c:pt idx="7">
                  <c:v>37072</c:v>
                </c:pt>
                <c:pt idx="8">
                  <c:v>37138</c:v>
                </c:pt>
                <c:pt idx="9">
                  <c:v>37204</c:v>
                </c:pt>
                <c:pt idx="10">
                  <c:v>37215</c:v>
                </c:pt>
                <c:pt idx="11">
                  <c:v>37208</c:v>
                </c:pt>
                <c:pt idx="12">
                  <c:v>37076</c:v>
                </c:pt>
                <c:pt idx="13">
                  <c:v>37205</c:v>
                </c:pt>
                <c:pt idx="14">
                  <c:v>37220</c:v>
                </c:pt>
                <c:pt idx="15">
                  <c:v>37217</c:v>
                </c:pt>
                <c:pt idx="16">
                  <c:v>37115</c:v>
                </c:pt>
                <c:pt idx="17">
                  <c:v>37210</c:v>
                </c:pt>
                <c:pt idx="18">
                  <c:v>37203</c:v>
                </c:pt>
                <c:pt idx="19">
                  <c:v>37216</c:v>
                </c:pt>
                <c:pt idx="20">
                  <c:v>37209</c:v>
                </c:pt>
                <c:pt idx="21">
                  <c:v>37214</c:v>
                </c:pt>
                <c:pt idx="22">
                  <c:v>37206</c:v>
                </c:pt>
                <c:pt idx="23">
                  <c:v>37207</c:v>
                </c:pt>
                <c:pt idx="24">
                  <c:v>37211</c:v>
                </c:pt>
                <c:pt idx="25">
                  <c:v>37013</c:v>
                </c:pt>
              </c:strCache>
            </c:strRef>
          </c:cat>
          <c:val>
            <c:numRef>
              <c:f>'Zip Code Min Enrollments'!$B$3:$B$29</c:f>
              <c:numCache>
                <c:formatCode>General</c:formatCode>
                <c:ptCount val="26"/>
                <c:pt idx="0">
                  <c:v>262</c:v>
                </c:pt>
                <c:pt idx="1">
                  <c:v>386</c:v>
                </c:pt>
                <c:pt idx="2">
                  <c:v>652</c:v>
                </c:pt>
                <c:pt idx="3">
                  <c:v>690</c:v>
                </c:pt>
                <c:pt idx="4">
                  <c:v>847</c:v>
                </c:pt>
                <c:pt idx="5">
                  <c:v>1014</c:v>
                </c:pt>
                <c:pt idx="6">
                  <c:v>1112</c:v>
                </c:pt>
                <c:pt idx="7">
                  <c:v>1188</c:v>
                </c:pt>
                <c:pt idx="8">
                  <c:v>1217</c:v>
                </c:pt>
                <c:pt idx="9">
                  <c:v>1433</c:v>
                </c:pt>
                <c:pt idx="10">
                  <c:v>2072</c:v>
                </c:pt>
                <c:pt idx="11">
                  <c:v>2133</c:v>
                </c:pt>
                <c:pt idx="12">
                  <c:v>2188</c:v>
                </c:pt>
                <c:pt idx="13">
                  <c:v>2234</c:v>
                </c:pt>
                <c:pt idx="14">
                  <c:v>2432</c:v>
                </c:pt>
                <c:pt idx="15">
                  <c:v>2819</c:v>
                </c:pt>
                <c:pt idx="16">
                  <c:v>3130</c:v>
                </c:pt>
                <c:pt idx="17">
                  <c:v>3381</c:v>
                </c:pt>
                <c:pt idx="18">
                  <c:v>3434</c:v>
                </c:pt>
                <c:pt idx="19">
                  <c:v>3619</c:v>
                </c:pt>
                <c:pt idx="20">
                  <c:v>3811</c:v>
                </c:pt>
                <c:pt idx="21">
                  <c:v>4412</c:v>
                </c:pt>
                <c:pt idx="22">
                  <c:v>4599</c:v>
                </c:pt>
                <c:pt idx="23">
                  <c:v>6484</c:v>
                </c:pt>
                <c:pt idx="24">
                  <c:v>10392</c:v>
                </c:pt>
                <c:pt idx="25">
                  <c:v>14812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49-41DF-9293-4DDE60B6FB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2096159"/>
        <c:axId val="522103359"/>
      </c:lineChart>
      <c:catAx>
        <c:axId val="522096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103359"/>
        <c:crosses val="autoZero"/>
        <c:auto val="1"/>
        <c:lblAlgn val="ctr"/>
        <c:lblOffset val="100"/>
        <c:noMultiLvlLbl val="0"/>
      </c:catAx>
      <c:valAx>
        <c:axId val="522103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096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586740</xdr:colOff>
      <xdr:row>2</xdr:row>
      <xdr:rowOff>125730</xdr:rowOff>
    </xdr:from>
    <xdr:to>
      <xdr:col>15</xdr:col>
      <xdr:colOff>190500</xdr:colOff>
      <xdr:row>25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5432F0-1C59-2941-D43E-114F7D05B7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106680</xdr:colOff>
      <xdr:row>6</xdr:row>
      <xdr:rowOff>140970</xdr:rowOff>
    </xdr:from>
    <xdr:to>
      <xdr:col>15</xdr:col>
      <xdr:colOff>30480</xdr:colOff>
      <xdr:row>27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2D71D3-344B-844C-BA88-78D7692640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rica" refreshedDate="45568.849779166667" createdVersion="1" refreshedVersion="8" recordCount="161" upgradeOnRefresh="1" xr:uid="{10628B1D-C696-4AC2-B5AF-152004F67367}">
  <cacheSource type="worksheet">
    <worksheetSource ref="A1:AH162" sheet="Grid Results"/>
  </cacheSource>
  <cacheFields count="34">
    <cacheField name="School Year" numFmtId="0">
      <sharedItems count="1">
        <s v="22-23"/>
      </sharedItems>
    </cacheField>
    <cacheField name="School Level" numFmtId="0">
      <sharedItems/>
    </cacheField>
    <cacheField name="School ID" numFmtId="0">
      <sharedItems/>
    </cacheField>
    <cacheField name="School Name" numFmtId="0">
      <sharedItems count="161">
        <s v="A. Z. Kelley Elementary"/>
        <s v="Alex Green Elementary"/>
        <s v="Amqui Elementary"/>
        <s v="Andrew Jackson Elementary"/>
        <s v="Antioch High School"/>
        <s v="Antioch Middle"/>
        <s v="Apollo Middle"/>
        <s v="Aventura Community School"/>
        <s v="Bellevue Middle"/>
        <s v="Bellshire Elementary"/>
        <s v="Brick Church College Prep"/>
        <s v="Cambridge Early Learning Center"/>
        <s v="Cane Ridge Elementary"/>
        <s v="Cane Ridge High School"/>
        <s v="Carter-Lawrence Elementary"/>
        <s v="Casa Azafran Early Learning Center"/>
        <s v="Chadwell Elementary"/>
        <s v="Charlotte Park Elementary"/>
        <s v="Cockrill Elementary"/>
        <s v="Cole Elementary"/>
        <s v="Cora Howe School"/>
        <s v="Creswell Middle School of the Arts"/>
        <s v="Crieve Hall Elementary"/>
        <s v="Croft Middle"/>
        <s v="Cumberland Elementary"/>
        <s v="Dan Mills Elementary"/>
        <s v="Dodson Elementary"/>
        <s v="Donelson Middle"/>
        <s v="Dupont Elementary"/>
        <s v="Dupont-Hadley Middle"/>
        <s v="Dupont-Tyler Middle"/>
        <s v="Eagle View Elementary"/>
        <s v="Eakin Elementary"/>
        <s v="Early College High School"/>
        <s v="East End Preparatory School"/>
        <s v="East Nashville Middle"/>
        <s v="East Nashville School"/>
        <s v="Explore Community School"/>
        <s v="Fall-Hamilton Elementary"/>
        <s v="Gateway Elementary"/>
        <s v="Glencliff Elementary"/>
        <s v="Glencliff High School"/>
        <s v="Glendale Elementary"/>
        <s v="Glengarry Elementary"/>
        <s v="Glenview Elementary"/>
        <s v="Goodlettsville Elementary"/>
        <s v="Goodlettsville Middle"/>
        <s v="Gower Elementary"/>
        <s v="Granbery Elementary"/>
        <s v="H.G. Hill Middle School"/>
        <s v="Harpeth Valley Elementary"/>
        <s v="Harris-Hillman Special Education"/>
        <s v="Hattie Cotton Elementary"/>
        <s v="Haynes Middle"/>
        <s v="Haywood Elementary"/>
        <s v="Head Middle"/>
        <s v="Henry C Maxwell Elementary"/>
        <s v="Hermitage Elementary"/>
        <s v="Hickman Elementary"/>
        <s v="Hillsboro High"/>
        <s v="Hillwood High"/>
        <s v="Hull-Jackson Elementary"/>
        <s v="Hume-Fogg High"/>
        <s v="Hunters Lane High"/>
        <s v="Ida B. Wells Elementary"/>
        <s v="Inglewood Elementary"/>
        <s v="Intrepid College Prep Charter"/>
        <s v="Isaac Litton Middle"/>
        <s v="Ivanetta H. Davis Learning Center at Bordeaux"/>
        <s v="J.E. Moss Elementary"/>
        <s v="Jere Baxter Middle"/>
        <s v="Joelton Elementary"/>
        <s v="John B. Whitsitt Elementary"/>
        <s v="John Early Middle"/>
        <s v="John F. Kennedy Middle"/>
        <s v="John Overton High"/>
        <s v="John Trotwood Moore Middle"/>
        <s v="Johnson Alternative Learning Center"/>
        <s v="Jones Elementary"/>
        <s v="Julia Green Elementary"/>
        <s v="KA @ The Crossings"/>
        <s v="KIPP Academy Nashville"/>
        <s v="KIPP Academy Nashville Elementary"/>
        <s v="KIPP Nashville College Prep"/>
        <s v="KIPP Nashville College Prep Elementary"/>
        <s v="KIPP Nashville Collegiate High School"/>
        <s v="Lakeview Elementary"/>
        <s v="LEAD Academy"/>
        <s v="LEAD Cameron"/>
        <s v="LEAD Southeast"/>
        <s v="Liberty Collegiate Academy"/>
        <s v="Lockeland Elementary"/>
        <s v="Madison Middle"/>
        <s v="Maplewood High"/>
        <s v="Margaret Allen Middle"/>
        <s v="Martin Luther King Jr School"/>
        <s v="May Werthan Shayne Elementary School"/>
        <s v="McGavock Elementary"/>
        <s v="McGavock High"/>
        <s v="McMurray Middle"/>
        <s v="Meigs Middle"/>
        <s v="Metro Nashville Virtual School"/>
        <s v="Moses McKissack Middle"/>
        <s v="Mt. View Elementary"/>
        <s v="Murrell School"/>
        <s v="Napier Elementary"/>
        <s v="Nashville Big Picture High School"/>
        <s v="Nashville Classical"/>
        <s v="Nashville Prep"/>
        <s v="Nashville School Of The Arts"/>
        <s v="Neelys Bend College Prep"/>
        <s v="Neelys Bend Elementary"/>
        <s v="Norman Binkley Elementary"/>
        <s v="Old Center Elementary"/>
        <s v="Paragon Mills Elementary"/>
        <s v="Park Avenue Elementary"/>
        <s v="Pearl-Cohn High"/>
        <s v="Pennington Elementary"/>
        <s v="Percy Priest Elementary"/>
        <s v="Purpose Prep"/>
        <s v="RePublic High School"/>
        <s v="Robert Churchwell Elementary"/>
        <s v="Robertson Academy Gifted School"/>
        <s v="Rocketship Nashville Northeast Elementary"/>
        <s v="Rocketship United"/>
        <s v="Rose Park Middle"/>
        <s v="Rosebank Elementary"/>
        <s v="Ross Early Learning Center"/>
        <s v="Ruby Major Elementary"/>
        <s v="Shwab Elementary"/>
        <s v="Smith Springs Elementary School"/>
        <s v="Smithson Craighead Academy"/>
        <s v="Stanford Elementary"/>
        <s v="STEM Prep Academy"/>
        <s v="STEM Prep High School"/>
        <s v="Stratford STEM Magnet School"/>
        <s v="Stratton Elementary"/>
        <s v="Strive Collegiate Academy"/>
        <s v="Sylvan Park Elementary"/>
        <s v="The Academy at Hickory Hollow"/>
        <s v="The Academy at Old Cockrill"/>
        <s v="The Academy at Opry Mills"/>
        <s v="Thomas A. Edison Elementary"/>
        <s v="Thurgood Marshall Middle"/>
        <s v="Tom Joy Elementary"/>
        <s v="Transitions at Bass"/>
        <s v="Tulip Grove Elementary"/>
        <s v="Tusculum Elementary"/>
        <s v="Two Rivers Middle"/>
        <s v="Una Elementary"/>
        <s v="Valor Flagship Academy"/>
        <s v="Valor Voyager Academy"/>
        <s v="W. A. Bass Adult Program"/>
        <s v="W.A. Bass Alternative Learning Center"/>
        <s v="Warner Elementary"/>
        <s v="Waverly-Belmont Elementary School"/>
        <s v="West End Middle"/>
        <s v="Westmeade Elementary"/>
        <s v="Whites Creek High School"/>
        <s v="William Henry Oliver Middle"/>
        <s v="Wright Middle"/>
      </sharedItems>
    </cacheField>
    <cacheField name="State School ID" numFmtId="0">
      <sharedItems/>
    </cacheField>
    <cacheField name="Zip Code" numFmtId="0">
      <sharedItems count="26">
        <s v="37013"/>
        <s v="37189"/>
        <s v="37115"/>
        <s v="37138"/>
        <s v="37211"/>
        <s v="37221"/>
        <s v="37207"/>
        <s v="37203"/>
        <s v="37209"/>
        <s v="37206"/>
        <s v="37218"/>
        <s v="37220"/>
        <s v="37216"/>
        <s v="37076"/>
        <s v="37214"/>
        <s v="37212"/>
        <s v="37204"/>
        <s v="37217"/>
        <s v="37072"/>
        <s v="37027"/>
        <s v="37205"/>
        <s v="37215"/>
        <s v="37208"/>
        <s v="37080"/>
        <s v="37210"/>
        <s v="37228"/>
      </sharedItems>
    </cacheField>
    <cacheField name="Total Enrollment" numFmtId="1">
      <sharedItems containsSemiMixedTypes="0" containsString="0" containsNumber="1" containsInteger="1" minValue="21" maxValue="2061"/>
    </cacheField>
    <cacheField name="Grade PreK 3yrs" numFmtId="0">
      <sharedItems containsBlank="1"/>
    </cacheField>
    <cacheField name="Grade PreK 4yrs" numFmtId="0">
      <sharedItems containsBlank="1"/>
    </cacheField>
    <cacheField name="Grade K" numFmtId="0">
      <sharedItems containsBlank="1"/>
    </cacheField>
    <cacheField name="Grade 1" numFmtId="0">
      <sharedItems containsBlank="1"/>
    </cacheField>
    <cacheField name="Grade 2" numFmtId="0">
      <sharedItems containsBlank="1"/>
    </cacheField>
    <cacheField name="Grade 3" numFmtId="0">
      <sharedItems containsBlank="1"/>
    </cacheField>
    <cacheField name="Grade 4" numFmtId="0">
      <sharedItems containsBlank="1"/>
    </cacheField>
    <cacheField name="Grade 5" numFmtId="0">
      <sharedItems containsBlank="1"/>
    </cacheField>
    <cacheField name="Grade 6" numFmtId="0">
      <sharedItems containsBlank="1"/>
    </cacheField>
    <cacheField name="Grade 7" numFmtId="0">
      <sharedItems containsBlank="1"/>
    </cacheField>
    <cacheField name="Grade 8" numFmtId="0">
      <sharedItems containsBlank="1"/>
    </cacheField>
    <cacheField name="Grade 9" numFmtId="0">
      <sharedItems containsBlank="1"/>
    </cacheField>
    <cacheField name="Grade 10" numFmtId="0">
      <sharedItems containsBlank="1"/>
    </cacheField>
    <cacheField name="Grade 11" numFmtId="0">
      <sharedItems containsBlank="1"/>
    </cacheField>
    <cacheField name="Grade 12" numFmtId="0">
      <sharedItems containsBlank="1"/>
    </cacheField>
    <cacheField name="American Indian or Alaska Native" numFmtId="0">
      <sharedItems/>
    </cacheField>
    <cacheField name="Asian" numFmtId="0">
      <sharedItems/>
    </cacheField>
    <cacheField name="Black or African American" numFmtId="0">
      <sharedItems/>
    </cacheField>
    <cacheField name="Hispanic/Latino" numFmtId="0">
      <sharedItems/>
    </cacheField>
    <cacheField name="Native Hawaiian or Other Pacific Islander" numFmtId="0">
      <sharedItems/>
    </cacheField>
    <cacheField name="White" numFmtId="0">
      <sharedItems/>
    </cacheField>
    <cacheField name="Male" numFmtId="0">
      <sharedItems/>
    </cacheField>
    <cacheField name="Female" numFmtId="0">
      <sharedItems/>
    </cacheField>
    <cacheField name="Economically Disadvantaged" numFmtId="0">
      <sharedItems/>
    </cacheField>
    <cacheField name="Students with Disabilities" numFmtId="0">
      <sharedItems/>
    </cacheField>
    <cacheField name="Limited English Proficiency" numFmtId="0">
      <sharedItems/>
    </cacheField>
    <cacheField name="DataAsOf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1">
  <r>
    <x v="0"/>
    <s v="Elementary School"/>
    <s v="496"/>
    <x v="0"/>
    <s v="0001"/>
    <x v="0"/>
    <n v="707"/>
    <m/>
    <s v="6%"/>
    <s v="18%"/>
    <s v="18%"/>
    <s v="20%"/>
    <s v="17%"/>
    <s v="21%"/>
    <m/>
    <m/>
    <m/>
    <m/>
    <m/>
    <m/>
    <m/>
    <m/>
    <s v="&lt; 10"/>
    <s v="15%"/>
    <s v="37%"/>
    <s v="28%"/>
    <s v="&lt; 10"/>
    <s v="20%"/>
    <s v="53%"/>
    <s v="47%"/>
    <s v="36%"/>
    <s v="13%"/>
    <s v="45%"/>
    <s v="06/01/2023"/>
  </r>
  <r>
    <x v="0"/>
    <s v="Elementary School"/>
    <s v="375"/>
    <x v="1"/>
    <s v="0005"/>
    <x v="1"/>
    <n v="439"/>
    <s v="&lt; 10"/>
    <s v="7%"/>
    <s v="18%"/>
    <s v="17%"/>
    <s v="14%"/>
    <s v="13%"/>
    <s v="17%"/>
    <s v="12%"/>
    <m/>
    <m/>
    <m/>
    <m/>
    <m/>
    <m/>
    <m/>
    <s v="&lt; 10"/>
    <s v="&lt; 10"/>
    <s v="79%"/>
    <s v="11%"/>
    <s v="&lt; 10"/>
    <s v="9%"/>
    <s v="51%"/>
    <s v="49%"/>
    <s v="69%"/>
    <s v="10%"/>
    <s v="18%"/>
    <s v="06/01/2023"/>
  </r>
  <r>
    <x v="0"/>
    <s v="Elementary School"/>
    <s v="105"/>
    <x v="2"/>
    <s v="0010"/>
    <x v="2"/>
    <n v="510"/>
    <s v="&lt; 10"/>
    <s v="6%"/>
    <s v="16%"/>
    <s v="18%"/>
    <s v="19%"/>
    <s v="13%"/>
    <s v="15%"/>
    <s v="13%"/>
    <m/>
    <m/>
    <m/>
    <m/>
    <m/>
    <m/>
    <m/>
    <s v="&lt; 10"/>
    <s v="&lt; 10"/>
    <s v="44%"/>
    <s v="45%"/>
    <s v="&lt; 10"/>
    <s v="11%"/>
    <s v="49%"/>
    <s v="51%"/>
    <s v="53%"/>
    <s v="11%"/>
    <s v="36%"/>
    <s v="06/01/2023"/>
  </r>
  <r>
    <x v="0"/>
    <s v="Elementary School"/>
    <s v="460"/>
    <x v="3"/>
    <s v="0015"/>
    <x v="3"/>
    <n v="468"/>
    <s v="&lt; 10"/>
    <s v="6%"/>
    <s v="19%"/>
    <s v="18%"/>
    <s v="13%"/>
    <s v="17%"/>
    <s v="13%"/>
    <s v="13%"/>
    <m/>
    <m/>
    <m/>
    <m/>
    <m/>
    <m/>
    <m/>
    <s v="&lt; 10"/>
    <s v="5%"/>
    <s v="32%"/>
    <s v="16%"/>
    <s v="&lt; 10"/>
    <s v="46%"/>
    <s v="57%"/>
    <s v="43%"/>
    <s v="23%"/>
    <s v="19%"/>
    <s v="10%"/>
    <s v="06/01/2023"/>
  </r>
  <r>
    <x v="0"/>
    <s v="High School"/>
    <s v="110"/>
    <x v="4"/>
    <s v="0020"/>
    <x v="0"/>
    <n v="2061"/>
    <m/>
    <m/>
    <m/>
    <m/>
    <m/>
    <m/>
    <m/>
    <m/>
    <m/>
    <m/>
    <m/>
    <s v="29%"/>
    <s v="27%"/>
    <s v="24%"/>
    <s v="20%"/>
    <s v="&lt; 10"/>
    <s v="&lt; 5%"/>
    <s v="33%"/>
    <s v="51%"/>
    <s v="&lt; 10"/>
    <s v="13%"/>
    <s v="52%"/>
    <s v="48%"/>
    <s v="32%"/>
    <s v="11%"/>
    <s v="37%"/>
    <s v="06/01/2023"/>
  </r>
  <r>
    <x v="0"/>
    <s v="Middle School"/>
    <s v="111"/>
    <x v="5"/>
    <s v="0023"/>
    <x v="0"/>
    <n v="644"/>
    <m/>
    <m/>
    <m/>
    <m/>
    <m/>
    <m/>
    <m/>
    <m/>
    <s v="33%"/>
    <s v="33%"/>
    <s v="34%"/>
    <m/>
    <m/>
    <m/>
    <m/>
    <s v="&lt; 10"/>
    <s v="5%"/>
    <s v="35%"/>
    <s v="48%"/>
    <s v="&lt; 10"/>
    <s v="11%"/>
    <s v="56%"/>
    <s v="44%"/>
    <s v="43%"/>
    <s v="13%"/>
    <s v="47%"/>
    <s v="06/01/2023"/>
  </r>
  <r>
    <x v="0"/>
    <s v="Middle School"/>
    <s v="577"/>
    <x v="6"/>
    <s v="0025"/>
    <x v="0"/>
    <n v="718"/>
    <m/>
    <m/>
    <m/>
    <m/>
    <m/>
    <m/>
    <m/>
    <s v="27%"/>
    <s v="24%"/>
    <s v="23%"/>
    <s v="25%"/>
    <m/>
    <m/>
    <m/>
    <m/>
    <s v="&lt; 10"/>
    <s v="&lt; 5%"/>
    <s v="28%"/>
    <s v="59%"/>
    <s v="&lt; 10"/>
    <s v="10%"/>
    <s v="49%"/>
    <s v="51%"/>
    <s v="42%"/>
    <s v="12%"/>
    <s v="51%"/>
    <s v="06/01/2023"/>
  </r>
  <r>
    <x v="0"/>
    <s v="Charter"/>
    <s v="179"/>
    <x v="7"/>
    <s v="8015"/>
    <x v="4"/>
    <n v="109"/>
    <m/>
    <m/>
    <s v="72%"/>
    <s v="28%"/>
    <m/>
    <m/>
    <m/>
    <m/>
    <m/>
    <m/>
    <m/>
    <m/>
    <m/>
    <m/>
    <m/>
    <s v="&lt; 10"/>
    <s v="&lt; 10"/>
    <s v="15%"/>
    <s v="59%"/>
    <s v="&lt; 10"/>
    <s v="22%"/>
    <s v="55%"/>
    <s v="45%"/>
    <s v="17%"/>
    <s v="14%"/>
    <s v="40%"/>
    <s v="06/01/2023"/>
  </r>
  <r>
    <x v="0"/>
    <s v="Middle School"/>
    <s v="130"/>
    <x v="8"/>
    <s v="0040"/>
    <x v="5"/>
    <n v="500"/>
    <m/>
    <m/>
    <m/>
    <m/>
    <m/>
    <m/>
    <m/>
    <s v="27%"/>
    <s v="26%"/>
    <s v="22%"/>
    <s v="24%"/>
    <m/>
    <m/>
    <m/>
    <m/>
    <s v="&lt; 10"/>
    <s v="7%"/>
    <s v="28%"/>
    <s v="16%"/>
    <s v="&lt; 10"/>
    <s v="47%"/>
    <s v="55%"/>
    <s v="45%"/>
    <s v="26%"/>
    <s v="19%"/>
    <s v="12%"/>
    <s v="06/01/2023"/>
  </r>
  <r>
    <x v="0"/>
    <s v="Elementary School"/>
    <s v="135"/>
    <x v="9"/>
    <s v="0045"/>
    <x v="6"/>
    <n v="399"/>
    <s v="&lt; 5%"/>
    <s v="9%"/>
    <s v="19%"/>
    <s v="15%"/>
    <s v="13%"/>
    <s v="13%"/>
    <s v="14%"/>
    <s v="14%"/>
    <m/>
    <m/>
    <m/>
    <m/>
    <m/>
    <m/>
    <m/>
    <s v="&lt; 10"/>
    <s v="&lt; 10"/>
    <s v="80%"/>
    <s v="14%"/>
    <s v="&lt; 10"/>
    <s v="5%"/>
    <s v="54%"/>
    <s v="46%"/>
    <s v="69%"/>
    <s v="20%"/>
    <s v="12%"/>
    <s v="06/01/2023"/>
  </r>
  <r>
    <x v="0"/>
    <s v="Charter"/>
    <s v="118"/>
    <x v="10"/>
    <s v="0118"/>
    <x v="6"/>
    <n v="219"/>
    <m/>
    <m/>
    <m/>
    <m/>
    <m/>
    <m/>
    <m/>
    <s v="7%"/>
    <s v="32%"/>
    <s v="25%"/>
    <s v="36%"/>
    <m/>
    <m/>
    <m/>
    <m/>
    <s v="&lt; 10"/>
    <s v="&lt; 10"/>
    <s v="84%"/>
    <s v="13%"/>
    <s v="&lt; 10"/>
    <s v="&lt; 10"/>
    <s v="50%"/>
    <s v="50%"/>
    <s v="70%"/>
    <s v="16%"/>
    <s v="19%"/>
    <s v="06/01/2023"/>
  </r>
  <r>
    <x v="0"/>
    <s v="Elementary School"/>
    <s v="419"/>
    <x v="11"/>
    <s v="7005"/>
    <x v="0"/>
    <n v="133"/>
    <s v="&lt; 10"/>
    <s v="93%"/>
    <m/>
    <m/>
    <m/>
    <m/>
    <m/>
    <m/>
    <m/>
    <m/>
    <m/>
    <m/>
    <m/>
    <m/>
    <m/>
    <s v="&lt; 10"/>
    <s v="&lt; 10"/>
    <s v="61%"/>
    <s v="16%"/>
    <s v="&lt; 10"/>
    <s v="20%"/>
    <s v="44%"/>
    <s v="56%"/>
    <s v="29%"/>
    <s v="14%"/>
    <s v="22%"/>
    <s v="06/01/2023"/>
  </r>
  <r>
    <x v="0"/>
    <s v="Elementary School"/>
    <s v="184"/>
    <x v="12"/>
    <s v="0082"/>
    <x v="0"/>
    <n v="753"/>
    <m/>
    <s v="5%"/>
    <s v="16%"/>
    <s v="16%"/>
    <s v="16%"/>
    <s v="17%"/>
    <s v="14%"/>
    <s v="16%"/>
    <m/>
    <m/>
    <m/>
    <m/>
    <m/>
    <m/>
    <m/>
    <s v="&lt; 10"/>
    <s v="&lt; 5%"/>
    <s v="46%"/>
    <s v="33%"/>
    <s v="&lt; 10"/>
    <s v="17%"/>
    <s v="53%"/>
    <s v="47%"/>
    <s v="42%"/>
    <s v="12%"/>
    <s v="45%"/>
    <s v="06/01/2023"/>
  </r>
  <r>
    <x v="0"/>
    <s v="High School"/>
    <s v="182"/>
    <x v="13"/>
    <s v="0077"/>
    <x v="0"/>
    <n v="1920"/>
    <m/>
    <m/>
    <m/>
    <m/>
    <m/>
    <m/>
    <m/>
    <m/>
    <m/>
    <m/>
    <m/>
    <s v="29%"/>
    <s v="28%"/>
    <s v="24%"/>
    <s v="20%"/>
    <s v="&lt; 10"/>
    <s v="7%"/>
    <s v="42%"/>
    <s v="37%"/>
    <s v="&lt; 10"/>
    <s v="13%"/>
    <s v="51%"/>
    <s v="49%"/>
    <s v="34%"/>
    <s v="12%"/>
    <s v="32%"/>
    <s v="06/01/2023"/>
  </r>
  <r>
    <x v="0"/>
    <s v="Elementary School"/>
    <s v="185"/>
    <x v="14"/>
    <s v="0670"/>
    <x v="7"/>
    <n v="178"/>
    <s v="&lt; 10"/>
    <s v="7%"/>
    <s v="22%"/>
    <s v="12%"/>
    <s v="16%"/>
    <s v="17%"/>
    <s v="18%"/>
    <s v="6%"/>
    <m/>
    <m/>
    <m/>
    <m/>
    <m/>
    <m/>
    <m/>
    <s v="&lt; 10"/>
    <s v="&lt; 10"/>
    <s v="88%"/>
    <s v="7%"/>
    <s v="&lt; 10"/>
    <s v="&lt; 10"/>
    <s v="51%"/>
    <s v="49%"/>
    <s v="67%"/>
    <s v="13%"/>
    <s v="11%"/>
    <s v="06/01/2023"/>
  </r>
  <r>
    <x v="0"/>
    <s v="Elementary School"/>
    <s v="186"/>
    <x v="15"/>
    <s v="7020"/>
    <x v="4"/>
    <n v="124"/>
    <s v="52%"/>
    <s v="48%"/>
    <m/>
    <m/>
    <m/>
    <m/>
    <m/>
    <m/>
    <m/>
    <m/>
    <m/>
    <m/>
    <m/>
    <m/>
    <m/>
    <s v="&lt; 10"/>
    <s v="8%"/>
    <s v="27%"/>
    <s v="53%"/>
    <s v="&lt; 10"/>
    <s v="11%"/>
    <s v="59%"/>
    <s v="41%"/>
    <s v="21%"/>
    <s v="42%"/>
    <s v="17%"/>
    <s v="06/01/2023"/>
  </r>
  <r>
    <x v="0"/>
    <s v="Elementary School"/>
    <s v="200"/>
    <x v="16"/>
    <s v="0105"/>
    <x v="2"/>
    <n v="412"/>
    <s v="&lt; 10"/>
    <s v="&lt; 5%"/>
    <s v="19%"/>
    <s v="19%"/>
    <s v="17%"/>
    <s v="15%"/>
    <s v="14%"/>
    <s v="11%"/>
    <m/>
    <m/>
    <m/>
    <m/>
    <m/>
    <m/>
    <m/>
    <s v="&lt; 10"/>
    <s v="&lt; 5%"/>
    <s v="58%"/>
    <s v="31%"/>
    <s v="&lt; 10"/>
    <s v="8%"/>
    <s v="51%"/>
    <s v="49%"/>
    <s v="63%"/>
    <s v="12%"/>
    <s v="32%"/>
    <s v="06/01/2023"/>
  </r>
  <r>
    <x v="0"/>
    <s v="Elementary School"/>
    <s v="205"/>
    <x v="17"/>
    <s v="0110"/>
    <x v="8"/>
    <n v="520"/>
    <s v="&lt; 10"/>
    <s v="8%"/>
    <s v="16%"/>
    <s v="17%"/>
    <s v="18%"/>
    <s v="15%"/>
    <s v="14%"/>
    <s v="13%"/>
    <m/>
    <m/>
    <m/>
    <m/>
    <m/>
    <m/>
    <m/>
    <s v="&lt; 10"/>
    <s v="6%"/>
    <s v="18%"/>
    <s v="57%"/>
    <s v="&lt; 10"/>
    <s v="19%"/>
    <s v="55%"/>
    <s v="45%"/>
    <s v="35%"/>
    <s v="15%"/>
    <s v="54%"/>
    <s v="06/01/2023"/>
  </r>
  <r>
    <x v="0"/>
    <s v="Elementary School"/>
    <s v="215"/>
    <x v="18"/>
    <s v="0120"/>
    <x v="8"/>
    <n v="283"/>
    <s v="5%"/>
    <s v="10%"/>
    <s v="19%"/>
    <s v="13%"/>
    <s v="14%"/>
    <s v="15%"/>
    <s v="13%"/>
    <s v="10%"/>
    <m/>
    <m/>
    <m/>
    <m/>
    <m/>
    <m/>
    <m/>
    <s v="&lt; 10"/>
    <s v="&lt; 10"/>
    <s v="53%"/>
    <s v="30%"/>
    <s v="&lt; 10"/>
    <s v="15%"/>
    <s v="52%"/>
    <s v="48%"/>
    <s v="51%"/>
    <s v="21%"/>
    <s v="27%"/>
    <s v="06/01/2023"/>
  </r>
  <r>
    <x v="0"/>
    <s v="Elementary School"/>
    <s v="225"/>
    <x v="19"/>
    <s v="0130"/>
    <x v="0"/>
    <n v="812"/>
    <s v="&lt; 5%"/>
    <s v="7%"/>
    <s v="16%"/>
    <s v="15%"/>
    <s v="17%"/>
    <s v="14%"/>
    <s v="16%"/>
    <s v="13%"/>
    <m/>
    <m/>
    <m/>
    <m/>
    <m/>
    <m/>
    <m/>
    <s v="&lt; 10"/>
    <s v="9%"/>
    <s v="11%"/>
    <s v="67%"/>
    <s v="&lt; 10"/>
    <s v="13%"/>
    <s v="50%"/>
    <s v="50%"/>
    <s v="39%"/>
    <s v="13%"/>
    <s v="67%"/>
    <s v="06/01/2023"/>
  </r>
  <r>
    <x v="0"/>
    <s v="Special Education"/>
    <s v="448"/>
    <x v="20"/>
    <s v="0443"/>
    <x v="9"/>
    <n v="86"/>
    <m/>
    <m/>
    <m/>
    <s v="&lt; 10"/>
    <s v="&lt; 10"/>
    <s v="&lt; 10"/>
    <s v="&lt; 10"/>
    <s v="&lt; 10"/>
    <s v="&lt; 10"/>
    <s v="&lt; 10"/>
    <s v="&lt; 10"/>
    <s v="14%"/>
    <s v="12%"/>
    <s v="&lt; 10"/>
    <s v="14%"/>
    <s v="&lt; 10"/>
    <s v="&lt; 10"/>
    <s v="58%"/>
    <s v="&lt; 10"/>
    <s v="&lt; 10"/>
    <s v="36%"/>
    <s v="81%"/>
    <s v="19%"/>
    <s v="52%"/>
    <s v="&gt; 95%"/>
    <s v="&lt; 10"/>
    <s v="06/01/2023"/>
  </r>
  <r>
    <x v="0"/>
    <s v="Middle School"/>
    <s v="783"/>
    <x v="21"/>
    <s v="0700"/>
    <x v="10"/>
    <n v="259"/>
    <m/>
    <m/>
    <m/>
    <m/>
    <m/>
    <m/>
    <m/>
    <s v="15%"/>
    <s v="31%"/>
    <s v="26%"/>
    <s v="28%"/>
    <m/>
    <m/>
    <m/>
    <m/>
    <s v="&lt; 10"/>
    <s v="&lt; 10"/>
    <s v="83%"/>
    <s v="6%"/>
    <s v="&lt; 10"/>
    <s v="10%"/>
    <s v="37%"/>
    <s v="63%"/>
    <s v="43%"/>
    <s v="14%"/>
    <s v="&lt; 10"/>
    <s v="06/01/2023"/>
  </r>
  <r>
    <x v="0"/>
    <s v="Elementary School"/>
    <s v="235"/>
    <x v="22"/>
    <s v="0145"/>
    <x v="11"/>
    <n v="452"/>
    <m/>
    <m/>
    <s v="22%"/>
    <s v="21%"/>
    <s v="18%"/>
    <s v="15%"/>
    <s v="15%"/>
    <s v="9%"/>
    <m/>
    <m/>
    <m/>
    <m/>
    <m/>
    <m/>
    <m/>
    <s v="&lt; 10"/>
    <s v="13%"/>
    <s v="5%"/>
    <s v="27%"/>
    <s v="&lt; 10"/>
    <s v="53%"/>
    <s v="55%"/>
    <s v="45%"/>
    <s v="13%"/>
    <s v="6%"/>
    <s v="31%"/>
    <s v="06/01/2023"/>
  </r>
  <r>
    <x v="0"/>
    <s v="Middle School"/>
    <s v="238"/>
    <x v="23"/>
    <s v="0148"/>
    <x v="4"/>
    <n v="500"/>
    <m/>
    <m/>
    <m/>
    <m/>
    <m/>
    <m/>
    <m/>
    <m/>
    <s v="32%"/>
    <s v="39%"/>
    <s v="29%"/>
    <m/>
    <m/>
    <m/>
    <m/>
    <s v="&lt; 10"/>
    <s v="&lt; 5%"/>
    <s v="15%"/>
    <s v="55%"/>
    <s v="&lt; 10"/>
    <s v="27%"/>
    <s v="52%"/>
    <s v="48%"/>
    <s v="24%"/>
    <s v="10%"/>
    <s v="46%"/>
    <s v="06/01/2023"/>
  </r>
  <r>
    <x v="0"/>
    <s v="Elementary School"/>
    <s v="240"/>
    <x v="24"/>
    <s v="0150"/>
    <x v="10"/>
    <n v="438"/>
    <m/>
    <m/>
    <s v="15%"/>
    <s v="21%"/>
    <s v="17%"/>
    <s v="16%"/>
    <s v="15%"/>
    <s v="15%"/>
    <m/>
    <m/>
    <m/>
    <m/>
    <m/>
    <m/>
    <m/>
    <s v="&lt; 10"/>
    <s v="&lt; 10"/>
    <s v="79%"/>
    <s v="13%"/>
    <s v="&lt; 10"/>
    <s v="8%"/>
    <s v="52%"/>
    <s v="48%"/>
    <s v="71%"/>
    <s v="15%"/>
    <s v="11%"/>
    <s v="06/01/2023"/>
  </r>
  <r>
    <x v="0"/>
    <s v="Elementary School"/>
    <s v="560"/>
    <x v="25"/>
    <s v="0160"/>
    <x v="12"/>
    <n v="618"/>
    <s v="&lt; 10"/>
    <s v="&lt; 5%"/>
    <s v="16%"/>
    <s v="19%"/>
    <s v="16%"/>
    <s v="18%"/>
    <s v="16%"/>
    <s v="13%"/>
    <m/>
    <m/>
    <m/>
    <m/>
    <m/>
    <m/>
    <m/>
    <s v="&lt; 10"/>
    <s v="&lt; 10"/>
    <s v="14%"/>
    <s v="20%"/>
    <s v="&lt; 10"/>
    <s v="65%"/>
    <s v="50%"/>
    <s v="50%"/>
    <s v="16%"/>
    <s v="13%"/>
    <s v="14%"/>
    <s v="06/01/2023"/>
  </r>
  <r>
    <x v="0"/>
    <s v="Elementary School"/>
    <s v="252"/>
    <x v="26"/>
    <s v="0165"/>
    <x v="13"/>
    <n v="448"/>
    <s v="&lt; 10"/>
    <s v="6%"/>
    <s v="17%"/>
    <s v="15%"/>
    <s v="14%"/>
    <s v="14%"/>
    <s v="18%"/>
    <s v="15%"/>
    <m/>
    <m/>
    <m/>
    <m/>
    <m/>
    <m/>
    <m/>
    <s v="&lt; 10"/>
    <s v="&lt; 10"/>
    <s v="53%"/>
    <s v="24%"/>
    <s v="&lt; 10"/>
    <s v="21%"/>
    <s v="50%"/>
    <s v="50%"/>
    <s v="54%"/>
    <s v="21%"/>
    <s v="19%"/>
    <s v="06/01/2023"/>
  </r>
  <r>
    <x v="0"/>
    <s v="Middle School"/>
    <s v="260"/>
    <x v="27"/>
    <s v="0175"/>
    <x v="14"/>
    <n v="442"/>
    <m/>
    <m/>
    <m/>
    <m/>
    <m/>
    <m/>
    <m/>
    <m/>
    <s v="32%"/>
    <s v="33%"/>
    <s v="35%"/>
    <m/>
    <m/>
    <m/>
    <m/>
    <s v="&lt; 10"/>
    <s v="&lt; 10"/>
    <s v="47%"/>
    <s v="26%"/>
    <s v="&lt; 10"/>
    <s v="26%"/>
    <s v="51%"/>
    <s v="49%"/>
    <s v="46%"/>
    <s v="17%"/>
    <s v="22%"/>
    <s v="06/01/2023"/>
  </r>
  <r>
    <x v="0"/>
    <s v="Elementary School"/>
    <s v="265"/>
    <x v="28"/>
    <s v="0180"/>
    <x v="3"/>
    <n v="378"/>
    <s v="&lt; 10"/>
    <s v="7%"/>
    <s v="15%"/>
    <s v="13%"/>
    <s v="18%"/>
    <s v="15%"/>
    <s v="15%"/>
    <s v="15%"/>
    <m/>
    <m/>
    <m/>
    <m/>
    <m/>
    <m/>
    <m/>
    <s v="&lt; 10"/>
    <s v="&lt; 10"/>
    <s v="34%"/>
    <s v="19%"/>
    <s v="&lt; 10"/>
    <s v="46%"/>
    <s v="50%"/>
    <s v="50%"/>
    <s v="46%"/>
    <s v="19%"/>
    <s v="13%"/>
    <s v="06/01/2023"/>
  </r>
  <r>
    <x v="0"/>
    <s v="Middle School"/>
    <s v="270"/>
    <x v="29"/>
    <s v="0190"/>
    <x v="3"/>
    <n v="371"/>
    <m/>
    <m/>
    <m/>
    <m/>
    <m/>
    <m/>
    <m/>
    <m/>
    <s v="34%"/>
    <s v="33%"/>
    <s v="33%"/>
    <m/>
    <m/>
    <m/>
    <m/>
    <s v="&lt; 10"/>
    <s v="&lt; 10"/>
    <s v="35%"/>
    <s v="15%"/>
    <s v="&lt; 10"/>
    <s v="48%"/>
    <s v="47%"/>
    <s v="53%"/>
    <s v="33%"/>
    <s v="19%"/>
    <s v="7%"/>
    <s v="06/01/2023"/>
  </r>
  <r>
    <x v="0"/>
    <s v="Middle School"/>
    <s v="275"/>
    <x v="30"/>
    <s v="0185"/>
    <x v="13"/>
    <n v="318"/>
    <m/>
    <m/>
    <m/>
    <m/>
    <m/>
    <m/>
    <m/>
    <m/>
    <s v="37%"/>
    <s v="31%"/>
    <s v="33%"/>
    <m/>
    <m/>
    <m/>
    <m/>
    <s v="&lt; 10"/>
    <s v="&lt; 5%"/>
    <s v="47%"/>
    <s v="26%"/>
    <s v="&lt; 10"/>
    <s v="23%"/>
    <s v="48%"/>
    <s v="52%"/>
    <s v="48%"/>
    <s v="13%"/>
    <s v="22%"/>
    <s v="06/01/2023"/>
  </r>
  <r>
    <x v="0"/>
    <s v="Elementary School"/>
    <s v="278"/>
    <x v="31"/>
    <s v="0115"/>
    <x v="0"/>
    <n v="690"/>
    <s v="&lt; 10"/>
    <s v="7%"/>
    <s v="16%"/>
    <s v="17%"/>
    <s v="12%"/>
    <s v="18%"/>
    <s v="18%"/>
    <s v="12%"/>
    <m/>
    <m/>
    <m/>
    <m/>
    <m/>
    <m/>
    <m/>
    <s v="&lt; 10"/>
    <s v="&lt; 5%"/>
    <s v="50%"/>
    <s v="34%"/>
    <s v="&lt; 10"/>
    <s v="12%"/>
    <s v="53%"/>
    <s v="47%"/>
    <s v="45%"/>
    <s v="11%"/>
    <s v="38%"/>
    <s v="06/01/2023"/>
  </r>
  <r>
    <x v="0"/>
    <s v="Elementary School"/>
    <s v="280"/>
    <x v="32"/>
    <s v="0195"/>
    <x v="15"/>
    <n v="520"/>
    <m/>
    <m/>
    <s v="12%"/>
    <s v="23%"/>
    <s v="18%"/>
    <s v="18%"/>
    <s v="19%"/>
    <s v="10%"/>
    <m/>
    <m/>
    <m/>
    <m/>
    <m/>
    <m/>
    <m/>
    <s v="&lt; 10"/>
    <s v="11%"/>
    <s v="39%"/>
    <s v="6%"/>
    <s v="&lt; 10"/>
    <s v="44%"/>
    <s v="48%"/>
    <s v="52%"/>
    <s v="19%"/>
    <s v="18%"/>
    <s v="7%"/>
    <s v="06/01/2023"/>
  </r>
  <r>
    <x v="0"/>
    <s v="High School"/>
    <s v="562"/>
    <x v="33"/>
    <s v="0437"/>
    <x v="8"/>
    <n v="177"/>
    <m/>
    <m/>
    <m/>
    <m/>
    <m/>
    <m/>
    <m/>
    <m/>
    <m/>
    <m/>
    <m/>
    <s v="25%"/>
    <s v="21%"/>
    <s v="22%"/>
    <s v="31%"/>
    <s v="&lt; 10"/>
    <s v="&lt; 10"/>
    <s v="45%"/>
    <s v="20%"/>
    <s v="&lt; 10"/>
    <s v="28%"/>
    <s v="40%"/>
    <s v="60%"/>
    <s v="18%"/>
    <s v="&lt; 10"/>
    <s v="&lt; 10"/>
    <s v="06/01/2023"/>
  </r>
  <r>
    <x v="0"/>
    <s v="Charter"/>
    <s v="286"/>
    <x v="34"/>
    <s v="8009"/>
    <x v="12"/>
    <n v="732"/>
    <m/>
    <m/>
    <s v="11%"/>
    <s v="11%"/>
    <s v="11%"/>
    <s v="11%"/>
    <s v="13%"/>
    <s v="11%"/>
    <s v="12%"/>
    <s v="9%"/>
    <s v="10%"/>
    <m/>
    <m/>
    <m/>
    <m/>
    <s v="&lt; 10"/>
    <s v="&lt; 10"/>
    <s v="79%"/>
    <s v="14%"/>
    <s v="&lt; 10"/>
    <s v="6%"/>
    <s v="48%"/>
    <s v="52%"/>
    <s v="49%"/>
    <s v="14%"/>
    <s v="7%"/>
    <s v="06/01/2023"/>
  </r>
  <r>
    <x v="0"/>
    <s v="Middle School"/>
    <s v="296"/>
    <x v="35"/>
    <s v="0296"/>
    <x v="9"/>
    <n v="250"/>
    <m/>
    <m/>
    <m/>
    <m/>
    <m/>
    <m/>
    <m/>
    <s v="11%"/>
    <s v="30%"/>
    <s v="28%"/>
    <s v="31%"/>
    <m/>
    <m/>
    <m/>
    <m/>
    <s v="&lt; 10"/>
    <s v="&lt; 10"/>
    <s v="93%"/>
    <s v="&lt; 10"/>
    <s v="&lt; 10"/>
    <s v="&lt; 10"/>
    <s v="49%"/>
    <s v="51%"/>
    <s v="52%"/>
    <s v="8%"/>
    <s v="&lt; 10"/>
    <s v="06/01/2023"/>
  </r>
  <r>
    <x v="0"/>
    <s v="High School"/>
    <s v="290"/>
    <x v="36"/>
    <s v="0203"/>
    <x v="9"/>
    <n v="562"/>
    <m/>
    <m/>
    <m/>
    <m/>
    <m/>
    <m/>
    <m/>
    <m/>
    <m/>
    <m/>
    <m/>
    <s v="29%"/>
    <s v="27%"/>
    <s v="23%"/>
    <s v="22%"/>
    <s v="&lt; 10"/>
    <s v="&lt; 10"/>
    <s v="94%"/>
    <s v="&lt; 5%"/>
    <s v="&lt; 10"/>
    <s v="&lt; 5%"/>
    <s v="49%"/>
    <s v="51%"/>
    <s v="47%"/>
    <s v="10%"/>
    <s v="&lt; 10"/>
    <s v="06/01/2023"/>
  </r>
  <r>
    <x v="0"/>
    <s v="Charter"/>
    <s v="305"/>
    <x v="37"/>
    <s v="8060"/>
    <x v="9"/>
    <n v="512"/>
    <m/>
    <m/>
    <s v="13%"/>
    <s v="14%"/>
    <s v="15%"/>
    <s v="15%"/>
    <s v="10%"/>
    <s v="11%"/>
    <s v="13%"/>
    <s v="9%"/>
    <m/>
    <m/>
    <m/>
    <m/>
    <m/>
    <s v="&lt; 10"/>
    <s v="&lt; 10"/>
    <s v="63%"/>
    <s v="5%"/>
    <s v="&lt; 10"/>
    <s v="30%"/>
    <s v="52%"/>
    <s v="48%"/>
    <s v="51%"/>
    <s v="21%"/>
    <s v="&lt; 5%"/>
    <s v="06/01/2023"/>
  </r>
  <r>
    <x v="0"/>
    <s v="Elementary School"/>
    <s v="308"/>
    <x v="38"/>
    <s v="0220"/>
    <x v="7"/>
    <n v="302"/>
    <s v="8%"/>
    <s v="12%"/>
    <s v="12%"/>
    <s v="11%"/>
    <s v="15%"/>
    <s v="15%"/>
    <s v="15%"/>
    <s v="13%"/>
    <m/>
    <m/>
    <m/>
    <m/>
    <m/>
    <m/>
    <m/>
    <s v="&lt; 10"/>
    <s v="&lt; 10"/>
    <s v="69%"/>
    <s v="21%"/>
    <s v="&lt; 10"/>
    <s v="10%"/>
    <s v="51%"/>
    <s v="49%"/>
    <s v="59%"/>
    <s v="25%"/>
    <s v="15%"/>
    <s v="06/01/2023"/>
  </r>
  <r>
    <x v="0"/>
    <s v="Elementary School"/>
    <s v="315"/>
    <x v="39"/>
    <s v="0235"/>
    <x v="2"/>
    <n v="273"/>
    <m/>
    <s v="7%"/>
    <s v="17%"/>
    <s v="16%"/>
    <s v="15%"/>
    <s v="12%"/>
    <s v="16%"/>
    <s v="17%"/>
    <m/>
    <m/>
    <m/>
    <m/>
    <m/>
    <m/>
    <m/>
    <s v="&lt; 10"/>
    <s v="&lt; 10"/>
    <s v="30%"/>
    <s v="49%"/>
    <s v="&lt; 10"/>
    <s v="20%"/>
    <s v="52%"/>
    <s v="48%"/>
    <s v="51%"/>
    <s v="14%"/>
    <s v="35%"/>
    <s v="06/01/2023"/>
  </r>
  <r>
    <x v="0"/>
    <s v="Elementary School"/>
    <s v="320"/>
    <x v="40"/>
    <s v="0240"/>
    <x v="4"/>
    <n v="559"/>
    <s v="&lt; 10"/>
    <s v="5%"/>
    <s v="21%"/>
    <s v="19%"/>
    <s v="16%"/>
    <s v="19%"/>
    <s v="17%"/>
    <m/>
    <m/>
    <m/>
    <m/>
    <m/>
    <m/>
    <m/>
    <m/>
    <s v="&lt; 10"/>
    <s v="&lt; 5%"/>
    <s v="18%"/>
    <s v="65%"/>
    <s v="&lt; 10"/>
    <s v="14%"/>
    <s v="51%"/>
    <s v="49%"/>
    <s v="35%"/>
    <s v="9%"/>
    <s v="60%"/>
    <s v="06/01/2023"/>
  </r>
  <r>
    <x v="0"/>
    <s v="High School"/>
    <s v="325"/>
    <x v="41"/>
    <s v="0245"/>
    <x v="4"/>
    <n v="1124"/>
    <m/>
    <m/>
    <m/>
    <m/>
    <m/>
    <m/>
    <m/>
    <m/>
    <m/>
    <m/>
    <m/>
    <s v="32%"/>
    <s v="28%"/>
    <s v="19%"/>
    <s v="22%"/>
    <s v="&lt; 10"/>
    <s v="&lt; 5%"/>
    <s v="19%"/>
    <s v="69%"/>
    <s v="&lt; 10"/>
    <s v="9%"/>
    <s v="54%"/>
    <s v="46%"/>
    <s v="35%"/>
    <s v="8%"/>
    <s v="58%"/>
    <s v="06/01/2023"/>
  </r>
  <r>
    <x v="0"/>
    <s v="Elementary School"/>
    <s v="330"/>
    <x v="42"/>
    <s v="0250"/>
    <x v="16"/>
    <n v="411"/>
    <s v="&lt; 5%"/>
    <s v="&lt; 5%"/>
    <s v="17%"/>
    <s v="19%"/>
    <s v="20%"/>
    <s v="19%"/>
    <s v="18%"/>
    <m/>
    <m/>
    <m/>
    <m/>
    <m/>
    <m/>
    <m/>
    <m/>
    <s v="&lt; 10"/>
    <s v="&lt; 5%"/>
    <s v="6%"/>
    <s v="12%"/>
    <s v="&lt; 10"/>
    <s v="77%"/>
    <s v="50%"/>
    <s v="50%"/>
    <s v="&lt; 5%"/>
    <s v="10%"/>
    <s v="&lt; 10"/>
    <s v="06/01/2023"/>
  </r>
  <r>
    <x v="0"/>
    <s v="Elementary School"/>
    <s v="335"/>
    <x v="43"/>
    <s v="0255"/>
    <x v="17"/>
    <n v="367"/>
    <s v="&lt; 10"/>
    <s v="&lt; 5%"/>
    <s v="19%"/>
    <s v="22%"/>
    <s v="16%"/>
    <s v="17%"/>
    <s v="21%"/>
    <m/>
    <m/>
    <m/>
    <m/>
    <m/>
    <m/>
    <m/>
    <m/>
    <s v="&lt; 10"/>
    <s v="&lt; 10"/>
    <s v="8%"/>
    <s v="78%"/>
    <s v="&lt; 10"/>
    <s v="12%"/>
    <s v="53%"/>
    <s v="47%"/>
    <s v="30%"/>
    <s v="14%"/>
    <s v="77%"/>
    <s v="06/01/2023"/>
  </r>
  <r>
    <x v="0"/>
    <s v="Elementary School"/>
    <s v="345"/>
    <x v="44"/>
    <s v="0265"/>
    <x v="17"/>
    <n v="606"/>
    <s v="&lt; 5%"/>
    <s v="7%"/>
    <s v="16%"/>
    <s v="18%"/>
    <s v="16%"/>
    <s v="16%"/>
    <s v="15%"/>
    <s v="11%"/>
    <m/>
    <m/>
    <m/>
    <m/>
    <m/>
    <m/>
    <m/>
    <s v="&lt; 10"/>
    <s v="&lt; 10"/>
    <s v="19%"/>
    <s v="70%"/>
    <s v="&lt; 10"/>
    <s v="10%"/>
    <s v="52%"/>
    <s v="48%"/>
    <s v="35%"/>
    <s v="9%"/>
    <s v="72%"/>
    <s v="06/01/2023"/>
  </r>
  <r>
    <x v="0"/>
    <s v="Elementary School"/>
    <s v="350"/>
    <x v="45"/>
    <s v="0270"/>
    <x v="18"/>
    <n v="400"/>
    <s v="&lt; 10"/>
    <s v="7%"/>
    <s v="14%"/>
    <s v="16%"/>
    <s v="16%"/>
    <s v="16%"/>
    <s v="18%"/>
    <s v="13%"/>
    <m/>
    <m/>
    <m/>
    <m/>
    <m/>
    <m/>
    <m/>
    <s v="&lt; 10"/>
    <s v="&lt; 5%"/>
    <s v="49%"/>
    <s v="23%"/>
    <s v="&lt; 10"/>
    <s v="23%"/>
    <s v="54%"/>
    <s v="47%"/>
    <s v="40%"/>
    <s v="26%"/>
    <s v="20%"/>
    <s v="06/01/2023"/>
  </r>
  <r>
    <x v="0"/>
    <s v="Middle School"/>
    <s v="355"/>
    <x v="46"/>
    <s v="0275"/>
    <x v="18"/>
    <n v="424"/>
    <m/>
    <m/>
    <m/>
    <m/>
    <m/>
    <m/>
    <m/>
    <m/>
    <s v="33%"/>
    <s v="37%"/>
    <s v="30%"/>
    <m/>
    <m/>
    <m/>
    <m/>
    <s v="&lt; 10"/>
    <s v="&lt; 10"/>
    <s v="40%"/>
    <s v="39%"/>
    <s v="&lt; 10"/>
    <s v="20%"/>
    <s v="52%"/>
    <s v="48%"/>
    <s v="39%"/>
    <s v="17%"/>
    <s v="29%"/>
    <s v="06/01/2023"/>
  </r>
  <r>
    <x v="0"/>
    <s v="Elementary School"/>
    <s v="360"/>
    <x v="47"/>
    <s v="0280"/>
    <x v="8"/>
    <n v="606"/>
    <s v="&lt; 10"/>
    <s v="7%"/>
    <s v="17%"/>
    <s v="17%"/>
    <s v="14%"/>
    <s v="17%"/>
    <s v="13%"/>
    <s v="12%"/>
    <m/>
    <m/>
    <m/>
    <m/>
    <m/>
    <m/>
    <m/>
    <s v="&lt; 10"/>
    <s v="9%"/>
    <s v="23%"/>
    <s v="22%"/>
    <s v="&lt; 10"/>
    <s v="46%"/>
    <s v="53%"/>
    <s v="47%"/>
    <s v="25%"/>
    <s v="16%"/>
    <s v="20%"/>
    <s v="06/01/2023"/>
  </r>
  <r>
    <x v="0"/>
    <s v="Elementary School"/>
    <s v="370"/>
    <x v="48"/>
    <s v="0290"/>
    <x v="19"/>
    <n v="652"/>
    <m/>
    <m/>
    <s v="22%"/>
    <s v="25%"/>
    <s v="16%"/>
    <s v="19%"/>
    <s v="18%"/>
    <m/>
    <m/>
    <m/>
    <m/>
    <m/>
    <m/>
    <m/>
    <m/>
    <s v="&lt; 10"/>
    <s v="12%"/>
    <s v="15%"/>
    <s v="18%"/>
    <s v="&lt; 10"/>
    <s v="55%"/>
    <s v="50%"/>
    <s v="50%"/>
    <s v="14%"/>
    <s v="9%"/>
    <s v="20%"/>
    <s v="06/01/2023"/>
  </r>
  <r>
    <x v="0"/>
    <s v="Middle School"/>
    <s v="434"/>
    <x v="49"/>
    <s v="0295"/>
    <x v="20"/>
    <n v="427"/>
    <m/>
    <m/>
    <m/>
    <m/>
    <m/>
    <m/>
    <m/>
    <m/>
    <s v="33%"/>
    <s v="36%"/>
    <s v="31%"/>
    <m/>
    <m/>
    <m/>
    <m/>
    <s v="&lt; 10"/>
    <s v="7%"/>
    <s v="29%"/>
    <s v="32%"/>
    <s v="&lt; 10"/>
    <s v="32%"/>
    <s v="51%"/>
    <s v="49%"/>
    <s v="34%"/>
    <s v="14%"/>
    <s v="31%"/>
    <s v="06/01/2023"/>
  </r>
  <r>
    <x v="0"/>
    <s v="Elementary School"/>
    <s v="395"/>
    <x v="50"/>
    <s v="0300"/>
    <x v="5"/>
    <n v="612"/>
    <m/>
    <s v="&lt; 10"/>
    <s v="23%"/>
    <s v="21%"/>
    <s v="18%"/>
    <s v="19%"/>
    <s v="18%"/>
    <m/>
    <m/>
    <m/>
    <m/>
    <m/>
    <m/>
    <m/>
    <m/>
    <s v="&lt; 10"/>
    <s v="7%"/>
    <s v="11%"/>
    <s v="9%"/>
    <s v="&lt; 10"/>
    <s v="72%"/>
    <s v="52%"/>
    <s v="48%"/>
    <s v="8%"/>
    <s v="13%"/>
    <s v="6%"/>
    <s v="06/01/2023"/>
  </r>
  <r>
    <x v="0"/>
    <s v="Special Education"/>
    <s v="397"/>
    <x v="51"/>
    <s v="0302"/>
    <x v="15"/>
    <n v="170"/>
    <s v="17%"/>
    <s v="16%"/>
    <s v="&lt; 10"/>
    <s v="&lt; 10"/>
    <s v="&lt; 10"/>
    <m/>
    <s v="&lt; 10"/>
    <s v="&lt; 10"/>
    <s v="&lt; 10"/>
    <s v="&lt; 10"/>
    <s v="&lt; 10"/>
    <s v="&lt; 10"/>
    <s v="&lt; 10"/>
    <s v="&lt; 10"/>
    <s v="42%"/>
    <s v="&lt; 10"/>
    <s v="&lt; 10"/>
    <s v="44%"/>
    <s v="20%"/>
    <s v="&lt; 10"/>
    <s v="31%"/>
    <s v="58%"/>
    <s v="42%"/>
    <s v="32%"/>
    <s v="95%"/>
    <s v="17%"/>
    <s v="06/01/2023"/>
  </r>
  <r>
    <x v="0"/>
    <s v="Elementary School"/>
    <s v="230"/>
    <x v="52"/>
    <s v="0140"/>
    <x v="9"/>
    <n v="240"/>
    <s v="&lt; 10"/>
    <s v="7%"/>
    <s v="13%"/>
    <s v="18%"/>
    <s v="16%"/>
    <s v="17%"/>
    <s v="15%"/>
    <s v="13%"/>
    <m/>
    <m/>
    <m/>
    <m/>
    <m/>
    <m/>
    <m/>
    <s v="&lt; 10"/>
    <s v="&lt; 10"/>
    <s v="70%"/>
    <s v="20%"/>
    <s v="&lt; 10"/>
    <s v="10%"/>
    <s v="50%"/>
    <s v="50%"/>
    <s v="62%"/>
    <s v="15%"/>
    <s v="17%"/>
    <s v="06/01/2023"/>
  </r>
  <r>
    <x v="0"/>
    <s v="Middle School"/>
    <s v="400"/>
    <x v="53"/>
    <s v="0305"/>
    <x v="6"/>
    <n v="307"/>
    <m/>
    <m/>
    <m/>
    <m/>
    <m/>
    <m/>
    <m/>
    <m/>
    <s v="30%"/>
    <s v="33%"/>
    <s v="36%"/>
    <m/>
    <m/>
    <m/>
    <m/>
    <s v="&lt; 10"/>
    <s v="&lt; 10"/>
    <s v="82%"/>
    <s v="10%"/>
    <s v="&lt; 10"/>
    <s v="7%"/>
    <s v="57%"/>
    <s v="43%"/>
    <s v="78%"/>
    <s v="23%"/>
    <s v="7%"/>
    <s v="06/01/2023"/>
  </r>
  <r>
    <x v="0"/>
    <s v="Elementary School"/>
    <s v="405"/>
    <x v="54"/>
    <s v="0310"/>
    <x v="4"/>
    <n v="587"/>
    <s v="&lt; 5%"/>
    <s v="7%"/>
    <s v="20%"/>
    <s v="16%"/>
    <s v="17%"/>
    <s v="17%"/>
    <s v="20%"/>
    <m/>
    <m/>
    <m/>
    <m/>
    <m/>
    <m/>
    <m/>
    <m/>
    <s v="&lt; 10"/>
    <s v="11%"/>
    <s v="11%"/>
    <s v="71%"/>
    <s v="&lt; 10"/>
    <s v="7%"/>
    <s v="52%"/>
    <s v="48%"/>
    <s v="40%"/>
    <s v="12%"/>
    <s v="74%"/>
    <s v="06/01/2023"/>
  </r>
  <r>
    <x v="0"/>
    <s v="Middle School"/>
    <s v="410"/>
    <x v="55"/>
    <s v="0315"/>
    <x v="7"/>
    <n v="502"/>
    <m/>
    <m/>
    <m/>
    <m/>
    <m/>
    <m/>
    <m/>
    <s v="30%"/>
    <s v="33%"/>
    <s v="17%"/>
    <s v="20%"/>
    <m/>
    <m/>
    <m/>
    <m/>
    <s v="&lt; 10"/>
    <s v="7%"/>
    <s v="54%"/>
    <s v="7%"/>
    <s v="&lt; 10"/>
    <s v="31%"/>
    <s v="49%"/>
    <s v="51%"/>
    <s v="22%"/>
    <s v="6%"/>
    <s v="8%"/>
    <s v="06/01/2023"/>
  </r>
  <r>
    <x v="0"/>
    <s v="Elementary School"/>
    <s v="552"/>
    <x v="56"/>
    <s v="0318"/>
    <x v="0"/>
    <n v="566"/>
    <s v="&lt; 5%"/>
    <s v="10%"/>
    <s v="14%"/>
    <s v="19%"/>
    <s v="17%"/>
    <s v="19%"/>
    <s v="18%"/>
    <m/>
    <m/>
    <m/>
    <m/>
    <m/>
    <m/>
    <m/>
    <m/>
    <s v="&lt; 10"/>
    <s v="11%"/>
    <s v="24%"/>
    <s v="43%"/>
    <s v="&lt; 10"/>
    <s v="22%"/>
    <s v="51%"/>
    <s v="49%"/>
    <s v="34%"/>
    <s v="14%"/>
    <s v="55%"/>
    <s v="06/01/2023"/>
  </r>
  <r>
    <x v="0"/>
    <s v="Elementary School"/>
    <s v="415"/>
    <x v="57"/>
    <s v="0320"/>
    <x v="13"/>
    <n v="319"/>
    <s v="&lt; 10"/>
    <s v="8%"/>
    <s v="15%"/>
    <s v="16%"/>
    <s v="14%"/>
    <s v="15%"/>
    <s v="17%"/>
    <s v="13%"/>
    <m/>
    <m/>
    <m/>
    <m/>
    <m/>
    <m/>
    <m/>
    <s v="&lt; 10"/>
    <s v="&lt; 10"/>
    <s v="30%"/>
    <s v="33%"/>
    <s v="&lt; 10"/>
    <s v="36%"/>
    <s v="53%"/>
    <s v="47%"/>
    <s v="38%"/>
    <s v="23%"/>
    <s v="23%"/>
    <s v="06/01/2023"/>
  </r>
  <r>
    <x v="0"/>
    <s v="Elementary School"/>
    <s v="420"/>
    <x v="58"/>
    <s v="0327"/>
    <x v="14"/>
    <n v="445"/>
    <s v="&lt; 5%"/>
    <s v="7%"/>
    <s v="14%"/>
    <s v="15%"/>
    <s v="12%"/>
    <s v="17%"/>
    <s v="13%"/>
    <s v="17%"/>
    <m/>
    <m/>
    <m/>
    <m/>
    <m/>
    <m/>
    <m/>
    <s v="&lt; 10"/>
    <s v="&lt; 5%"/>
    <s v="39%"/>
    <s v="25%"/>
    <s v="&lt; 10"/>
    <s v="32%"/>
    <s v="54%"/>
    <s v="46%"/>
    <s v="40%"/>
    <s v="22%"/>
    <s v="22%"/>
    <s v="06/01/2023"/>
  </r>
  <r>
    <x v="0"/>
    <s v="High School"/>
    <s v="435"/>
    <x v="59"/>
    <s v="0335"/>
    <x v="21"/>
    <n v="1175"/>
    <m/>
    <m/>
    <m/>
    <m/>
    <m/>
    <m/>
    <m/>
    <m/>
    <m/>
    <m/>
    <s v="&lt; 10"/>
    <s v="27%"/>
    <s v="25%"/>
    <s v="26%"/>
    <s v="22%"/>
    <s v="&lt; 10"/>
    <s v="&lt; 5%"/>
    <s v="46%"/>
    <s v="9%"/>
    <s v="&lt; 10"/>
    <s v="41%"/>
    <s v="52%"/>
    <s v="48%"/>
    <s v="21%"/>
    <s v="13%"/>
    <s v="&lt; 5%"/>
    <s v="06/01/2023"/>
  </r>
  <r>
    <x v="0"/>
    <s v="High School"/>
    <s v="440"/>
    <x v="60"/>
    <s v="0340"/>
    <x v="20"/>
    <n v="1082"/>
    <m/>
    <m/>
    <m/>
    <m/>
    <m/>
    <m/>
    <m/>
    <m/>
    <m/>
    <m/>
    <m/>
    <s v="30%"/>
    <s v="25%"/>
    <s v="23%"/>
    <s v="22%"/>
    <s v="&lt; 10"/>
    <s v="6%"/>
    <s v="31%"/>
    <s v="27%"/>
    <s v="&lt; 10"/>
    <s v="36%"/>
    <s v="52%"/>
    <s v="48%"/>
    <s v="29%"/>
    <s v="15%"/>
    <s v="19%"/>
    <s v="06/01/2023"/>
  </r>
  <r>
    <x v="0"/>
    <s v="Elementary School"/>
    <s v="451"/>
    <x v="61"/>
    <s v="0350"/>
    <x v="22"/>
    <n v="390"/>
    <s v="17%"/>
    <s v="17%"/>
    <s v="18%"/>
    <s v="11%"/>
    <s v="11%"/>
    <s v="12%"/>
    <s v="9%"/>
    <s v="5%"/>
    <m/>
    <m/>
    <m/>
    <m/>
    <m/>
    <m/>
    <m/>
    <s v="&lt; 10"/>
    <s v="&lt; 10"/>
    <s v="90%"/>
    <s v="5%"/>
    <s v="&lt; 10"/>
    <s v="&lt; 5%"/>
    <s v="48%"/>
    <s v="52%"/>
    <s v="48%"/>
    <s v="12%"/>
    <s v="&lt; 10"/>
    <s v="06/01/2023"/>
  </r>
  <r>
    <x v="0"/>
    <s v="High School"/>
    <s v="450"/>
    <x v="62"/>
    <s v="0355"/>
    <x v="7"/>
    <n v="890"/>
    <m/>
    <m/>
    <m/>
    <m/>
    <m/>
    <m/>
    <m/>
    <m/>
    <m/>
    <m/>
    <m/>
    <s v="25%"/>
    <s v="26%"/>
    <s v="25%"/>
    <s v="25%"/>
    <s v="&lt; 10"/>
    <s v="12%"/>
    <s v="20%"/>
    <s v="10%"/>
    <s v="&lt; 10"/>
    <s v="58%"/>
    <s v="44%"/>
    <s v="56%"/>
    <s v="6%"/>
    <s v="&lt; 5%"/>
    <s v="&lt; 10"/>
    <s v="06/01/2023"/>
  </r>
  <r>
    <x v="0"/>
    <s v="High School"/>
    <s v="452"/>
    <x v="63"/>
    <s v="0358"/>
    <x v="6"/>
    <n v="1430"/>
    <m/>
    <m/>
    <m/>
    <m/>
    <m/>
    <m/>
    <m/>
    <m/>
    <m/>
    <m/>
    <m/>
    <s v="33%"/>
    <s v="27%"/>
    <s v="19%"/>
    <s v="21%"/>
    <s v="&lt; 10"/>
    <s v="&lt; 5%"/>
    <s v="44%"/>
    <s v="42%"/>
    <s v="&lt; 10"/>
    <s v="13%"/>
    <s v="55%"/>
    <s v="45%"/>
    <s v="45%"/>
    <s v="13%"/>
    <s v="29%"/>
    <s v="06/01/2023"/>
  </r>
  <r>
    <x v="0"/>
    <s v="Elementary School"/>
    <s v="175"/>
    <x v="64"/>
    <s v="0080"/>
    <x v="6"/>
    <n v="207"/>
    <s v="&lt; 10"/>
    <s v="5%"/>
    <s v="19%"/>
    <s v="16%"/>
    <s v="15%"/>
    <s v="14%"/>
    <s v="15%"/>
    <s v="13%"/>
    <m/>
    <m/>
    <m/>
    <m/>
    <m/>
    <m/>
    <m/>
    <s v="&lt; 10"/>
    <s v="&lt; 10"/>
    <s v="84%"/>
    <s v="9%"/>
    <s v="&lt; 10"/>
    <s v="6%"/>
    <s v="52%"/>
    <s v="48%"/>
    <s v="78%"/>
    <s v="12%"/>
    <s v="9%"/>
    <s v="06/01/2023"/>
  </r>
  <r>
    <x v="0"/>
    <s v="Elementary School"/>
    <s v="455"/>
    <x v="65"/>
    <s v="0360"/>
    <x v="12"/>
    <n v="233"/>
    <s v="&lt; 10"/>
    <s v="13%"/>
    <s v="15%"/>
    <s v="13%"/>
    <s v="17%"/>
    <s v="18%"/>
    <s v="10%"/>
    <s v="12%"/>
    <m/>
    <m/>
    <m/>
    <m/>
    <m/>
    <m/>
    <m/>
    <s v="&lt; 10"/>
    <s v="&lt; 10"/>
    <s v="64%"/>
    <s v="9%"/>
    <s v="&lt; 10"/>
    <s v="27%"/>
    <s v="48%"/>
    <s v="52%"/>
    <s v="53%"/>
    <s v="12%"/>
    <s v="6%"/>
    <s v="06/01/2023"/>
  </r>
  <r>
    <x v="0"/>
    <s v="Charter"/>
    <s v="457"/>
    <x v="66"/>
    <s v="8048"/>
    <x v="0"/>
    <n v="846"/>
    <m/>
    <m/>
    <m/>
    <m/>
    <m/>
    <m/>
    <m/>
    <s v="11%"/>
    <s v="13%"/>
    <s v="15%"/>
    <s v="14%"/>
    <s v="15%"/>
    <s v="13%"/>
    <s v="10%"/>
    <s v="8%"/>
    <s v="&lt; 10"/>
    <s v="&lt; 10"/>
    <s v="18%"/>
    <s v="71%"/>
    <s v="&lt; 10"/>
    <s v="9%"/>
    <s v="51%"/>
    <s v="49%"/>
    <s v="28%"/>
    <s v="9%"/>
    <s v="45%"/>
    <s v="06/01/2023"/>
  </r>
  <r>
    <x v="0"/>
    <s v="Middle School"/>
    <s v="510"/>
    <x v="67"/>
    <s v="0365"/>
    <x v="12"/>
    <n v="300"/>
    <m/>
    <m/>
    <m/>
    <m/>
    <m/>
    <m/>
    <m/>
    <m/>
    <s v="37%"/>
    <s v="30%"/>
    <s v="33%"/>
    <m/>
    <m/>
    <m/>
    <m/>
    <s v="&lt; 10"/>
    <s v="&lt; 10"/>
    <s v="31%"/>
    <s v="23%"/>
    <s v="&lt; 10"/>
    <s v="44%"/>
    <s v="53%"/>
    <s v="47%"/>
    <s v="30%"/>
    <s v="19%"/>
    <s v="17%"/>
    <s v="06/01/2023"/>
  </r>
  <r>
    <x v="0"/>
    <s v="Elementary School"/>
    <s v="152"/>
    <x v="68"/>
    <s v="7010"/>
    <x v="10"/>
    <n v="150"/>
    <s v="36%"/>
    <s v="64%"/>
    <m/>
    <m/>
    <m/>
    <m/>
    <m/>
    <m/>
    <m/>
    <m/>
    <m/>
    <m/>
    <m/>
    <m/>
    <m/>
    <s v="&lt; 10"/>
    <s v="&lt; 10"/>
    <s v="&gt; 95%"/>
    <s v="&lt; 10"/>
    <s v="&lt; 10"/>
    <s v="&lt; 10"/>
    <s v="54%"/>
    <s v="46%"/>
    <s v="58%"/>
    <s v="31%"/>
    <s v="&lt; 10"/>
    <s v="06/01/2023"/>
  </r>
  <r>
    <x v="0"/>
    <s v="Elementary School"/>
    <s v="310"/>
    <x v="69"/>
    <s v="0370"/>
    <x v="0"/>
    <n v="686"/>
    <s v="&lt; 10"/>
    <s v="8%"/>
    <s v="16%"/>
    <s v="20%"/>
    <s v="18%"/>
    <s v="17%"/>
    <s v="20%"/>
    <m/>
    <m/>
    <m/>
    <m/>
    <m/>
    <m/>
    <m/>
    <m/>
    <s v="&lt; 10"/>
    <s v="5%"/>
    <s v="13%"/>
    <s v="75%"/>
    <s v="&lt; 10"/>
    <s v="6%"/>
    <s v="51%"/>
    <s v="49%"/>
    <s v="42%"/>
    <s v="13%"/>
    <s v="70%"/>
    <s v="06/01/2023"/>
  </r>
  <r>
    <x v="0"/>
    <s v="Middle School"/>
    <s v="120"/>
    <x v="70"/>
    <s v="0375"/>
    <x v="6"/>
    <n v="455"/>
    <m/>
    <m/>
    <m/>
    <m/>
    <m/>
    <m/>
    <m/>
    <m/>
    <s v="32%"/>
    <s v="33%"/>
    <s v="34%"/>
    <m/>
    <m/>
    <m/>
    <m/>
    <s v="&lt; 10"/>
    <s v="&lt; 10"/>
    <s v="58%"/>
    <s v="27%"/>
    <s v="&lt; 10"/>
    <s v="13%"/>
    <s v="56%"/>
    <s v="44%"/>
    <s v="64%"/>
    <s v="19%"/>
    <s v="29%"/>
    <s v="06/01/2023"/>
  </r>
  <r>
    <x v="0"/>
    <s v="Elementary School"/>
    <s v="465"/>
    <x v="71"/>
    <s v="0380"/>
    <x v="23"/>
    <n v="262"/>
    <s v="&lt; 10"/>
    <s v="&lt; 5%"/>
    <s v="13%"/>
    <s v="23%"/>
    <s v="16%"/>
    <s v="19%"/>
    <s v="13%"/>
    <s v="10%"/>
    <m/>
    <m/>
    <m/>
    <m/>
    <m/>
    <m/>
    <m/>
    <s v="&lt; 10"/>
    <s v="&lt; 10"/>
    <s v="19%"/>
    <s v="16%"/>
    <s v="&lt; 10"/>
    <s v="64%"/>
    <s v="53%"/>
    <s v="47%"/>
    <s v="40%"/>
    <s v="26%"/>
    <s v="12%"/>
    <s v="06/01/2023"/>
  </r>
  <r>
    <x v="0"/>
    <s v="Elementary School"/>
    <s v="790"/>
    <x v="72"/>
    <s v="0390"/>
    <x v="24"/>
    <n v="480"/>
    <s v="&lt; 10"/>
    <s v="5%"/>
    <s v="16%"/>
    <s v="16%"/>
    <s v="16%"/>
    <s v="15%"/>
    <s v="17%"/>
    <s v="13%"/>
    <m/>
    <m/>
    <m/>
    <m/>
    <m/>
    <m/>
    <m/>
    <s v="&lt; 10"/>
    <s v="&lt; 5%"/>
    <s v="11%"/>
    <s v="68%"/>
    <s v="&lt; 10"/>
    <s v="18%"/>
    <s v="50%"/>
    <s v="50%"/>
    <s v="36%"/>
    <s v="12%"/>
    <s v="58%"/>
    <s v="06/01/2023"/>
  </r>
  <r>
    <x v="0"/>
    <s v="Middle School"/>
    <s v="285"/>
    <x v="73"/>
    <s v="0386"/>
    <x v="22"/>
    <n v="170"/>
    <m/>
    <m/>
    <m/>
    <m/>
    <m/>
    <m/>
    <m/>
    <m/>
    <s v="28%"/>
    <s v="41%"/>
    <s v="31%"/>
    <m/>
    <m/>
    <m/>
    <m/>
    <s v="&lt; 10"/>
    <s v="&lt; 10"/>
    <s v="85%"/>
    <s v="9%"/>
    <s v="&lt; 10"/>
    <s v="&lt; 10"/>
    <s v="47%"/>
    <s v="53%"/>
    <s v="82%"/>
    <s v="21%"/>
    <s v="9%"/>
    <s v="06/01/2023"/>
  </r>
  <r>
    <x v="0"/>
    <s v="Middle School"/>
    <s v="498"/>
    <x v="74"/>
    <s v="0393"/>
    <x v="0"/>
    <n v="876"/>
    <m/>
    <m/>
    <m/>
    <m/>
    <m/>
    <m/>
    <m/>
    <s v="27%"/>
    <s v="26%"/>
    <s v="25%"/>
    <s v="22%"/>
    <m/>
    <m/>
    <m/>
    <m/>
    <s v="&lt; 10"/>
    <s v="&lt; 5%"/>
    <s v="32%"/>
    <s v="50%"/>
    <s v="&lt; 10"/>
    <s v="14%"/>
    <s v="52%"/>
    <s v="48%"/>
    <s v="35%"/>
    <s v="7%"/>
    <s v="47%"/>
    <s v="06/01/2023"/>
  </r>
  <r>
    <x v="0"/>
    <s v="High School"/>
    <s v="615"/>
    <x v="75"/>
    <s v="0395"/>
    <x v="11"/>
    <n v="1945"/>
    <m/>
    <m/>
    <m/>
    <m/>
    <m/>
    <m/>
    <m/>
    <m/>
    <m/>
    <m/>
    <m/>
    <s v="28%"/>
    <s v="27%"/>
    <s v="24%"/>
    <s v="21%"/>
    <s v="&lt; 10"/>
    <s v="6%"/>
    <s v="21%"/>
    <s v="48%"/>
    <s v="&lt; 10"/>
    <s v="25%"/>
    <s v="51%"/>
    <s v="49%"/>
    <s v="31%"/>
    <s v="9%"/>
    <s v="35%"/>
    <s v="06/01/2023"/>
  </r>
  <r>
    <x v="0"/>
    <s v="Middle School"/>
    <s v="563"/>
    <x v="76"/>
    <s v="0490"/>
    <x v="16"/>
    <n v="540"/>
    <m/>
    <m/>
    <m/>
    <m/>
    <m/>
    <m/>
    <m/>
    <s v="24%"/>
    <s v="26%"/>
    <s v="24%"/>
    <s v="26%"/>
    <m/>
    <m/>
    <m/>
    <m/>
    <s v="&lt; 10"/>
    <s v="&lt; 5%"/>
    <s v="30%"/>
    <s v="5%"/>
    <s v="&lt; 10"/>
    <s v="61%"/>
    <s v="51%"/>
    <s v="49%"/>
    <s v="20%"/>
    <s v="14%"/>
    <s v="&lt; 5%"/>
    <s v="06/01/2023"/>
  </r>
  <r>
    <x v="0"/>
    <s v="Non-Traditional - Hybrid"/>
    <s v="480"/>
    <x v="77"/>
    <s v="0740"/>
    <x v="24"/>
    <n v="189"/>
    <m/>
    <m/>
    <m/>
    <m/>
    <m/>
    <m/>
    <m/>
    <m/>
    <s v="&lt; 10"/>
    <s v="13%"/>
    <s v="18%"/>
    <s v="17%"/>
    <s v="22%"/>
    <s v="21%"/>
    <s v="5%"/>
    <s v="&lt; 10"/>
    <s v="&lt; 10"/>
    <s v="72%"/>
    <s v="18%"/>
    <s v="&lt; 10"/>
    <s v="9%"/>
    <s v="69%"/>
    <s v="31%"/>
    <s v="71%"/>
    <s v="24%"/>
    <s v="18%"/>
    <s v="06/01/2023"/>
  </r>
  <r>
    <x v="0"/>
    <s v="Elementary School"/>
    <s v="485"/>
    <x v="78"/>
    <s v="0387"/>
    <x v="22"/>
    <n v="285"/>
    <s v="&lt; 10"/>
    <s v="5%"/>
    <s v="19%"/>
    <s v="15%"/>
    <s v="12%"/>
    <s v="16%"/>
    <s v="15%"/>
    <s v="16%"/>
    <m/>
    <m/>
    <m/>
    <m/>
    <m/>
    <m/>
    <m/>
    <s v="&lt; 10"/>
    <s v="&lt; 10"/>
    <s v="90%"/>
    <s v="7%"/>
    <s v="&lt; 10"/>
    <s v="&lt; 10"/>
    <s v="51%"/>
    <s v="49%"/>
    <s v="76%"/>
    <s v="15%"/>
    <s v="&lt; 5%"/>
    <s v="06/01/2023"/>
  </r>
  <r>
    <x v="0"/>
    <s v="Elementary School"/>
    <s v="380"/>
    <x v="79"/>
    <s v="0415"/>
    <x v="21"/>
    <n v="440"/>
    <m/>
    <m/>
    <s v="23%"/>
    <s v="23%"/>
    <s v="20%"/>
    <s v="18%"/>
    <s v="16%"/>
    <m/>
    <m/>
    <m/>
    <m/>
    <m/>
    <m/>
    <m/>
    <m/>
    <s v="&lt; 10"/>
    <s v="5%"/>
    <s v="&lt; 5%"/>
    <s v="&lt; 5%"/>
    <s v="&lt; 10"/>
    <s v="86%"/>
    <s v="51%"/>
    <s v="49%"/>
    <s v="&lt; 5%"/>
    <s v="9%"/>
    <s v="&lt; 10"/>
    <s v="06/01/2023"/>
  </r>
  <r>
    <x v="0"/>
    <s v="Charter"/>
    <s v="509"/>
    <x v="80"/>
    <s v="8110"/>
    <x v="0"/>
    <n v="529"/>
    <m/>
    <m/>
    <m/>
    <m/>
    <m/>
    <m/>
    <m/>
    <s v="9%"/>
    <s v="15%"/>
    <s v="11%"/>
    <s v="12%"/>
    <s v="19%"/>
    <s v="16%"/>
    <s v="11%"/>
    <s v="6%"/>
    <s v="&lt; 10"/>
    <s v="&lt; 5%"/>
    <s v="37%"/>
    <s v="45%"/>
    <s v="&lt; 10"/>
    <s v="16%"/>
    <s v="51%"/>
    <s v="49%"/>
    <s v="36%"/>
    <s v="16%"/>
    <s v="33%"/>
    <s v="06/01/2023"/>
  </r>
  <r>
    <x v="0"/>
    <s v="Charter"/>
    <s v="502"/>
    <x v="81"/>
    <s v="8002"/>
    <x v="6"/>
    <n v="386"/>
    <m/>
    <m/>
    <m/>
    <m/>
    <m/>
    <m/>
    <m/>
    <s v="25%"/>
    <s v="26%"/>
    <s v="25%"/>
    <s v="23%"/>
    <m/>
    <m/>
    <m/>
    <m/>
    <s v="&lt; 10"/>
    <s v="&lt; 10"/>
    <s v="54%"/>
    <s v="43%"/>
    <s v="&lt; 10"/>
    <s v="&lt; 10"/>
    <s v="52%"/>
    <s v="48%"/>
    <s v="54%"/>
    <s v="12%"/>
    <s v="30%"/>
    <s v="06/01/2023"/>
  </r>
  <r>
    <x v="0"/>
    <s v="Charter"/>
    <s v="499"/>
    <x v="82"/>
    <s v="8095"/>
    <x v="9"/>
    <n v="327"/>
    <m/>
    <m/>
    <s v="21%"/>
    <s v="20%"/>
    <s v="18%"/>
    <s v="22%"/>
    <s v="19%"/>
    <m/>
    <m/>
    <m/>
    <m/>
    <m/>
    <m/>
    <m/>
    <m/>
    <s v="&lt; 10"/>
    <s v="&lt; 10"/>
    <s v="93%"/>
    <s v="5%"/>
    <s v="&lt; 10"/>
    <s v="&lt; 10"/>
    <s v="49%"/>
    <s v="51%"/>
    <s v="80%"/>
    <s v="16%"/>
    <s v="&lt; 10"/>
    <s v="06/01/2023"/>
  </r>
  <r>
    <x v="0"/>
    <s v="Charter"/>
    <s v="503"/>
    <x v="83"/>
    <s v="8042"/>
    <x v="6"/>
    <n v="331"/>
    <m/>
    <m/>
    <m/>
    <m/>
    <m/>
    <m/>
    <m/>
    <s v="25%"/>
    <s v="28%"/>
    <s v="23%"/>
    <s v="24%"/>
    <m/>
    <m/>
    <m/>
    <m/>
    <s v="&lt; 10"/>
    <s v="&lt; 10"/>
    <s v="79%"/>
    <s v="17%"/>
    <s v="&lt; 10"/>
    <s v="&lt; 10"/>
    <s v="46%"/>
    <s v="54%"/>
    <s v="53%"/>
    <s v="14%"/>
    <s v="14%"/>
    <s v="06/01/2023"/>
  </r>
  <r>
    <x v="0"/>
    <s v="Charter"/>
    <s v="501"/>
    <x v="84"/>
    <s v="8085"/>
    <x v="6"/>
    <n v="407"/>
    <m/>
    <m/>
    <s v="20%"/>
    <s v="20%"/>
    <s v="21%"/>
    <s v="21%"/>
    <s v="19%"/>
    <m/>
    <m/>
    <m/>
    <m/>
    <m/>
    <m/>
    <m/>
    <m/>
    <s v="&lt; 10"/>
    <s v="&lt; 10"/>
    <s v="84%"/>
    <s v="13%"/>
    <s v="&lt; 10"/>
    <s v="&lt; 5%"/>
    <s v="47%"/>
    <s v="53%"/>
    <s v="59%"/>
    <s v="12%"/>
    <s v="11%"/>
    <s v="06/01/2023"/>
  </r>
  <r>
    <x v="0"/>
    <s v="Charter"/>
    <s v="504"/>
    <x v="85"/>
    <s v="8011"/>
    <x v="6"/>
    <n v="461"/>
    <m/>
    <m/>
    <m/>
    <m/>
    <m/>
    <m/>
    <m/>
    <m/>
    <m/>
    <m/>
    <m/>
    <s v="29%"/>
    <s v="26%"/>
    <s v="21%"/>
    <s v="24%"/>
    <s v="&lt; 10"/>
    <s v="&lt; 10"/>
    <s v="60%"/>
    <s v="36%"/>
    <s v="&lt; 10"/>
    <s v="&lt; 5%"/>
    <s v="53%"/>
    <s v="47%"/>
    <s v="38%"/>
    <s v="15%"/>
    <s v="13%"/>
    <s v="06/01/2023"/>
  </r>
  <r>
    <x v="0"/>
    <s v="Elementary School"/>
    <s v="122"/>
    <x v="86"/>
    <s v="0430"/>
    <x v="17"/>
    <n v="591"/>
    <s v="12%"/>
    <s v="8%"/>
    <s v="15%"/>
    <s v="19%"/>
    <s v="14%"/>
    <s v="15%"/>
    <s v="18%"/>
    <m/>
    <m/>
    <m/>
    <m/>
    <m/>
    <m/>
    <m/>
    <m/>
    <s v="&lt; 10"/>
    <s v="&lt; 5%"/>
    <s v="27%"/>
    <s v="51%"/>
    <s v="&lt; 10"/>
    <s v="18%"/>
    <s v="53%"/>
    <s v="47%"/>
    <s v="37%"/>
    <s v="22%"/>
    <s v="50%"/>
    <s v="06/01/2023"/>
  </r>
  <r>
    <x v="0"/>
    <s v="Charter"/>
    <s v="508"/>
    <x v="87"/>
    <s v="8003"/>
    <x v="22"/>
    <n v="455"/>
    <m/>
    <m/>
    <m/>
    <m/>
    <m/>
    <m/>
    <m/>
    <m/>
    <m/>
    <m/>
    <m/>
    <s v="28%"/>
    <s v="28%"/>
    <s v="24%"/>
    <s v="19%"/>
    <s v="&lt; 10"/>
    <s v="&lt; 10"/>
    <s v="27%"/>
    <s v="65%"/>
    <s v="&lt; 10"/>
    <s v="7%"/>
    <s v="52%"/>
    <s v="48%"/>
    <s v="36%"/>
    <s v="13%"/>
    <s v="43%"/>
    <s v="06/01/2023"/>
  </r>
  <r>
    <x v="0"/>
    <s v="Charter"/>
    <s v="181"/>
    <x v="88"/>
    <s v="8010"/>
    <x v="24"/>
    <n v="505"/>
    <m/>
    <m/>
    <m/>
    <m/>
    <m/>
    <m/>
    <m/>
    <s v="7%"/>
    <s v="30%"/>
    <s v="30%"/>
    <s v="33%"/>
    <m/>
    <m/>
    <m/>
    <m/>
    <s v="&lt; 10"/>
    <s v="&lt; 10"/>
    <s v="23%"/>
    <s v="67%"/>
    <s v="&lt; 10"/>
    <s v="8%"/>
    <s v="56%"/>
    <s v="44%"/>
    <s v="38%"/>
    <s v="11%"/>
    <s v="62%"/>
    <s v="06/01/2023"/>
  </r>
  <r>
    <x v="0"/>
    <s v="Charter"/>
    <s v="507"/>
    <x v="89"/>
    <s v="8013"/>
    <x v="4"/>
    <n v="805"/>
    <m/>
    <m/>
    <m/>
    <m/>
    <m/>
    <m/>
    <m/>
    <s v="12%"/>
    <s v="14%"/>
    <s v="13%"/>
    <s v="14%"/>
    <s v="14%"/>
    <s v="13%"/>
    <s v="10%"/>
    <s v="10%"/>
    <s v="&lt; 10"/>
    <s v="8%"/>
    <s v="17%"/>
    <s v="52%"/>
    <s v="&lt; 10"/>
    <s v="23%"/>
    <s v="48%"/>
    <s v="52%"/>
    <s v="32%"/>
    <s v="9%"/>
    <s v="44%"/>
    <s v="06/01/2023"/>
  </r>
  <r>
    <x v="0"/>
    <s v="Charter"/>
    <s v="517"/>
    <x v="90"/>
    <s v="8005"/>
    <x v="12"/>
    <n v="310"/>
    <m/>
    <m/>
    <m/>
    <m/>
    <m/>
    <m/>
    <m/>
    <s v="11%"/>
    <s v="29%"/>
    <s v="28%"/>
    <s v="31%"/>
    <m/>
    <m/>
    <m/>
    <m/>
    <s v="&lt; 10"/>
    <s v="&lt; 10"/>
    <s v="41%"/>
    <s v="53%"/>
    <s v="&lt; 10"/>
    <s v="5%"/>
    <s v="58%"/>
    <s v="42%"/>
    <s v="47%"/>
    <s v="14%"/>
    <s v="40%"/>
    <s v="06/01/2023"/>
  </r>
  <r>
    <x v="0"/>
    <s v="Elementary School"/>
    <s v="520"/>
    <x v="91"/>
    <s v="0435"/>
    <x v="9"/>
    <n v="312"/>
    <m/>
    <m/>
    <s v="19%"/>
    <s v="19%"/>
    <s v="19%"/>
    <s v="19%"/>
    <s v="19%"/>
    <s v="6%"/>
    <m/>
    <m/>
    <m/>
    <m/>
    <m/>
    <m/>
    <m/>
    <s v="&lt; 10"/>
    <s v="&lt; 5%"/>
    <s v="&lt; 5%"/>
    <s v="5%"/>
    <s v="&lt; 10"/>
    <s v="87%"/>
    <s v="49%"/>
    <s v="51%"/>
    <s v="&lt; 10"/>
    <s v="13%"/>
    <s v="&lt; 10"/>
    <s v="06/01/2023"/>
  </r>
  <r>
    <x v="0"/>
    <s v="Middle School"/>
    <s v="545"/>
    <x v="92"/>
    <s v="0622"/>
    <x v="2"/>
    <n v="407"/>
    <m/>
    <m/>
    <m/>
    <m/>
    <m/>
    <m/>
    <m/>
    <m/>
    <s v="32%"/>
    <s v="32%"/>
    <s v="36%"/>
    <m/>
    <m/>
    <m/>
    <m/>
    <s v="&lt; 10"/>
    <s v="&lt; 10"/>
    <s v="54%"/>
    <s v="36%"/>
    <s v="&lt; 10"/>
    <s v="9%"/>
    <s v="50%"/>
    <s v="50%"/>
    <s v="55%"/>
    <s v="15%"/>
    <s v="33%"/>
    <s v="06/01/2023"/>
  </r>
  <r>
    <x v="0"/>
    <s v="High School"/>
    <s v="550"/>
    <x v="93"/>
    <s v="0445"/>
    <x v="12"/>
    <n v="673"/>
    <m/>
    <m/>
    <m/>
    <m/>
    <m/>
    <m/>
    <m/>
    <m/>
    <m/>
    <m/>
    <m/>
    <s v="29%"/>
    <s v="25%"/>
    <s v="25%"/>
    <s v="21%"/>
    <s v="&lt; 10"/>
    <s v="&lt; 5%"/>
    <s v="60%"/>
    <s v="30%"/>
    <s v="&lt; 10"/>
    <s v="8%"/>
    <s v="51%"/>
    <s v="49%"/>
    <s v="58%"/>
    <s v="15%"/>
    <s v="29%"/>
    <s v="06/01/2023"/>
  </r>
  <r>
    <x v="0"/>
    <s v="Middle School"/>
    <s v="100"/>
    <x v="94"/>
    <s v="0450"/>
    <x v="24"/>
    <n v="273"/>
    <m/>
    <m/>
    <m/>
    <m/>
    <m/>
    <m/>
    <m/>
    <m/>
    <s v="36%"/>
    <s v="32%"/>
    <s v="33%"/>
    <m/>
    <m/>
    <m/>
    <m/>
    <s v="&lt; 10"/>
    <s v="&lt; 10"/>
    <s v="36%"/>
    <s v="53%"/>
    <s v="&lt; 10"/>
    <s v="11%"/>
    <s v="54%"/>
    <s v="46%"/>
    <s v="39%"/>
    <s v="11%"/>
    <s v="55%"/>
    <s v="06/01/2023"/>
  </r>
  <r>
    <x v="0"/>
    <s v="High School"/>
    <s v="497"/>
    <x v="95"/>
    <s v="0456"/>
    <x v="7"/>
    <n v="1192"/>
    <m/>
    <m/>
    <m/>
    <m/>
    <m/>
    <m/>
    <m/>
    <m/>
    <m/>
    <s v="10%"/>
    <s v="11%"/>
    <s v="18%"/>
    <s v="21%"/>
    <s v="20%"/>
    <s v="19%"/>
    <s v="&lt; 10"/>
    <s v="9%"/>
    <s v="35%"/>
    <s v="9%"/>
    <s v="&lt; 10"/>
    <s v="46%"/>
    <s v="50%"/>
    <s v="50%"/>
    <s v="9%"/>
    <s v="&lt; 5%"/>
    <s v="&lt; 5%"/>
    <s v="06/01/2023"/>
  </r>
  <r>
    <x v="0"/>
    <s v="Elementary School"/>
    <s v="682"/>
    <x v="96"/>
    <s v="0608"/>
    <x v="4"/>
    <n v="724"/>
    <m/>
    <s v="5%"/>
    <s v="18%"/>
    <s v="21%"/>
    <s v="18%"/>
    <s v="19%"/>
    <s v="19%"/>
    <m/>
    <m/>
    <m/>
    <m/>
    <m/>
    <m/>
    <m/>
    <m/>
    <s v="&lt; 10"/>
    <s v="12%"/>
    <s v="27%"/>
    <s v="12%"/>
    <s v="&lt; 10"/>
    <s v="48%"/>
    <s v="50%"/>
    <s v="50%"/>
    <s v="24%"/>
    <s v="10%"/>
    <s v="27%"/>
    <s v="06/01/2023"/>
  </r>
  <r>
    <x v="0"/>
    <s v="Elementary School"/>
    <s v="530"/>
    <x v="97"/>
    <s v="0465"/>
    <x v="14"/>
    <n v="275"/>
    <s v="&lt; 10"/>
    <s v="5%"/>
    <s v="17%"/>
    <s v="16%"/>
    <s v="16%"/>
    <s v="15%"/>
    <s v="13%"/>
    <s v="17%"/>
    <m/>
    <m/>
    <m/>
    <m/>
    <m/>
    <m/>
    <m/>
    <s v="&lt; 10"/>
    <s v="&lt; 10"/>
    <s v="31%"/>
    <s v="50%"/>
    <s v="&lt; 10"/>
    <s v="19%"/>
    <s v="53%"/>
    <s v="47%"/>
    <s v="40%"/>
    <s v="13%"/>
    <s v="46%"/>
    <s v="06/01/2023"/>
  </r>
  <r>
    <x v="0"/>
    <s v="High School"/>
    <s v="532"/>
    <x v="98"/>
    <s v="0470"/>
    <x v="14"/>
    <n v="1956"/>
    <m/>
    <m/>
    <m/>
    <m/>
    <m/>
    <m/>
    <m/>
    <m/>
    <m/>
    <m/>
    <m/>
    <s v="28%"/>
    <s v="27%"/>
    <s v="24%"/>
    <s v="21%"/>
    <s v="&lt; 10"/>
    <s v="&lt; 5%"/>
    <s v="42%"/>
    <s v="26%"/>
    <s v="&lt; 10"/>
    <s v="30%"/>
    <s v="51%"/>
    <s v="49%"/>
    <s v="36%"/>
    <s v="13%"/>
    <s v="15%"/>
    <s v="06/01/2023"/>
  </r>
  <r>
    <x v="0"/>
    <s v="Middle School"/>
    <s v="540"/>
    <x v="99"/>
    <s v="0480"/>
    <x v="4"/>
    <n v="724"/>
    <m/>
    <m/>
    <m/>
    <m/>
    <m/>
    <m/>
    <m/>
    <s v="27%"/>
    <s v="23%"/>
    <s v="23%"/>
    <s v="27%"/>
    <m/>
    <m/>
    <m/>
    <m/>
    <s v="&lt; 10"/>
    <s v="8%"/>
    <s v="10%"/>
    <s v="74%"/>
    <s v="&lt; 10"/>
    <s v="8%"/>
    <s v="56%"/>
    <s v="44%"/>
    <s v="38%"/>
    <s v="11%"/>
    <s v="71%"/>
    <s v="06/01/2023"/>
  </r>
  <r>
    <x v="0"/>
    <s v="Middle School"/>
    <s v="555"/>
    <x v="100"/>
    <s v="0330"/>
    <x v="9"/>
    <n v="694"/>
    <m/>
    <m/>
    <m/>
    <m/>
    <m/>
    <m/>
    <m/>
    <s v="25%"/>
    <s v="25%"/>
    <s v="25%"/>
    <s v="25%"/>
    <m/>
    <m/>
    <m/>
    <m/>
    <s v="&lt; 10"/>
    <s v="11%"/>
    <s v="19%"/>
    <s v="7%"/>
    <s v="&lt; 10"/>
    <s v="63%"/>
    <s v="49%"/>
    <s v="51%"/>
    <s v="5%"/>
    <s v="7%"/>
    <s v="&lt; 5%"/>
    <s v="06/01/2023"/>
  </r>
  <r>
    <x v="0"/>
    <s v="Non-Traditional"/>
    <s v="748"/>
    <x v="101"/>
    <s v="0003"/>
    <x v="8"/>
    <n v="470"/>
    <m/>
    <m/>
    <m/>
    <m/>
    <m/>
    <m/>
    <s v="&lt; 10"/>
    <s v="&lt; 10"/>
    <s v="&lt; 5%"/>
    <s v="7%"/>
    <s v="27%"/>
    <s v="&lt; 5%"/>
    <s v="12%"/>
    <s v="33%"/>
    <s v="11%"/>
    <s v="&lt; 10"/>
    <s v="&lt; 5%"/>
    <s v="52%"/>
    <s v="13%"/>
    <s v="&lt; 10"/>
    <s v="31%"/>
    <s v="41%"/>
    <s v="59%"/>
    <s v="26%"/>
    <s v="8%"/>
    <s v="7%"/>
    <s v="06/01/2023"/>
  </r>
  <r>
    <x v="0"/>
    <s v="Middle School"/>
    <s v="535"/>
    <x v="102"/>
    <s v="0035"/>
    <x v="8"/>
    <n v="177"/>
    <m/>
    <m/>
    <m/>
    <m/>
    <m/>
    <m/>
    <m/>
    <m/>
    <s v="23%"/>
    <s v="36%"/>
    <s v="41%"/>
    <m/>
    <m/>
    <m/>
    <m/>
    <s v="&lt; 10"/>
    <s v="&lt; 10"/>
    <s v="93%"/>
    <s v="&lt; 10"/>
    <s v="&lt; 10"/>
    <s v="&lt; 10"/>
    <s v="52%"/>
    <s v="48%"/>
    <s v="81%"/>
    <s v="26%"/>
    <s v="&lt; 10"/>
    <s v="06/01/2023"/>
  </r>
  <r>
    <x v="0"/>
    <s v="Elementary School"/>
    <s v="576"/>
    <x v="103"/>
    <s v="0493"/>
    <x v="0"/>
    <n v="750"/>
    <s v="&lt; 10"/>
    <s v="7%"/>
    <s v="20%"/>
    <s v="18%"/>
    <s v="18%"/>
    <s v="18%"/>
    <s v="18%"/>
    <m/>
    <m/>
    <m/>
    <m/>
    <m/>
    <m/>
    <m/>
    <m/>
    <s v="&lt; 10"/>
    <s v="&lt; 5%"/>
    <s v="27%"/>
    <s v="43%"/>
    <s v="&lt; 10"/>
    <s v="25%"/>
    <s v="50%"/>
    <s v="50%"/>
    <s v="35%"/>
    <s v="13%"/>
    <s v="55%"/>
    <s v="06/01/2023"/>
  </r>
  <r>
    <x v="0"/>
    <s v="Special Education"/>
    <s v="585"/>
    <x v="104"/>
    <s v="0505"/>
    <x v="6"/>
    <n v="37"/>
    <m/>
    <m/>
    <m/>
    <s v="&lt; 10"/>
    <m/>
    <s v="30%"/>
    <s v="&lt; 10"/>
    <s v="&lt; 10"/>
    <s v="&lt; 10"/>
    <s v="&lt; 10"/>
    <m/>
    <m/>
    <m/>
    <m/>
    <m/>
    <s v="&lt; 10"/>
    <s v="&lt; 10"/>
    <s v="78%"/>
    <s v="&lt; 10"/>
    <s v="&lt; 10"/>
    <s v="&lt; 10"/>
    <s v="84%"/>
    <s v="&lt; 10"/>
    <s v="73%"/>
    <s v="&gt; 95%"/>
    <s v="&lt; 10"/>
    <s v="06/01/2023"/>
  </r>
  <r>
    <x v="0"/>
    <s v="Elementary School"/>
    <s v="590"/>
    <x v="105"/>
    <s v="0510"/>
    <x v="24"/>
    <n v="314"/>
    <s v="&lt; 5%"/>
    <s v="11%"/>
    <s v="13%"/>
    <s v="17%"/>
    <s v="13%"/>
    <s v="12%"/>
    <s v="15%"/>
    <s v="14%"/>
    <m/>
    <m/>
    <m/>
    <m/>
    <m/>
    <m/>
    <m/>
    <s v="&lt; 10"/>
    <s v="&lt; 10"/>
    <s v="89%"/>
    <s v="9%"/>
    <s v="&lt; 10"/>
    <s v="&lt; 10"/>
    <s v="47%"/>
    <s v="53%"/>
    <s v="89%"/>
    <s v="24%"/>
    <s v="5%"/>
    <s v="06/01/2023"/>
  </r>
  <r>
    <x v="0"/>
    <s v="Non-Traditional"/>
    <s v="142"/>
    <x v="106"/>
    <s v="0053"/>
    <x v="8"/>
    <n v="140"/>
    <m/>
    <m/>
    <m/>
    <m/>
    <m/>
    <m/>
    <m/>
    <m/>
    <m/>
    <m/>
    <m/>
    <s v="30%"/>
    <s v="23%"/>
    <s v="26%"/>
    <s v="21%"/>
    <s v="&lt; 10"/>
    <s v="&lt; 10"/>
    <s v="71%"/>
    <s v="11%"/>
    <s v="&lt; 10"/>
    <s v="16%"/>
    <s v="47%"/>
    <s v="53%"/>
    <s v="29%"/>
    <s v="16%"/>
    <s v="&lt; 10"/>
    <s v="06/01/2023"/>
  </r>
  <r>
    <x v="0"/>
    <s v="Charter"/>
    <s v="592"/>
    <x v="107"/>
    <s v="8044"/>
    <x v="9"/>
    <n v="520"/>
    <m/>
    <m/>
    <s v="14%"/>
    <s v="14%"/>
    <s v="12%"/>
    <s v="12%"/>
    <s v="12%"/>
    <s v="9%"/>
    <s v="10%"/>
    <s v="9%"/>
    <s v="8%"/>
    <m/>
    <m/>
    <m/>
    <m/>
    <s v="&lt; 10"/>
    <s v="&lt; 10"/>
    <s v="63%"/>
    <s v="9%"/>
    <s v="&lt; 10"/>
    <s v="27%"/>
    <s v="51%"/>
    <s v="49%"/>
    <s v="31%"/>
    <s v="14%"/>
    <s v="&lt; 5%"/>
    <s v="06/01/2023"/>
  </r>
  <r>
    <x v="0"/>
    <s v="Charter"/>
    <s v="594"/>
    <x v="108"/>
    <s v="8008"/>
    <x v="8"/>
    <n v="203"/>
    <m/>
    <m/>
    <m/>
    <m/>
    <m/>
    <m/>
    <m/>
    <s v="15%"/>
    <s v="31%"/>
    <s v="29%"/>
    <s v="25%"/>
    <m/>
    <m/>
    <m/>
    <m/>
    <s v="&lt; 10"/>
    <s v="&lt; 10"/>
    <s v="43%"/>
    <s v="50%"/>
    <s v="&lt; 10"/>
    <s v="&lt; 10"/>
    <s v="47%"/>
    <s v="53%"/>
    <s v="48%"/>
    <s v="14%"/>
    <s v="38%"/>
    <s v="06/01/2023"/>
  </r>
  <r>
    <x v="0"/>
    <s v="High School"/>
    <s v="242"/>
    <x v="109"/>
    <s v="0512"/>
    <x v="24"/>
    <n v="594"/>
    <m/>
    <m/>
    <m/>
    <m/>
    <m/>
    <m/>
    <m/>
    <m/>
    <m/>
    <m/>
    <m/>
    <s v="27%"/>
    <s v="22%"/>
    <s v="25%"/>
    <s v="25%"/>
    <s v="&lt; 10"/>
    <s v="&lt; 5%"/>
    <s v="40%"/>
    <s v="10%"/>
    <s v="&lt; 10"/>
    <s v="49%"/>
    <s v="31%"/>
    <s v="69%"/>
    <s v="15%"/>
    <s v="10%"/>
    <s v="&lt; 10"/>
    <s v="06/01/2023"/>
  </r>
  <r>
    <x v="0"/>
    <s v="Charter"/>
    <s v="601"/>
    <x v="110"/>
    <s v="6000"/>
    <x v="2"/>
    <n v="373"/>
    <m/>
    <m/>
    <m/>
    <m/>
    <m/>
    <m/>
    <m/>
    <s v="&lt; 5%"/>
    <s v="35%"/>
    <s v="32%"/>
    <s v="30%"/>
    <m/>
    <m/>
    <m/>
    <m/>
    <s v="&lt; 10"/>
    <s v="&lt; 10"/>
    <s v="43%"/>
    <s v="44%"/>
    <s v="&lt; 10"/>
    <s v="12%"/>
    <s v="57%"/>
    <s v="43%"/>
    <s v="47%"/>
    <s v="16%"/>
    <s v="32%"/>
    <s v="06/01/2023"/>
  </r>
  <r>
    <x v="0"/>
    <s v="Elementary School"/>
    <s v="595"/>
    <x v="111"/>
    <s v="0515"/>
    <x v="2"/>
    <n v="373"/>
    <s v="&lt; 5%"/>
    <s v="5%"/>
    <s v="16%"/>
    <s v="18%"/>
    <s v="16%"/>
    <s v="16%"/>
    <s v="14%"/>
    <s v="12%"/>
    <m/>
    <m/>
    <m/>
    <m/>
    <m/>
    <m/>
    <m/>
    <s v="&lt; 10"/>
    <s v="&lt; 10"/>
    <s v="38%"/>
    <s v="49%"/>
    <s v="&lt; 10"/>
    <s v="12%"/>
    <s v="47%"/>
    <s v="53%"/>
    <s v="48%"/>
    <s v="19%"/>
    <s v="36%"/>
    <s v="06/01/2023"/>
  </r>
  <r>
    <x v="0"/>
    <s v="Elementary School"/>
    <s v="145"/>
    <x v="112"/>
    <s v="0525"/>
    <x v="4"/>
    <n v="669"/>
    <s v="&lt; 10"/>
    <s v="&lt; 5%"/>
    <s v="16%"/>
    <s v="19%"/>
    <s v="16%"/>
    <s v="16%"/>
    <s v="16%"/>
    <s v="12%"/>
    <m/>
    <m/>
    <m/>
    <m/>
    <m/>
    <m/>
    <m/>
    <s v="&lt; 10"/>
    <s v="&lt; 5%"/>
    <s v="13%"/>
    <s v="61%"/>
    <s v="&lt; 10"/>
    <s v="22%"/>
    <s v="51%"/>
    <s v="49%"/>
    <s v="27%"/>
    <s v="16%"/>
    <s v="63%"/>
    <s v="06/01/2023"/>
  </r>
  <r>
    <x v="0"/>
    <s v="Elementary School"/>
    <s v="610"/>
    <x v="113"/>
    <s v="0535"/>
    <x v="18"/>
    <n v="364"/>
    <s v="&lt; 10"/>
    <s v="9%"/>
    <s v="14%"/>
    <s v="17%"/>
    <s v="17%"/>
    <s v="14%"/>
    <s v="15%"/>
    <s v="12%"/>
    <m/>
    <m/>
    <m/>
    <m/>
    <m/>
    <m/>
    <m/>
    <s v="&lt; 10"/>
    <s v="&lt; 10"/>
    <s v="49%"/>
    <s v="36%"/>
    <s v="&lt; 10"/>
    <s v="14%"/>
    <s v="51%"/>
    <s v="49%"/>
    <s v="46%"/>
    <s v="14%"/>
    <s v="30%"/>
    <s v="06/01/2023"/>
  </r>
  <r>
    <x v="0"/>
    <s v="Elementary School"/>
    <s v="618"/>
    <x v="114"/>
    <s v="0540"/>
    <x v="4"/>
    <n v="561"/>
    <s v="&lt; 5%"/>
    <s v="8%"/>
    <s v="19%"/>
    <s v="18%"/>
    <s v="16%"/>
    <s v="17%"/>
    <s v="17%"/>
    <m/>
    <m/>
    <m/>
    <m/>
    <m/>
    <m/>
    <m/>
    <m/>
    <s v="&lt; 10"/>
    <s v="8%"/>
    <s v="24%"/>
    <s v="56%"/>
    <s v="&lt; 10"/>
    <s v="12%"/>
    <s v="52%"/>
    <s v="48%"/>
    <s v="52%"/>
    <s v="12%"/>
    <s v="68%"/>
    <s v="06/01/2023"/>
  </r>
  <r>
    <x v="0"/>
    <s v="Elementary School"/>
    <s v="620"/>
    <x v="115"/>
    <s v="0545"/>
    <x v="8"/>
    <n v="349"/>
    <s v="9%"/>
    <s v="9%"/>
    <s v="17%"/>
    <s v="17%"/>
    <s v="12%"/>
    <s v="13%"/>
    <s v="15%"/>
    <s v="9%"/>
    <m/>
    <m/>
    <m/>
    <m/>
    <m/>
    <m/>
    <m/>
    <s v="&lt; 10"/>
    <s v="&lt; 10"/>
    <s v="86%"/>
    <s v="&lt; 5%"/>
    <s v="&lt; 10"/>
    <s v="9%"/>
    <s v="53%"/>
    <s v="47%"/>
    <s v="74%"/>
    <s v="24%"/>
    <s v="&lt; 5%"/>
    <s v="06/01/2023"/>
  </r>
  <r>
    <x v="0"/>
    <s v="High School"/>
    <s v="632"/>
    <x v="116"/>
    <s v="0555"/>
    <x v="22"/>
    <n v="543"/>
    <m/>
    <m/>
    <m/>
    <m/>
    <m/>
    <m/>
    <m/>
    <m/>
    <m/>
    <m/>
    <m/>
    <s v="21%"/>
    <s v="25%"/>
    <s v="28%"/>
    <s v="26%"/>
    <s v="&lt; 10"/>
    <s v="&lt; 10"/>
    <s v="92%"/>
    <s v="6%"/>
    <s v="&lt; 10"/>
    <s v="&lt; 10"/>
    <s v="51%"/>
    <s v="49%"/>
    <s v="67%"/>
    <s v="17%"/>
    <s v="5%"/>
    <s v="06/01/2023"/>
  </r>
  <r>
    <x v="0"/>
    <s v="Elementary School"/>
    <s v="640"/>
    <x v="117"/>
    <s v="0565"/>
    <x v="14"/>
    <n v="313"/>
    <s v="&lt; 10"/>
    <s v="6%"/>
    <s v="15%"/>
    <s v="16%"/>
    <s v="15%"/>
    <s v="16%"/>
    <s v="17%"/>
    <s v="16%"/>
    <m/>
    <m/>
    <m/>
    <m/>
    <m/>
    <m/>
    <m/>
    <s v="&lt; 10"/>
    <s v="&lt; 10"/>
    <s v="24%"/>
    <s v="22%"/>
    <s v="&lt; 10"/>
    <s v="52%"/>
    <s v="53%"/>
    <s v="47%"/>
    <s v="27%"/>
    <s v="16%"/>
    <s v="17%"/>
    <s v="06/01/2023"/>
  </r>
  <r>
    <x v="0"/>
    <s v="Elementary School"/>
    <s v="650"/>
    <x v="118"/>
    <s v="0570"/>
    <x v="21"/>
    <n v="457"/>
    <m/>
    <m/>
    <s v="21%"/>
    <s v="24%"/>
    <s v="18%"/>
    <s v="21%"/>
    <s v="17%"/>
    <m/>
    <m/>
    <m/>
    <m/>
    <m/>
    <m/>
    <m/>
    <m/>
    <s v="&lt; 10"/>
    <s v="7%"/>
    <s v="&lt; 5%"/>
    <s v="5%"/>
    <s v="&lt; 10"/>
    <s v="84%"/>
    <s v="56%"/>
    <s v="44%"/>
    <s v="&lt; 10"/>
    <s v="7%"/>
    <s v="&lt; 5%"/>
    <s v="06/01/2023"/>
  </r>
  <r>
    <x v="0"/>
    <s v="Charter"/>
    <s v="652"/>
    <x v="119"/>
    <s v="8046"/>
    <x v="25"/>
    <n v="386"/>
    <m/>
    <m/>
    <s v="17%"/>
    <s v="18%"/>
    <s v="15%"/>
    <s v="19%"/>
    <s v="23%"/>
    <s v="8%"/>
    <m/>
    <m/>
    <m/>
    <m/>
    <m/>
    <m/>
    <m/>
    <s v="&lt; 10"/>
    <s v="&lt; 10"/>
    <s v="91%"/>
    <s v="&lt; 5%"/>
    <s v="&lt; 10"/>
    <s v="5%"/>
    <s v="44%"/>
    <s v="56%"/>
    <s v="42%"/>
    <s v="8%"/>
    <s v="&lt; 5%"/>
    <s v="06/01/2023"/>
  </r>
  <r>
    <x v="0"/>
    <s v="Charter"/>
    <s v="660"/>
    <x v="120"/>
    <s v="8100"/>
    <x v="6"/>
    <n v="580"/>
    <m/>
    <m/>
    <m/>
    <m/>
    <m/>
    <m/>
    <m/>
    <m/>
    <m/>
    <m/>
    <m/>
    <s v="29%"/>
    <s v="28%"/>
    <s v="19%"/>
    <s v="23%"/>
    <s v="&lt; 10"/>
    <s v="&lt; 10"/>
    <s v="46%"/>
    <s v="47%"/>
    <s v="&lt; 10"/>
    <s v="&lt; 5%"/>
    <s v="55%"/>
    <s v="45%"/>
    <s v="42%"/>
    <s v="16%"/>
    <s v="21%"/>
    <s v="06/01/2023"/>
  </r>
  <r>
    <x v="0"/>
    <s v="Elementary School"/>
    <s v="784"/>
    <x v="121"/>
    <s v="0618"/>
    <x v="22"/>
    <n v="290"/>
    <s v="&lt; 10"/>
    <s v="5%"/>
    <s v="16%"/>
    <s v="20%"/>
    <s v="12%"/>
    <s v="19%"/>
    <s v="13%"/>
    <s v="14%"/>
    <m/>
    <m/>
    <m/>
    <m/>
    <m/>
    <m/>
    <m/>
    <s v="&lt; 10"/>
    <s v="&lt; 10"/>
    <s v="92%"/>
    <s v="7%"/>
    <s v="&lt; 10"/>
    <s v="&lt; 10"/>
    <s v="48%"/>
    <s v="52%"/>
    <s v="84%"/>
    <s v="18%"/>
    <s v="8%"/>
    <s v="06/01/2023"/>
  </r>
  <r>
    <x v="0"/>
    <s v="GATE Center"/>
    <s v="665"/>
    <x v="122"/>
    <s v="90001"/>
    <x v="11"/>
    <n v="35"/>
    <s v="34%"/>
    <s v="66%"/>
    <m/>
    <m/>
    <m/>
    <m/>
    <m/>
    <m/>
    <m/>
    <m/>
    <m/>
    <m/>
    <m/>
    <m/>
    <m/>
    <s v="&lt; 10"/>
    <s v="&lt; 10"/>
    <s v="&lt; 10"/>
    <s v="&lt; 10"/>
    <s v="&lt; 10"/>
    <s v="66%"/>
    <s v="54%"/>
    <s v="46%"/>
    <s v="&lt; 10"/>
    <s v="&lt; 10"/>
    <s v="&lt; 10"/>
    <s v="06/01/2023"/>
  </r>
  <r>
    <x v="0"/>
    <s v="Charter"/>
    <s v="667"/>
    <x v="123"/>
    <s v="8050"/>
    <x v="6"/>
    <n v="489"/>
    <m/>
    <m/>
    <s v="19%"/>
    <s v="18%"/>
    <s v="17%"/>
    <s v="21%"/>
    <s v="18%"/>
    <s v="7%"/>
    <m/>
    <m/>
    <m/>
    <m/>
    <m/>
    <m/>
    <m/>
    <s v="&lt; 10"/>
    <s v="&lt; 10"/>
    <s v="70%"/>
    <s v="25%"/>
    <s v="&lt; 10"/>
    <s v="&lt; 5%"/>
    <s v="54%"/>
    <s v="46%"/>
    <s v="65%"/>
    <s v="17%"/>
    <s v="22%"/>
    <s v="06/01/2023"/>
  </r>
  <r>
    <x v="0"/>
    <s v="Charter"/>
    <s v="668"/>
    <x v="124"/>
    <s v="8070"/>
    <x v="17"/>
    <n v="483"/>
    <m/>
    <m/>
    <s v="19%"/>
    <s v="22%"/>
    <s v="20%"/>
    <s v="17%"/>
    <s v="21%"/>
    <m/>
    <m/>
    <m/>
    <m/>
    <m/>
    <m/>
    <m/>
    <m/>
    <s v="&lt; 10"/>
    <s v="&lt; 10"/>
    <s v="47%"/>
    <s v="47%"/>
    <s v="&lt; 10"/>
    <s v="&lt; 5%"/>
    <s v="46%"/>
    <s v="54%"/>
    <s v="43%"/>
    <s v="11%"/>
    <s v="53%"/>
    <s v="06/01/2023"/>
  </r>
  <r>
    <x v="0"/>
    <s v="Middle School"/>
    <s v="675"/>
    <x v="125"/>
    <s v="0595"/>
    <x v="7"/>
    <n v="370"/>
    <m/>
    <m/>
    <m/>
    <m/>
    <m/>
    <m/>
    <m/>
    <s v="18%"/>
    <s v="31%"/>
    <s v="26%"/>
    <s v="24%"/>
    <m/>
    <m/>
    <m/>
    <m/>
    <s v="&lt; 10"/>
    <s v="&lt; 5%"/>
    <s v="67%"/>
    <s v="10%"/>
    <s v="&lt; 10"/>
    <s v="21%"/>
    <s v="54%"/>
    <s v="46%"/>
    <s v="24%"/>
    <s v="10%"/>
    <s v="&lt; 5%"/>
    <s v="06/01/2023"/>
  </r>
  <r>
    <x v="0"/>
    <s v="Elementary School"/>
    <s v="670"/>
    <x v="126"/>
    <s v="0600"/>
    <x v="9"/>
    <n v="430"/>
    <s v="&lt; 10"/>
    <s v="7%"/>
    <s v="17%"/>
    <s v="15%"/>
    <s v="19%"/>
    <s v="16%"/>
    <s v="13%"/>
    <s v="11%"/>
    <m/>
    <m/>
    <m/>
    <m/>
    <m/>
    <m/>
    <m/>
    <s v="&lt; 10"/>
    <s v="&lt; 5%"/>
    <s v="37%"/>
    <s v="10%"/>
    <s v="&lt; 10"/>
    <s v="49%"/>
    <s v="50%"/>
    <s v="50%"/>
    <s v="29%"/>
    <s v="17%"/>
    <s v="7%"/>
    <s v="06/01/2023"/>
  </r>
  <r>
    <x v="0"/>
    <s v="Elementary School"/>
    <s v="681"/>
    <x v="127"/>
    <s v="7015"/>
    <x v="9"/>
    <n v="265"/>
    <s v="43%"/>
    <s v="57%"/>
    <m/>
    <m/>
    <m/>
    <m/>
    <m/>
    <m/>
    <m/>
    <m/>
    <m/>
    <m/>
    <m/>
    <m/>
    <m/>
    <s v="&lt; 10"/>
    <s v="&lt; 10"/>
    <s v="49%"/>
    <s v="16%"/>
    <s v="&lt; 10"/>
    <s v="31%"/>
    <s v="61%"/>
    <s v="39%"/>
    <s v="38%"/>
    <s v="42%"/>
    <s v="&lt; 5%"/>
    <s v="06/01/2023"/>
  </r>
  <r>
    <x v="0"/>
    <s v="Elementary School"/>
    <s v="522"/>
    <x v="128"/>
    <s v="0607"/>
    <x v="13"/>
    <n v="549"/>
    <s v="&lt; 10"/>
    <s v="7%"/>
    <s v="17%"/>
    <s v="17%"/>
    <s v="15%"/>
    <s v="14%"/>
    <s v="17%"/>
    <s v="14%"/>
    <m/>
    <m/>
    <m/>
    <m/>
    <m/>
    <m/>
    <m/>
    <s v="&lt; 10"/>
    <s v="&lt; 5%"/>
    <s v="46%"/>
    <s v="15%"/>
    <s v="&lt; 10"/>
    <s v="35%"/>
    <s v="52%"/>
    <s v="48%"/>
    <s v="39%"/>
    <s v="15%"/>
    <s v="15%"/>
    <s v="06/01/2023"/>
  </r>
  <r>
    <x v="0"/>
    <s v="Elementary School"/>
    <s v="685"/>
    <x v="129"/>
    <s v="0610"/>
    <x v="6"/>
    <n v="325"/>
    <s v="&lt; 5%"/>
    <s v="9%"/>
    <s v="16%"/>
    <s v="16%"/>
    <s v="16%"/>
    <s v="17%"/>
    <s v="12%"/>
    <s v="9%"/>
    <m/>
    <m/>
    <m/>
    <m/>
    <m/>
    <m/>
    <m/>
    <s v="&lt; 10"/>
    <s v="&lt; 10"/>
    <s v="38%"/>
    <s v="54%"/>
    <s v="&lt; 10"/>
    <s v="7%"/>
    <s v="52%"/>
    <s v="48%"/>
    <s v="46%"/>
    <s v="23%"/>
    <s v="45%"/>
    <s v="06/01/2023"/>
  </r>
  <r>
    <x v="0"/>
    <s v="Elementary School"/>
    <s v="686"/>
    <x v="130"/>
    <s v="0750"/>
    <x v="0"/>
    <n v="723"/>
    <m/>
    <s v="8%"/>
    <s v="19%"/>
    <s v="18%"/>
    <s v="18%"/>
    <s v="18%"/>
    <s v="19%"/>
    <m/>
    <m/>
    <m/>
    <m/>
    <m/>
    <m/>
    <m/>
    <m/>
    <s v="&lt; 10"/>
    <s v="&lt; 5%"/>
    <s v="41%"/>
    <s v="36%"/>
    <s v="&lt; 10"/>
    <s v="20%"/>
    <s v="52%"/>
    <s v="48%"/>
    <s v="36%"/>
    <s v="12%"/>
    <s v="35%"/>
    <s v="06/01/2023"/>
  </r>
  <r>
    <x v="0"/>
    <s v="Charter"/>
    <s v="687"/>
    <x v="131"/>
    <s v="8001"/>
    <x v="2"/>
    <n v="315"/>
    <m/>
    <m/>
    <s v="20%"/>
    <s v="19%"/>
    <s v="17%"/>
    <s v="20%"/>
    <s v="13%"/>
    <s v="12%"/>
    <m/>
    <m/>
    <m/>
    <m/>
    <m/>
    <m/>
    <m/>
    <s v="&lt; 10"/>
    <s v="&lt; 10"/>
    <s v="43%"/>
    <s v="48%"/>
    <s v="&lt; 10"/>
    <s v="8%"/>
    <s v="53%"/>
    <s v="47%"/>
    <s v="41%"/>
    <s v="19%"/>
    <s v="36%"/>
    <s v="06/01/2023"/>
  </r>
  <r>
    <x v="0"/>
    <s v="Elementary School"/>
    <s v="690"/>
    <x v="132"/>
    <s v="0615"/>
    <x v="14"/>
    <n v="413"/>
    <s v="13%"/>
    <s v="14%"/>
    <s v="14%"/>
    <s v="15%"/>
    <s v="13%"/>
    <s v="12%"/>
    <s v="12%"/>
    <s v="8%"/>
    <m/>
    <m/>
    <m/>
    <m/>
    <m/>
    <m/>
    <m/>
    <s v="&lt; 10"/>
    <s v="&lt; 5%"/>
    <s v="28%"/>
    <s v="8%"/>
    <s v="&lt; 10"/>
    <s v="60%"/>
    <s v="51%"/>
    <s v="49%"/>
    <s v="12%"/>
    <s v="10%"/>
    <s v="5%"/>
    <s v="06/01/2023"/>
  </r>
  <r>
    <x v="0"/>
    <s v="Charter"/>
    <s v="695"/>
    <x v="133"/>
    <s v="8006"/>
    <x v="24"/>
    <n v="511"/>
    <m/>
    <m/>
    <m/>
    <m/>
    <m/>
    <m/>
    <m/>
    <s v="23%"/>
    <s v="25%"/>
    <s v="27%"/>
    <s v="25%"/>
    <m/>
    <m/>
    <m/>
    <m/>
    <s v="&lt; 10"/>
    <s v="&lt; 10"/>
    <s v="25%"/>
    <s v="54%"/>
    <s v="&lt; 10"/>
    <s v="19%"/>
    <s v="50%"/>
    <s v="50%"/>
    <s v="39%"/>
    <s v="8%"/>
    <s v="53%"/>
    <s v="06/01/2023"/>
  </r>
  <r>
    <x v="0"/>
    <s v="Charter"/>
    <s v="696"/>
    <x v="134"/>
    <s v="8075"/>
    <x v="24"/>
    <n v="515"/>
    <m/>
    <m/>
    <m/>
    <m/>
    <m/>
    <m/>
    <m/>
    <m/>
    <m/>
    <m/>
    <m/>
    <s v="27%"/>
    <s v="26%"/>
    <s v="23%"/>
    <s v="24%"/>
    <s v="&lt; 10"/>
    <s v="&lt; 10"/>
    <s v="21%"/>
    <s v="57%"/>
    <s v="&lt; 10"/>
    <s v="22%"/>
    <s v="55%"/>
    <s v="45%"/>
    <s v="31%"/>
    <s v="8%"/>
    <s v="35%"/>
    <s v="06/01/2023"/>
  </r>
  <r>
    <x v="0"/>
    <s v="High School"/>
    <s v="705"/>
    <x v="135"/>
    <s v="0620"/>
    <x v="12"/>
    <n v="753"/>
    <m/>
    <m/>
    <m/>
    <m/>
    <m/>
    <m/>
    <m/>
    <m/>
    <s v="9%"/>
    <s v="8%"/>
    <s v="10%"/>
    <s v="20%"/>
    <s v="18%"/>
    <s v="17%"/>
    <s v="17%"/>
    <s v="&lt; 10"/>
    <s v="&lt; 5%"/>
    <s v="65%"/>
    <s v="19%"/>
    <s v="&lt; 10"/>
    <s v="14%"/>
    <s v="52%"/>
    <s v="48%"/>
    <s v="59%"/>
    <s v="20%"/>
    <s v="15%"/>
    <s v="06/01/2023"/>
  </r>
  <r>
    <x v="0"/>
    <s v="Elementary School"/>
    <s v="710"/>
    <x v="136"/>
    <s v="0625"/>
    <x v="2"/>
    <n v="467"/>
    <m/>
    <s v="&lt; 5%"/>
    <s v="15%"/>
    <s v="18%"/>
    <s v="16%"/>
    <s v="19%"/>
    <s v="16%"/>
    <s v="12%"/>
    <m/>
    <m/>
    <m/>
    <m/>
    <m/>
    <m/>
    <m/>
    <s v="&lt; 10"/>
    <s v="&lt; 10"/>
    <s v="38%"/>
    <s v="49%"/>
    <s v="&lt; 10"/>
    <s v="11%"/>
    <s v="50%"/>
    <s v="50%"/>
    <s v="49%"/>
    <s v="11%"/>
    <s v="46%"/>
    <s v="06/01/2023"/>
  </r>
  <r>
    <x v="0"/>
    <s v="Charter"/>
    <s v="712"/>
    <x v="137"/>
    <s v="8090"/>
    <x v="14"/>
    <n v="276"/>
    <m/>
    <m/>
    <m/>
    <m/>
    <m/>
    <m/>
    <m/>
    <m/>
    <s v="32%"/>
    <s v="38%"/>
    <s v="30%"/>
    <m/>
    <m/>
    <m/>
    <m/>
    <s v="&lt; 10"/>
    <s v="&lt; 10"/>
    <s v="48%"/>
    <s v="28%"/>
    <s v="&lt; 10"/>
    <s v="22%"/>
    <s v="49%"/>
    <s v="51%"/>
    <s v="36%"/>
    <s v="18%"/>
    <s v="17%"/>
    <s v="06/01/2023"/>
  </r>
  <r>
    <x v="0"/>
    <s v="Elementary School"/>
    <s v="715"/>
    <x v="138"/>
    <s v="0630"/>
    <x v="8"/>
    <n v="453"/>
    <m/>
    <m/>
    <s v="19%"/>
    <s v="19%"/>
    <s v="18%"/>
    <s v="17%"/>
    <s v="17%"/>
    <s v="11%"/>
    <m/>
    <m/>
    <m/>
    <m/>
    <m/>
    <m/>
    <m/>
    <s v="&lt; 10"/>
    <s v="&lt; 5%"/>
    <s v="24%"/>
    <s v="5%"/>
    <s v="&lt; 10"/>
    <s v="66%"/>
    <s v="51%"/>
    <s v="49%"/>
    <s v="14%"/>
    <s v="14%"/>
    <s v="&lt; 5%"/>
    <s v="06/01/2023"/>
  </r>
  <r>
    <x v="0"/>
    <s v="Non-Traditional"/>
    <s v="422"/>
    <x v="139"/>
    <s v="0720"/>
    <x v="0"/>
    <n v="26"/>
    <m/>
    <m/>
    <m/>
    <m/>
    <m/>
    <m/>
    <m/>
    <m/>
    <m/>
    <m/>
    <m/>
    <m/>
    <m/>
    <s v="&lt; 10"/>
    <s v="&gt; 95%"/>
    <s v="&lt; 10"/>
    <s v="&lt; 10"/>
    <s v="38%"/>
    <s v="&lt; 10"/>
    <s v="&lt; 10"/>
    <s v="&lt; 10"/>
    <s v="38%"/>
    <s v="62%"/>
    <s v="&lt; 10"/>
    <s v="&lt; 10"/>
    <s v="&lt; 10"/>
    <s v="06/01/2023"/>
  </r>
  <r>
    <x v="0"/>
    <s v="Non-Traditional"/>
    <s v="211"/>
    <x v="140"/>
    <s v="0614"/>
    <x v="8"/>
    <n v="54"/>
    <m/>
    <m/>
    <m/>
    <m/>
    <m/>
    <m/>
    <m/>
    <m/>
    <m/>
    <m/>
    <m/>
    <m/>
    <m/>
    <s v="&lt; 10"/>
    <s v="87%"/>
    <s v="&lt; 10"/>
    <s v="&lt; 10"/>
    <s v="70%"/>
    <s v="&lt; 10"/>
    <s v="&lt; 10"/>
    <s v="&lt; 10"/>
    <s v="50%"/>
    <s v="50%"/>
    <s v="63%"/>
    <s v="19%"/>
    <s v="&lt; 10"/>
    <s v="06/01/2023"/>
  </r>
  <r>
    <x v="0"/>
    <s v="Non-Traditional"/>
    <s v="613"/>
    <x v="141"/>
    <s v="0612"/>
    <x v="14"/>
    <n v="42"/>
    <m/>
    <m/>
    <m/>
    <m/>
    <m/>
    <m/>
    <m/>
    <m/>
    <m/>
    <m/>
    <m/>
    <m/>
    <m/>
    <s v="24%"/>
    <s v="76%"/>
    <s v="&lt; 10"/>
    <s v="&lt; 10"/>
    <s v="40%"/>
    <s v="26%"/>
    <s v="&lt; 10"/>
    <s v="33%"/>
    <s v="57%"/>
    <s v="43%"/>
    <s v="43%"/>
    <s v="&lt; 10"/>
    <s v="&lt; 10"/>
    <s v="06/01/2023"/>
  </r>
  <r>
    <x v="0"/>
    <s v="Elementary School"/>
    <s v="575"/>
    <x v="142"/>
    <s v="0208"/>
    <x v="0"/>
    <n v="591"/>
    <s v="&lt; 10"/>
    <s v="&lt; 5%"/>
    <s v="18%"/>
    <s v="18%"/>
    <s v="20%"/>
    <s v="17%"/>
    <s v="21%"/>
    <m/>
    <m/>
    <m/>
    <m/>
    <m/>
    <m/>
    <m/>
    <m/>
    <s v="&lt; 10"/>
    <s v="&lt; 5%"/>
    <s v="31%"/>
    <s v="43%"/>
    <s v="&lt; 10"/>
    <s v="22%"/>
    <s v="53%"/>
    <s v="47%"/>
    <s v="40%"/>
    <s v="13%"/>
    <s v="53%"/>
    <s v="06/01/2023"/>
  </r>
  <r>
    <x v="0"/>
    <s v="Middle School"/>
    <s v="551"/>
    <x v="143"/>
    <s v="0633"/>
    <x v="0"/>
    <n v="781"/>
    <m/>
    <m/>
    <m/>
    <m/>
    <m/>
    <m/>
    <m/>
    <s v="22%"/>
    <s v="27%"/>
    <s v="25%"/>
    <s v="26%"/>
    <m/>
    <m/>
    <m/>
    <m/>
    <s v="&lt; 10"/>
    <s v="10%"/>
    <s v="34%"/>
    <s v="40%"/>
    <s v="&lt; 10"/>
    <s v="16%"/>
    <s v="54%"/>
    <s v="46%"/>
    <s v="30%"/>
    <s v="10%"/>
    <s v="47%"/>
    <s v="06/01/2023"/>
  </r>
  <r>
    <x v="0"/>
    <s v="Elementary School"/>
    <s v="495"/>
    <x v="144"/>
    <s v="0635"/>
    <x v="6"/>
    <n v="451"/>
    <s v="&lt; 10"/>
    <s v="8%"/>
    <s v="19%"/>
    <s v="15%"/>
    <s v="14%"/>
    <s v="18%"/>
    <s v="15%"/>
    <s v="10%"/>
    <m/>
    <m/>
    <m/>
    <m/>
    <m/>
    <m/>
    <m/>
    <s v="&lt; 10"/>
    <s v="&lt; 10"/>
    <s v="58%"/>
    <s v="32%"/>
    <s v="&lt; 10"/>
    <s v="9%"/>
    <s v="50%"/>
    <s v="50%"/>
    <s v="67%"/>
    <s v="12%"/>
    <s v="30%"/>
    <s v="06/01/2023"/>
  </r>
  <r>
    <x v="0"/>
    <s v="Alternative Learning Center"/>
    <s v="117"/>
    <x v="145"/>
    <s v="0725"/>
    <x v="8"/>
    <n v="21"/>
    <m/>
    <m/>
    <m/>
    <m/>
    <m/>
    <m/>
    <m/>
    <m/>
    <m/>
    <m/>
    <m/>
    <m/>
    <s v="&lt; 10"/>
    <s v="48%"/>
    <s v="48%"/>
    <s v="&lt; 10"/>
    <s v="&lt; 10"/>
    <s v="86%"/>
    <s v="&lt; 10"/>
    <s v="&lt; 10"/>
    <s v="&lt; 10"/>
    <s v="52%"/>
    <s v="48%"/>
    <s v="81%"/>
    <s v="&lt; 10"/>
    <s v="&lt; 10"/>
    <s v="06/01/2023"/>
  </r>
  <r>
    <x v="0"/>
    <s v="Elementary School"/>
    <s v="717"/>
    <x v="146"/>
    <s v="0637"/>
    <x v="13"/>
    <n v="554"/>
    <s v="&lt; 5%"/>
    <s v="5%"/>
    <s v="17%"/>
    <s v="17%"/>
    <s v="14%"/>
    <s v="14%"/>
    <s v="18%"/>
    <s v="11%"/>
    <m/>
    <m/>
    <m/>
    <m/>
    <m/>
    <m/>
    <m/>
    <s v="&lt; 10"/>
    <s v="&lt; 5%"/>
    <s v="38%"/>
    <s v="33%"/>
    <s v="&lt; 10"/>
    <s v="25%"/>
    <s v="50%"/>
    <s v="50%"/>
    <s v="41%"/>
    <s v="20%"/>
    <s v="29%"/>
    <s v="06/01/2023"/>
  </r>
  <r>
    <x v="0"/>
    <s v="Elementary School"/>
    <s v="725"/>
    <x v="147"/>
    <s v="0645"/>
    <x v="4"/>
    <n v="662"/>
    <s v="&lt; 5%"/>
    <s v="7%"/>
    <s v="17%"/>
    <s v="20%"/>
    <s v="19%"/>
    <s v="16%"/>
    <s v="18%"/>
    <m/>
    <m/>
    <m/>
    <m/>
    <m/>
    <m/>
    <m/>
    <m/>
    <s v="&lt; 10"/>
    <s v="7%"/>
    <s v="11%"/>
    <s v="70%"/>
    <s v="&lt; 10"/>
    <s v="12%"/>
    <s v="50%"/>
    <s v="50%"/>
    <s v="38%"/>
    <s v="11%"/>
    <s v="72%"/>
    <s v="06/01/2023"/>
  </r>
  <r>
    <x v="0"/>
    <s v="Middle School"/>
    <s v="730"/>
    <x v="148"/>
    <s v="0650"/>
    <x v="14"/>
    <n v="250"/>
    <m/>
    <m/>
    <m/>
    <m/>
    <m/>
    <m/>
    <m/>
    <m/>
    <s v="34%"/>
    <s v="35%"/>
    <s v="31%"/>
    <m/>
    <m/>
    <m/>
    <m/>
    <s v="&lt; 10"/>
    <s v="&lt; 10"/>
    <s v="39%"/>
    <s v="33%"/>
    <s v="&lt; 10"/>
    <s v="26%"/>
    <s v="56%"/>
    <s v="44%"/>
    <s v="51%"/>
    <s v="19%"/>
    <s v="28%"/>
    <s v="06/01/2023"/>
  </r>
  <r>
    <x v="0"/>
    <s v="Elementary School"/>
    <s v="735"/>
    <x v="149"/>
    <s v="0655"/>
    <x v="17"/>
    <n v="772"/>
    <s v="&lt; 10"/>
    <s v="&lt; 5%"/>
    <s v="15%"/>
    <s v="16%"/>
    <s v="16%"/>
    <s v="16%"/>
    <s v="16%"/>
    <s v="15%"/>
    <m/>
    <m/>
    <m/>
    <m/>
    <m/>
    <m/>
    <m/>
    <s v="&lt; 10"/>
    <s v="&lt; 5%"/>
    <s v="28%"/>
    <s v="53%"/>
    <s v="&lt; 10"/>
    <s v="17%"/>
    <s v="51%"/>
    <s v="49%"/>
    <s v="37%"/>
    <s v="9%"/>
    <s v="56%"/>
    <s v="06/01/2023"/>
  </r>
  <r>
    <x v="0"/>
    <s v="Charter"/>
    <s v="743"/>
    <x v="150"/>
    <s v="8045"/>
    <x v="4"/>
    <n v="1367"/>
    <m/>
    <m/>
    <m/>
    <m/>
    <m/>
    <m/>
    <m/>
    <s v="9%"/>
    <s v="9%"/>
    <s v="9%"/>
    <s v="9%"/>
    <s v="18%"/>
    <s v="17%"/>
    <s v="15%"/>
    <s v="14%"/>
    <s v="&lt; 10"/>
    <s v="7%"/>
    <s v="17%"/>
    <s v="24%"/>
    <s v="&lt; 10"/>
    <s v="51%"/>
    <s v="49%"/>
    <s v="51%"/>
    <s v="20%"/>
    <s v="10%"/>
    <s v="16%"/>
    <s v="06/01/2023"/>
  </r>
  <r>
    <x v="0"/>
    <s v="Charter"/>
    <s v="744"/>
    <x v="151"/>
    <s v="8080"/>
    <x v="4"/>
    <n v="492"/>
    <m/>
    <m/>
    <m/>
    <m/>
    <m/>
    <m/>
    <m/>
    <s v="25%"/>
    <s v="25%"/>
    <s v="25%"/>
    <s v="25%"/>
    <m/>
    <m/>
    <m/>
    <m/>
    <s v="&lt; 10"/>
    <s v="8%"/>
    <s v="19%"/>
    <s v="33%"/>
    <s v="&lt; 10"/>
    <s v="40%"/>
    <s v="47%"/>
    <s v="53%"/>
    <s v="22%"/>
    <s v="12%"/>
    <s v="28%"/>
    <s v="06/01/2023"/>
  </r>
  <r>
    <x v="0"/>
    <s v="Adult"/>
    <s v="114"/>
    <x v="152"/>
    <s v="0125"/>
    <x v="8"/>
    <n v="230"/>
    <m/>
    <m/>
    <m/>
    <m/>
    <m/>
    <m/>
    <m/>
    <m/>
    <m/>
    <m/>
    <m/>
    <s v="13%"/>
    <s v="5%"/>
    <s v="33%"/>
    <s v="48%"/>
    <s v="&lt; 10"/>
    <s v="&lt; 10"/>
    <s v="63%"/>
    <s v="23%"/>
    <s v="&lt; 10"/>
    <s v="13%"/>
    <s v="38%"/>
    <s v="62%"/>
    <s v="44%"/>
    <s v="19%"/>
    <s v="28%"/>
    <s v="06/01/2023"/>
  </r>
  <r>
    <x v="0"/>
    <s v="Alternative Learning Center"/>
    <s v="116"/>
    <x v="153"/>
    <s v="0126"/>
    <x v="8"/>
    <n v="128"/>
    <m/>
    <m/>
    <m/>
    <m/>
    <m/>
    <m/>
    <m/>
    <m/>
    <m/>
    <m/>
    <m/>
    <s v="34%"/>
    <s v="34%"/>
    <s v="30%"/>
    <s v="&lt; 10"/>
    <s v="&lt; 10"/>
    <s v="&lt; 10"/>
    <s v="88%"/>
    <s v="&lt; 10"/>
    <s v="&lt; 10"/>
    <s v="8%"/>
    <s v="63%"/>
    <s v="38%"/>
    <s v="76%"/>
    <s v="25%"/>
    <s v="&lt; 10"/>
    <s v="06/01/2023"/>
  </r>
  <r>
    <x v="0"/>
    <s v="Elementary School"/>
    <s v="755"/>
    <x v="154"/>
    <s v="0675"/>
    <x v="9"/>
    <n v="401"/>
    <s v="&lt; 5%"/>
    <s v="6%"/>
    <s v="20%"/>
    <s v="16%"/>
    <s v="18%"/>
    <s v="12%"/>
    <s v="14%"/>
    <s v="11%"/>
    <m/>
    <m/>
    <m/>
    <m/>
    <m/>
    <m/>
    <m/>
    <s v="&lt; 10"/>
    <s v="&lt; 10"/>
    <s v="80%"/>
    <s v="&lt; 5%"/>
    <s v="&lt; 10"/>
    <s v="17%"/>
    <s v="52%"/>
    <s v="48%"/>
    <s v="65%"/>
    <s v="20%"/>
    <s v="&lt; 5%"/>
    <s v="06/01/2023"/>
  </r>
  <r>
    <x v="0"/>
    <s v="Elementary School"/>
    <s v="765"/>
    <x v="155"/>
    <s v="0755"/>
    <x v="16"/>
    <n v="482"/>
    <m/>
    <m/>
    <s v="17%"/>
    <s v="23%"/>
    <s v="21%"/>
    <s v="18%"/>
    <s v="21%"/>
    <m/>
    <m/>
    <m/>
    <m/>
    <m/>
    <m/>
    <m/>
    <m/>
    <s v="&lt; 10"/>
    <s v="&lt; 5%"/>
    <s v="39%"/>
    <s v="8%"/>
    <s v="&lt; 10"/>
    <s v="50%"/>
    <s v="53%"/>
    <s v="47%"/>
    <s v="23%"/>
    <s v="17%"/>
    <s v="&lt; 5%"/>
    <s v="06/01/2023"/>
  </r>
  <r>
    <x v="0"/>
    <s v="Middle School"/>
    <s v="770"/>
    <x v="156"/>
    <s v="0690"/>
    <x v="20"/>
    <n v="342"/>
    <m/>
    <m/>
    <m/>
    <m/>
    <m/>
    <m/>
    <m/>
    <m/>
    <s v="37%"/>
    <s v="33%"/>
    <s v="30%"/>
    <m/>
    <m/>
    <m/>
    <m/>
    <s v="&lt; 10"/>
    <s v="&lt; 5%"/>
    <s v="42%"/>
    <s v="6%"/>
    <s v="&lt; 10"/>
    <s v="47%"/>
    <s v="54%"/>
    <s v="46%"/>
    <s v="25%"/>
    <s v="23%"/>
    <s v="&lt; 5%"/>
    <s v="06/01/2023"/>
  </r>
  <r>
    <x v="0"/>
    <s v="Elementary School"/>
    <s v="775"/>
    <x v="157"/>
    <s v="0695"/>
    <x v="20"/>
    <n v="383"/>
    <m/>
    <m/>
    <s v="21%"/>
    <s v="22%"/>
    <s v="18%"/>
    <s v="18%"/>
    <s v="20%"/>
    <m/>
    <m/>
    <m/>
    <m/>
    <m/>
    <m/>
    <m/>
    <m/>
    <s v="&lt; 10"/>
    <s v="10%"/>
    <s v="38%"/>
    <s v="14%"/>
    <s v="&lt; 10"/>
    <s v="38%"/>
    <s v="53%"/>
    <s v="47%"/>
    <s v="36%"/>
    <s v="17%"/>
    <s v="14%"/>
    <s v="06/01/2023"/>
  </r>
  <r>
    <x v="0"/>
    <s v="High School"/>
    <s v="787"/>
    <x v="158"/>
    <s v="0704"/>
    <x v="1"/>
    <n v="575"/>
    <m/>
    <m/>
    <m/>
    <m/>
    <m/>
    <m/>
    <m/>
    <m/>
    <m/>
    <m/>
    <m/>
    <s v="30%"/>
    <s v="26%"/>
    <s v="23%"/>
    <s v="21%"/>
    <s v="&lt; 10"/>
    <s v="&lt; 10"/>
    <s v="78%"/>
    <s v="11%"/>
    <s v="&lt; 10"/>
    <s v="11%"/>
    <s v="53%"/>
    <s v="47%"/>
    <s v="64%"/>
    <s v="18%"/>
    <s v="9%"/>
    <s v="06/01/2023"/>
  </r>
  <r>
    <x v="0"/>
    <s v="Middle School"/>
    <s v="612"/>
    <x v="159"/>
    <s v="0538"/>
    <x v="4"/>
    <n v="671"/>
    <m/>
    <m/>
    <m/>
    <m/>
    <m/>
    <m/>
    <m/>
    <s v="20%"/>
    <s v="25%"/>
    <s v="26%"/>
    <s v="29%"/>
    <m/>
    <m/>
    <m/>
    <m/>
    <s v="&lt; 10"/>
    <s v="8%"/>
    <s v="31%"/>
    <s v="19%"/>
    <s v="&lt; 10"/>
    <s v="42%"/>
    <s v="50%"/>
    <s v="50%"/>
    <s v="29%"/>
    <s v="12%"/>
    <s v="25%"/>
    <s v="06/01/2023"/>
  </r>
  <r>
    <x v="0"/>
    <s v="Middle School"/>
    <s v="805"/>
    <x v="160"/>
    <s v="0715"/>
    <x v="4"/>
    <n v="714"/>
    <m/>
    <m/>
    <m/>
    <m/>
    <m/>
    <m/>
    <m/>
    <s v="24%"/>
    <s v="26%"/>
    <s v="24%"/>
    <s v="27%"/>
    <m/>
    <m/>
    <m/>
    <m/>
    <s v="&lt; 10"/>
    <s v="&lt; 5%"/>
    <s v="17%"/>
    <s v="71%"/>
    <s v="&lt; 10"/>
    <s v="9%"/>
    <s v="53%"/>
    <s v="47%"/>
    <s v="40%"/>
    <s v="11%"/>
    <s v="69%"/>
    <s v="06/01/202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A41B74-FBAF-4807-BA8D-1CBFC15918BA}" name="PivotTable1" cacheId="1" dataOnRows="1" applyNumberFormats="0" applyBorderFormats="0" applyFontFormats="0" applyPatternFormats="0" applyAlignmentFormats="0" applyWidthHeightFormats="1" dataCaption="Data" updatedVersion="8" showMemberPropertyTips="0" useAutoFormatting="1" itemPrintTitles="1" createdVersion="1" indent="0" compact="0" compactData="0" gridDropZones="1">
  <location ref="A1:D326" firstHeaderRow="2" firstDataRow="2" firstDataCol="3"/>
  <pivotFields count="34">
    <pivotField axis="axisRow" compact="0" outline="0" showAll="0" includeNewItemsInFilter="1">
      <items count="2">
        <item x="0"/>
        <item t="default"/>
      </items>
    </pivotField>
    <pivotField compact="0" outline="0" showAll="0" includeNewItemsInFilter="1"/>
    <pivotField compact="0" outline="0" showAll="0" includeNewItemsInFilter="1"/>
    <pivotField axis="axisRow" compact="0" outline="0" showAll="0" includeNewItemsInFilter="1">
      <items count="16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t="default"/>
      </items>
    </pivotField>
    <pivotField compact="0" outline="0" showAll="0" includeNewItemsInFilter="1"/>
    <pivotField axis="axisRow" compact="0" outline="0" showAll="0" includeNewItemsInFilter="1">
      <items count="27">
        <item x="0"/>
        <item x="19"/>
        <item x="18"/>
        <item x="13"/>
        <item x="23"/>
        <item x="2"/>
        <item x="3"/>
        <item x="1"/>
        <item x="7"/>
        <item x="16"/>
        <item x="20"/>
        <item x="9"/>
        <item x="6"/>
        <item x="22"/>
        <item x="8"/>
        <item x="24"/>
        <item x="4"/>
        <item x="15"/>
        <item x="14"/>
        <item x="21"/>
        <item x="12"/>
        <item x="17"/>
        <item x="10"/>
        <item x="11"/>
        <item x="5"/>
        <item x="25"/>
        <item t="default"/>
      </items>
    </pivotField>
    <pivotField dataField="1" compact="0" numFmtId="1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</pivotFields>
  <rowFields count="3">
    <field x="0"/>
    <field x="3"/>
    <field x="5"/>
  </rowFields>
  <rowItems count="324">
    <i>
      <x/>
      <x/>
      <x/>
    </i>
    <i t="default" r="1">
      <x/>
    </i>
    <i r="1">
      <x v="1"/>
      <x v="7"/>
    </i>
    <i t="default" r="1">
      <x v="1"/>
    </i>
    <i r="1">
      <x v="2"/>
      <x v="5"/>
    </i>
    <i t="default" r="1">
      <x v="2"/>
    </i>
    <i r="1">
      <x v="3"/>
      <x v="6"/>
    </i>
    <i t="default" r="1">
      <x v="3"/>
    </i>
    <i r="1">
      <x v="4"/>
      <x/>
    </i>
    <i t="default" r="1">
      <x v="4"/>
    </i>
    <i r="1">
      <x v="5"/>
      <x/>
    </i>
    <i t="default" r="1">
      <x v="5"/>
    </i>
    <i r="1">
      <x v="6"/>
      <x/>
    </i>
    <i t="default" r="1">
      <x v="6"/>
    </i>
    <i r="1">
      <x v="7"/>
      <x v="16"/>
    </i>
    <i t="default" r="1">
      <x v="7"/>
    </i>
    <i r="1">
      <x v="8"/>
      <x v="24"/>
    </i>
    <i t="default" r="1">
      <x v="8"/>
    </i>
    <i r="1">
      <x v="9"/>
      <x v="12"/>
    </i>
    <i t="default" r="1">
      <x v="9"/>
    </i>
    <i r="1">
      <x v="10"/>
      <x v="12"/>
    </i>
    <i t="default" r="1">
      <x v="10"/>
    </i>
    <i r="1">
      <x v="11"/>
      <x/>
    </i>
    <i t="default" r="1">
      <x v="11"/>
    </i>
    <i r="1">
      <x v="12"/>
      <x/>
    </i>
    <i t="default" r="1">
      <x v="12"/>
    </i>
    <i r="1">
      <x v="13"/>
      <x/>
    </i>
    <i t="default" r="1">
      <x v="13"/>
    </i>
    <i r="1">
      <x v="14"/>
      <x v="8"/>
    </i>
    <i t="default" r="1">
      <x v="14"/>
    </i>
    <i r="1">
      <x v="15"/>
      <x v="16"/>
    </i>
    <i t="default" r="1">
      <x v="15"/>
    </i>
    <i r="1">
      <x v="16"/>
      <x v="5"/>
    </i>
    <i t="default" r="1">
      <x v="16"/>
    </i>
    <i r="1">
      <x v="17"/>
      <x v="14"/>
    </i>
    <i t="default" r="1">
      <x v="17"/>
    </i>
    <i r="1">
      <x v="18"/>
      <x v="14"/>
    </i>
    <i t="default" r="1">
      <x v="18"/>
    </i>
    <i r="1">
      <x v="19"/>
      <x/>
    </i>
    <i t="default" r="1">
      <x v="19"/>
    </i>
    <i r="1">
      <x v="20"/>
      <x v="11"/>
    </i>
    <i t="default" r="1">
      <x v="20"/>
    </i>
    <i r="1">
      <x v="21"/>
      <x v="22"/>
    </i>
    <i t="default" r="1">
      <x v="21"/>
    </i>
    <i r="1">
      <x v="22"/>
      <x v="23"/>
    </i>
    <i t="default" r="1">
      <x v="22"/>
    </i>
    <i r="1">
      <x v="23"/>
      <x v="16"/>
    </i>
    <i t="default" r="1">
      <x v="23"/>
    </i>
    <i r="1">
      <x v="24"/>
      <x v="22"/>
    </i>
    <i t="default" r="1">
      <x v="24"/>
    </i>
    <i r="1">
      <x v="25"/>
      <x v="20"/>
    </i>
    <i t="default" r="1">
      <x v="25"/>
    </i>
    <i r="1">
      <x v="26"/>
      <x v="3"/>
    </i>
    <i t="default" r="1">
      <x v="26"/>
    </i>
    <i r="1">
      <x v="27"/>
      <x v="18"/>
    </i>
    <i t="default" r="1">
      <x v="27"/>
    </i>
    <i r="1">
      <x v="28"/>
      <x v="6"/>
    </i>
    <i t="default" r="1">
      <x v="28"/>
    </i>
    <i r="1">
      <x v="29"/>
      <x v="6"/>
    </i>
    <i t="default" r="1">
      <x v="29"/>
    </i>
    <i r="1">
      <x v="30"/>
      <x v="3"/>
    </i>
    <i t="default" r="1">
      <x v="30"/>
    </i>
    <i r="1">
      <x v="31"/>
      <x/>
    </i>
    <i t="default" r="1">
      <x v="31"/>
    </i>
    <i r="1">
      <x v="32"/>
      <x v="17"/>
    </i>
    <i t="default" r="1">
      <x v="32"/>
    </i>
    <i r="1">
      <x v="33"/>
      <x v="14"/>
    </i>
    <i t="default" r="1">
      <x v="33"/>
    </i>
    <i r="1">
      <x v="34"/>
      <x v="20"/>
    </i>
    <i t="default" r="1">
      <x v="34"/>
    </i>
    <i r="1">
      <x v="35"/>
      <x v="11"/>
    </i>
    <i t="default" r="1">
      <x v="35"/>
    </i>
    <i r="1">
      <x v="36"/>
      <x v="11"/>
    </i>
    <i t="default" r="1">
      <x v="36"/>
    </i>
    <i r="1">
      <x v="37"/>
      <x v="11"/>
    </i>
    <i t="default" r="1">
      <x v="37"/>
    </i>
    <i r="1">
      <x v="38"/>
      <x v="8"/>
    </i>
    <i t="default" r="1">
      <x v="38"/>
    </i>
    <i r="1">
      <x v="39"/>
      <x v="5"/>
    </i>
    <i t="default" r="1">
      <x v="39"/>
    </i>
    <i r="1">
      <x v="40"/>
      <x v="16"/>
    </i>
    <i t="default" r="1">
      <x v="40"/>
    </i>
    <i r="1">
      <x v="41"/>
      <x v="16"/>
    </i>
    <i t="default" r="1">
      <x v="41"/>
    </i>
    <i r="1">
      <x v="42"/>
      <x v="9"/>
    </i>
    <i t="default" r="1">
      <x v="42"/>
    </i>
    <i r="1">
      <x v="43"/>
      <x v="21"/>
    </i>
    <i t="default" r="1">
      <x v="43"/>
    </i>
    <i r="1">
      <x v="44"/>
      <x v="21"/>
    </i>
    <i t="default" r="1">
      <x v="44"/>
    </i>
    <i r="1">
      <x v="45"/>
      <x v="2"/>
    </i>
    <i t="default" r="1">
      <x v="45"/>
    </i>
    <i r="1">
      <x v="46"/>
      <x v="2"/>
    </i>
    <i t="default" r="1">
      <x v="46"/>
    </i>
    <i r="1">
      <x v="47"/>
      <x v="14"/>
    </i>
    <i t="default" r="1">
      <x v="47"/>
    </i>
    <i r="1">
      <x v="48"/>
      <x v="1"/>
    </i>
    <i t="default" r="1">
      <x v="48"/>
    </i>
    <i r="1">
      <x v="49"/>
      <x v="10"/>
    </i>
    <i t="default" r="1">
      <x v="49"/>
    </i>
    <i r="1">
      <x v="50"/>
      <x v="24"/>
    </i>
    <i t="default" r="1">
      <x v="50"/>
    </i>
    <i r="1">
      <x v="51"/>
      <x v="17"/>
    </i>
    <i t="default" r="1">
      <x v="51"/>
    </i>
    <i r="1">
      <x v="52"/>
      <x v="11"/>
    </i>
    <i t="default" r="1">
      <x v="52"/>
    </i>
    <i r="1">
      <x v="53"/>
      <x v="12"/>
    </i>
    <i t="default" r="1">
      <x v="53"/>
    </i>
    <i r="1">
      <x v="54"/>
      <x v="16"/>
    </i>
    <i t="default" r="1">
      <x v="54"/>
    </i>
    <i r="1">
      <x v="55"/>
      <x v="8"/>
    </i>
    <i t="default" r="1">
      <x v="55"/>
    </i>
    <i r="1">
      <x v="56"/>
      <x/>
    </i>
    <i t="default" r="1">
      <x v="56"/>
    </i>
    <i r="1">
      <x v="57"/>
      <x v="3"/>
    </i>
    <i t="default" r="1">
      <x v="57"/>
    </i>
    <i r="1">
      <x v="58"/>
      <x v="18"/>
    </i>
    <i t="default" r="1">
      <x v="58"/>
    </i>
    <i r="1">
      <x v="59"/>
      <x v="19"/>
    </i>
    <i t="default" r="1">
      <x v="59"/>
    </i>
    <i r="1">
      <x v="60"/>
      <x v="10"/>
    </i>
    <i t="default" r="1">
      <x v="60"/>
    </i>
    <i r="1">
      <x v="61"/>
      <x v="13"/>
    </i>
    <i t="default" r="1">
      <x v="61"/>
    </i>
    <i r="1">
      <x v="62"/>
      <x v="8"/>
    </i>
    <i t="default" r="1">
      <x v="62"/>
    </i>
    <i r="1">
      <x v="63"/>
      <x v="12"/>
    </i>
    <i t="default" r="1">
      <x v="63"/>
    </i>
    <i r="1">
      <x v="64"/>
      <x v="12"/>
    </i>
    <i t="default" r="1">
      <x v="64"/>
    </i>
    <i r="1">
      <x v="65"/>
      <x v="20"/>
    </i>
    <i t="default" r="1">
      <x v="65"/>
    </i>
    <i r="1">
      <x v="66"/>
      <x/>
    </i>
    <i t="default" r="1">
      <x v="66"/>
    </i>
    <i r="1">
      <x v="67"/>
      <x v="20"/>
    </i>
    <i t="default" r="1">
      <x v="67"/>
    </i>
    <i r="1">
      <x v="68"/>
      <x v="22"/>
    </i>
    <i t="default" r="1">
      <x v="68"/>
    </i>
    <i r="1">
      <x v="69"/>
      <x/>
    </i>
    <i t="default" r="1">
      <x v="69"/>
    </i>
    <i r="1">
      <x v="70"/>
      <x v="12"/>
    </i>
    <i t="default" r="1">
      <x v="70"/>
    </i>
    <i r="1">
      <x v="71"/>
      <x v="4"/>
    </i>
    <i t="default" r="1">
      <x v="71"/>
    </i>
    <i r="1">
      <x v="72"/>
      <x v="15"/>
    </i>
    <i t="default" r="1">
      <x v="72"/>
    </i>
    <i r="1">
      <x v="73"/>
      <x v="13"/>
    </i>
    <i t="default" r="1">
      <x v="73"/>
    </i>
    <i r="1">
      <x v="74"/>
      <x/>
    </i>
    <i t="default" r="1">
      <x v="74"/>
    </i>
    <i r="1">
      <x v="75"/>
      <x v="23"/>
    </i>
    <i t="default" r="1">
      <x v="75"/>
    </i>
    <i r="1">
      <x v="76"/>
      <x v="9"/>
    </i>
    <i t="default" r="1">
      <x v="76"/>
    </i>
    <i r="1">
      <x v="77"/>
      <x v="15"/>
    </i>
    <i t="default" r="1">
      <x v="77"/>
    </i>
    <i r="1">
      <x v="78"/>
      <x v="13"/>
    </i>
    <i t="default" r="1">
      <x v="78"/>
    </i>
    <i r="1">
      <x v="79"/>
      <x v="19"/>
    </i>
    <i t="default" r="1">
      <x v="79"/>
    </i>
    <i r="1">
      <x v="80"/>
      <x/>
    </i>
    <i t="default" r="1">
      <x v="80"/>
    </i>
    <i r="1">
      <x v="81"/>
      <x v="12"/>
    </i>
    <i t="default" r="1">
      <x v="81"/>
    </i>
    <i r="1">
      <x v="82"/>
      <x v="11"/>
    </i>
    <i t="default" r="1">
      <x v="82"/>
    </i>
    <i r="1">
      <x v="83"/>
      <x v="12"/>
    </i>
    <i t="default" r="1">
      <x v="83"/>
    </i>
    <i r="1">
      <x v="84"/>
      <x v="12"/>
    </i>
    <i t="default" r="1">
      <x v="84"/>
    </i>
    <i r="1">
      <x v="85"/>
      <x v="12"/>
    </i>
    <i t="default" r="1">
      <x v="85"/>
    </i>
    <i r="1">
      <x v="86"/>
      <x v="21"/>
    </i>
    <i t="default" r="1">
      <x v="86"/>
    </i>
    <i r="1">
      <x v="87"/>
      <x v="13"/>
    </i>
    <i t="default" r="1">
      <x v="87"/>
    </i>
    <i r="1">
      <x v="88"/>
      <x v="15"/>
    </i>
    <i t="default" r="1">
      <x v="88"/>
    </i>
    <i r="1">
      <x v="89"/>
      <x v="16"/>
    </i>
    <i t="default" r="1">
      <x v="89"/>
    </i>
    <i r="1">
      <x v="90"/>
      <x v="20"/>
    </i>
    <i t="default" r="1">
      <x v="90"/>
    </i>
    <i r="1">
      <x v="91"/>
      <x v="11"/>
    </i>
    <i t="default" r="1">
      <x v="91"/>
    </i>
    <i r="1">
      <x v="92"/>
      <x v="5"/>
    </i>
    <i t="default" r="1">
      <x v="92"/>
    </i>
    <i r="1">
      <x v="93"/>
      <x v="20"/>
    </i>
    <i t="default" r="1">
      <x v="93"/>
    </i>
    <i r="1">
      <x v="94"/>
      <x v="15"/>
    </i>
    <i t="default" r="1">
      <x v="94"/>
    </i>
    <i r="1">
      <x v="95"/>
      <x v="8"/>
    </i>
    <i t="default" r="1">
      <x v="95"/>
    </i>
    <i r="1">
      <x v="96"/>
      <x v="16"/>
    </i>
    <i t="default" r="1">
      <x v="96"/>
    </i>
    <i r="1">
      <x v="97"/>
      <x v="18"/>
    </i>
    <i t="default" r="1">
      <x v="97"/>
    </i>
    <i r="1">
      <x v="98"/>
      <x v="18"/>
    </i>
    <i t="default" r="1">
      <x v="98"/>
    </i>
    <i r="1">
      <x v="99"/>
      <x v="16"/>
    </i>
    <i t="default" r="1">
      <x v="99"/>
    </i>
    <i r="1">
      <x v="100"/>
      <x v="11"/>
    </i>
    <i t="default" r="1">
      <x v="100"/>
    </i>
    <i r="1">
      <x v="101"/>
      <x v="14"/>
    </i>
    <i t="default" r="1">
      <x v="101"/>
    </i>
    <i r="1">
      <x v="102"/>
      <x v="14"/>
    </i>
    <i t="default" r="1">
      <x v="102"/>
    </i>
    <i r="1">
      <x v="103"/>
      <x/>
    </i>
    <i t="default" r="1">
      <x v="103"/>
    </i>
    <i r="1">
      <x v="104"/>
      <x v="12"/>
    </i>
    <i t="default" r="1">
      <x v="104"/>
    </i>
    <i r="1">
      <x v="105"/>
      <x v="15"/>
    </i>
    <i t="default" r="1">
      <x v="105"/>
    </i>
    <i r="1">
      <x v="106"/>
      <x v="14"/>
    </i>
    <i t="default" r="1">
      <x v="106"/>
    </i>
    <i r="1">
      <x v="107"/>
      <x v="11"/>
    </i>
    <i t="default" r="1">
      <x v="107"/>
    </i>
    <i r="1">
      <x v="108"/>
      <x v="14"/>
    </i>
    <i t="default" r="1">
      <x v="108"/>
    </i>
    <i r="1">
      <x v="109"/>
      <x v="15"/>
    </i>
    <i t="default" r="1">
      <x v="109"/>
    </i>
    <i r="1">
      <x v="110"/>
      <x v="5"/>
    </i>
    <i t="default" r="1">
      <x v="110"/>
    </i>
    <i r="1">
      <x v="111"/>
      <x v="5"/>
    </i>
    <i t="default" r="1">
      <x v="111"/>
    </i>
    <i r="1">
      <x v="112"/>
      <x v="16"/>
    </i>
    <i t="default" r="1">
      <x v="112"/>
    </i>
    <i r="1">
      <x v="113"/>
      <x v="2"/>
    </i>
    <i t="default" r="1">
      <x v="113"/>
    </i>
    <i r="1">
      <x v="114"/>
      <x v="16"/>
    </i>
    <i t="default" r="1">
      <x v="114"/>
    </i>
    <i r="1">
      <x v="115"/>
      <x v="14"/>
    </i>
    <i t="default" r="1">
      <x v="115"/>
    </i>
    <i r="1">
      <x v="116"/>
      <x v="13"/>
    </i>
    <i t="default" r="1">
      <x v="116"/>
    </i>
    <i r="1">
      <x v="117"/>
      <x v="18"/>
    </i>
    <i t="default" r="1">
      <x v="117"/>
    </i>
    <i r="1">
      <x v="118"/>
      <x v="19"/>
    </i>
    <i t="default" r="1">
      <x v="118"/>
    </i>
    <i r="1">
      <x v="119"/>
      <x v="25"/>
    </i>
    <i t="default" r="1">
      <x v="119"/>
    </i>
    <i r="1">
      <x v="120"/>
      <x v="12"/>
    </i>
    <i t="default" r="1">
      <x v="120"/>
    </i>
    <i r="1">
      <x v="121"/>
      <x v="13"/>
    </i>
    <i t="default" r="1">
      <x v="121"/>
    </i>
    <i r="1">
      <x v="122"/>
      <x v="23"/>
    </i>
    <i t="default" r="1">
      <x v="122"/>
    </i>
    <i r="1">
      <x v="123"/>
      <x v="12"/>
    </i>
    <i t="default" r="1">
      <x v="123"/>
    </i>
    <i r="1">
      <x v="124"/>
      <x v="21"/>
    </i>
    <i t="default" r="1">
      <x v="124"/>
    </i>
    <i r="1">
      <x v="125"/>
      <x v="8"/>
    </i>
    <i t="default" r="1">
      <x v="125"/>
    </i>
    <i r="1">
      <x v="126"/>
      <x v="11"/>
    </i>
    <i t="default" r="1">
      <x v="126"/>
    </i>
    <i r="1">
      <x v="127"/>
      <x v="11"/>
    </i>
    <i t="default" r="1">
      <x v="127"/>
    </i>
    <i r="1">
      <x v="128"/>
      <x v="3"/>
    </i>
    <i t="default" r="1">
      <x v="128"/>
    </i>
    <i r="1">
      <x v="129"/>
      <x v="12"/>
    </i>
    <i t="default" r="1">
      <x v="129"/>
    </i>
    <i r="1">
      <x v="130"/>
      <x/>
    </i>
    <i t="default" r="1">
      <x v="130"/>
    </i>
    <i r="1">
      <x v="131"/>
      <x v="5"/>
    </i>
    <i t="default" r="1">
      <x v="131"/>
    </i>
    <i r="1">
      <x v="132"/>
      <x v="18"/>
    </i>
    <i t="default" r="1">
      <x v="132"/>
    </i>
    <i r="1">
      <x v="133"/>
      <x v="15"/>
    </i>
    <i t="default" r="1">
      <x v="133"/>
    </i>
    <i r="1">
      <x v="134"/>
      <x v="15"/>
    </i>
    <i t="default" r="1">
      <x v="134"/>
    </i>
    <i r="1">
      <x v="135"/>
      <x v="20"/>
    </i>
    <i t="default" r="1">
      <x v="135"/>
    </i>
    <i r="1">
      <x v="136"/>
      <x v="5"/>
    </i>
    <i t="default" r="1">
      <x v="136"/>
    </i>
    <i r="1">
      <x v="137"/>
      <x v="18"/>
    </i>
    <i t="default" r="1">
      <x v="137"/>
    </i>
    <i r="1">
      <x v="138"/>
      <x v="14"/>
    </i>
    <i t="default" r="1">
      <x v="138"/>
    </i>
    <i r="1">
      <x v="139"/>
      <x/>
    </i>
    <i t="default" r="1">
      <x v="139"/>
    </i>
    <i r="1">
      <x v="140"/>
      <x v="14"/>
    </i>
    <i t="default" r="1">
      <x v="140"/>
    </i>
    <i r="1">
      <x v="141"/>
      <x v="18"/>
    </i>
    <i t="default" r="1">
      <x v="141"/>
    </i>
    <i r="1">
      <x v="142"/>
      <x/>
    </i>
    <i t="default" r="1">
      <x v="142"/>
    </i>
    <i r="1">
      <x v="143"/>
      <x/>
    </i>
    <i t="default" r="1">
      <x v="143"/>
    </i>
    <i r="1">
      <x v="144"/>
      <x v="12"/>
    </i>
    <i t="default" r="1">
      <x v="144"/>
    </i>
    <i r="1">
      <x v="145"/>
      <x v="14"/>
    </i>
    <i t="default" r="1">
      <x v="145"/>
    </i>
    <i r="1">
      <x v="146"/>
      <x v="3"/>
    </i>
    <i t="default" r="1">
      <x v="146"/>
    </i>
    <i r="1">
      <x v="147"/>
      <x v="16"/>
    </i>
    <i t="default" r="1">
      <x v="147"/>
    </i>
    <i r="1">
      <x v="148"/>
      <x v="18"/>
    </i>
    <i t="default" r="1">
      <x v="148"/>
    </i>
    <i r="1">
      <x v="149"/>
      <x v="21"/>
    </i>
    <i t="default" r="1">
      <x v="149"/>
    </i>
    <i r="1">
      <x v="150"/>
      <x v="16"/>
    </i>
    <i t="default" r="1">
      <x v="150"/>
    </i>
    <i r="1">
      <x v="151"/>
      <x v="16"/>
    </i>
    <i t="default" r="1">
      <x v="151"/>
    </i>
    <i r="1">
      <x v="152"/>
      <x v="14"/>
    </i>
    <i t="default" r="1">
      <x v="152"/>
    </i>
    <i r="1">
      <x v="153"/>
      <x v="14"/>
    </i>
    <i t="default" r="1">
      <x v="153"/>
    </i>
    <i r="1">
      <x v="154"/>
      <x v="11"/>
    </i>
    <i t="default" r="1">
      <x v="154"/>
    </i>
    <i r="1">
      <x v="155"/>
      <x v="9"/>
    </i>
    <i t="default" r="1">
      <x v="155"/>
    </i>
    <i r="1">
      <x v="156"/>
      <x v="10"/>
    </i>
    <i t="default" r="1">
      <x v="156"/>
    </i>
    <i r="1">
      <x v="157"/>
      <x v="10"/>
    </i>
    <i t="default" r="1">
      <x v="157"/>
    </i>
    <i r="1">
      <x v="158"/>
      <x v="7"/>
    </i>
    <i t="default" r="1">
      <x v="158"/>
    </i>
    <i r="1">
      <x v="159"/>
      <x v="16"/>
    </i>
    <i t="default" r="1">
      <x v="159"/>
    </i>
    <i r="1">
      <x v="160"/>
      <x v="16"/>
    </i>
    <i t="default" r="1">
      <x v="160"/>
    </i>
    <i t="default">
      <x/>
    </i>
    <i t="grand">
      <x/>
    </i>
  </rowItems>
  <colItems count="1">
    <i/>
  </colItems>
  <dataFields count="1">
    <dataField name="Sum of Total Enrollment" fld="6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C7926D-39A6-4C85-AF0C-E531C0D0B4FB}" name="PivotTable2" cacheId="1" dataOnRows="1" applyNumberFormats="0" applyBorderFormats="0" applyFontFormats="0" applyPatternFormats="0" applyAlignmentFormats="0" applyWidthHeightFormats="1" dataCaption="Data" updatedVersion="8" showMemberPropertyTips="0" useAutoFormatting="1" itemPrintTitles="1" createdVersion="1" indent="0" compact="0" compactData="0" gridDropZones="1" chartFormat="1">
  <location ref="A1:B29" firstHeaderRow="2" firstDataRow="2" firstDataCol="1"/>
  <pivotFields count="34"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axis="axisRow" compact="0" outline="0" showAll="0" includeNewItemsInFilter="1" sortType="descending">
      <items count="27">
        <item x="0"/>
        <item x="19"/>
        <item x="18"/>
        <item x="13"/>
        <item x="23"/>
        <item x="2"/>
        <item x="3"/>
        <item x="1"/>
        <item x="7"/>
        <item x="16"/>
        <item x="20"/>
        <item x="9"/>
        <item x="6"/>
        <item x="22"/>
        <item x="8"/>
        <item x="24"/>
        <item x="4"/>
        <item x="15"/>
        <item x="14"/>
        <item x="21"/>
        <item x="12"/>
        <item x="17"/>
        <item x="10"/>
        <item x="11"/>
        <item x="5"/>
        <item x="2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numFmtId="1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</pivotFields>
  <rowFields count="1">
    <field x="5"/>
  </rowFields>
  <rowItems count="27">
    <i>
      <x/>
    </i>
    <i>
      <x v="16"/>
    </i>
    <i>
      <x v="12"/>
    </i>
    <i>
      <x v="11"/>
    </i>
    <i>
      <x v="18"/>
    </i>
    <i>
      <x v="14"/>
    </i>
    <i>
      <x v="20"/>
    </i>
    <i>
      <x v="8"/>
    </i>
    <i>
      <x v="15"/>
    </i>
    <i>
      <x v="5"/>
    </i>
    <i>
      <x v="21"/>
    </i>
    <i>
      <x v="23"/>
    </i>
    <i>
      <x v="10"/>
    </i>
    <i>
      <x v="3"/>
    </i>
    <i>
      <x v="13"/>
    </i>
    <i>
      <x v="19"/>
    </i>
    <i>
      <x v="9"/>
    </i>
    <i>
      <x v="6"/>
    </i>
    <i>
      <x v="2"/>
    </i>
    <i>
      <x v="24"/>
    </i>
    <i>
      <x v="7"/>
    </i>
    <i>
      <x v="22"/>
    </i>
    <i>
      <x v="17"/>
    </i>
    <i>
      <x v="1"/>
    </i>
    <i>
      <x v="25"/>
    </i>
    <i>
      <x v="4"/>
    </i>
    <i t="grand">
      <x/>
    </i>
  </rowItems>
  <colItems count="1">
    <i/>
  </colItems>
  <dataFields count="1">
    <dataField name="Sum of Total Enrollmen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9D89AD-2660-4CAF-912E-27612EC98974}" name="PivotTable1" cacheId="1" dataOnRows="1" applyNumberFormats="0" applyBorderFormats="0" applyFontFormats="0" applyPatternFormats="0" applyAlignmentFormats="0" applyWidthHeightFormats="1" dataCaption="Data" updatedVersion="8" showMemberPropertyTips="0" useAutoFormatting="1" itemPrintTitles="1" createdVersion="1" indent="0" compact="0" compactData="0" gridDropZones="1" chartFormat="1">
  <location ref="A1:B29" firstHeaderRow="2" firstDataRow="2" firstDataCol="1"/>
  <pivotFields count="34"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axis="axisRow" compact="0" outline="0" showAll="0" includeNewItemsInFilter="1" sortType="ascending">
      <items count="27">
        <item x="0"/>
        <item x="19"/>
        <item x="18"/>
        <item x="13"/>
        <item x="23"/>
        <item x="2"/>
        <item x="3"/>
        <item x="1"/>
        <item x="7"/>
        <item x="16"/>
        <item x="20"/>
        <item x="9"/>
        <item x="6"/>
        <item x="22"/>
        <item x="8"/>
        <item x="24"/>
        <item x="4"/>
        <item x="15"/>
        <item x="14"/>
        <item x="21"/>
        <item x="12"/>
        <item x="17"/>
        <item x="10"/>
        <item x="11"/>
        <item x="5"/>
        <item x="2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numFmtId="1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</pivotFields>
  <rowFields count="1">
    <field x="5"/>
  </rowFields>
  <rowItems count="27">
    <i>
      <x v="4"/>
    </i>
    <i>
      <x v="25"/>
    </i>
    <i>
      <x v="1"/>
    </i>
    <i>
      <x v="17"/>
    </i>
    <i>
      <x v="22"/>
    </i>
    <i>
      <x v="7"/>
    </i>
    <i>
      <x v="24"/>
    </i>
    <i>
      <x v="2"/>
    </i>
    <i>
      <x v="6"/>
    </i>
    <i>
      <x v="9"/>
    </i>
    <i>
      <x v="19"/>
    </i>
    <i>
      <x v="13"/>
    </i>
    <i>
      <x v="3"/>
    </i>
    <i>
      <x v="10"/>
    </i>
    <i>
      <x v="23"/>
    </i>
    <i>
      <x v="21"/>
    </i>
    <i>
      <x v="5"/>
    </i>
    <i>
      <x v="15"/>
    </i>
    <i>
      <x v="8"/>
    </i>
    <i>
      <x v="20"/>
    </i>
    <i>
      <x v="14"/>
    </i>
    <i>
      <x v="18"/>
    </i>
    <i>
      <x v="11"/>
    </i>
    <i>
      <x v="12"/>
    </i>
    <i>
      <x v="16"/>
    </i>
    <i>
      <x/>
    </i>
    <i t="grand">
      <x/>
    </i>
  </rowItems>
  <colItems count="1">
    <i/>
  </colItems>
  <dataFields count="1">
    <dataField name="Sum of Total Enrollmen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E470E-8919-4A96-B21E-C836A04CDE8F}">
  <dimension ref="A1:AH162"/>
  <sheetViews>
    <sheetView zoomScaleNormal="100" workbookViewId="0"/>
  </sheetViews>
  <sheetFormatPr defaultRowHeight="13.2" x14ac:dyDescent="0.25"/>
  <cols>
    <col min="1" max="1" width="12.6640625" customWidth="1"/>
    <col min="2" max="2" width="28.6640625" customWidth="1"/>
    <col min="3" max="3" width="10.6640625" customWidth="1"/>
    <col min="4" max="4" width="46.6640625" customWidth="1"/>
    <col min="5" max="5" width="16.6640625" customWidth="1"/>
    <col min="6" max="6" width="9.6640625" customWidth="1"/>
    <col min="7" max="7" width="17.6640625" customWidth="1"/>
    <col min="8" max="9" width="16.6640625" customWidth="1"/>
    <col min="10" max="19" width="8.6640625" customWidth="1"/>
    <col min="20" max="22" width="9.6640625" customWidth="1"/>
    <col min="23" max="23" width="33.6640625" customWidth="1"/>
    <col min="24" max="24" width="6.6640625" customWidth="1"/>
    <col min="25" max="25" width="26.6640625" customWidth="1"/>
    <col min="26" max="26" width="16.6640625" customWidth="1"/>
    <col min="27" max="27" width="42.6640625" customWidth="1"/>
    <col min="28" max="28" width="6.6640625" customWidth="1"/>
    <col min="29" max="29" width="5.6640625" customWidth="1"/>
    <col min="30" max="30" width="7.6640625" customWidth="1"/>
    <col min="31" max="32" width="27.6640625" customWidth="1"/>
    <col min="33" max="33" width="28.6640625" customWidth="1"/>
    <col min="34" max="34" width="11.6640625" customWidth="1"/>
  </cols>
  <sheetData>
    <row r="1" spans="1:3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</row>
    <row r="2" spans="1:34" x14ac:dyDescent="0.25">
      <c r="A2" s="2" t="s">
        <v>34</v>
      </c>
      <c r="B2" s="2" t="s">
        <v>35</v>
      </c>
      <c r="C2" s="2" t="s">
        <v>36</v>
      </c>
      <c r="D2" s="2" t="s">
        <v>37</v>
      </c>
      <c r="E2" s="2" t="s">
        <v>38</v>
      </c>
      <c r="F2" s="2" t="s">
        <v>39</v>
      </c>
      <c r="G2" s="3">
        <v>707</v>
      </c>
      <c r="H2" s="2"/>
      <c r="I2" s="2" t="s">
        <v>40</v>
      </c>
      <c r="J2" s="2" t="s">
        <v>41</v>
      </c>
      <c r="K2" s="2" t="s">
        <v>41</v>
      </c>
      <c r="L2" s="2" t="s">
        <v>42</v>
      </c>
      <c r="M2" s="2" t="s">
        <v>43</v>
      </c>
      <c r="N2" s="2" t="s">
        <v>44</v>
      </c>
      <c r="O2" s="2"/>
      <c r="P2" s="2"/>
      <c r="Q2" s="2"/>
      <c r="R2" s="2"/>
      <c r="S2" s="2"/>
      <c r="T2" s="2"/>
      <c r="U2" s="2"/>
      <c r="V2" s="2"/>
      <c r="W2" s="2" t="s">
        <v>45</v>
      </c>
      <c r="X2" s="2" t="s">
        <v>46</v>
      </c>
      <c r="Y2" s="2" t="s">
        <v>47</v>
      </c>
      <c r="Z2" s="2" t="s">
        <v>48</v>
      </c>
      <c r="AA2" s="2" t="s">
        <v>45</v>
      </c>
      <c r="AB2" s="2" t="s">
        <v>42</v>
      </c>
      <c r="AC2" s="2" t="s">
        <v>49</v>
      </c>
      <c r="AD2" s="2" t="s">
        <v>50</v>
      </c>
      <c r="AE2" s="2" t="s">
        <v>51</v>
      </c>
      <c r="AF2" s="2" t="s">
        <v>52</v>
      </c>
      <c r="AG2" s="2" t="s">
        <v>53</v>
      </c>
      <c r="AH2" s="2" t="s">
        <v>54</v>
      </c>
    </row>
    <row r="3" spans="1:34" x14ac:dyDescent="0.25">
      <c r="A3" s="4" t="s">
        <v>34</v>
      </c>
      <c r="B3" s="4" t="s">
        <v>35</v>
      </c>
      <c r="C3" s="4" t="s">
        <v>55</v>
      </c>
      <c r="D3" s="4" t="s">
        <v>56</v>
      </c>
      <c r="E3" s="4" t="s">
        <v>57</v>
      </c>
      <c r="F3" s="4" t="s">
        <v>58</v>
      </c>
      <c r="G3" s="5">
        <v>439</v>
      </c>
      <c r="H3" s="4" t="s">
        <v>45</v>
      </c>
      <c r="I3" s="4" t="s">
        <v>59</v>
      </c>
      <c r="J3" s="4" t="s">
        <v>41</v>
      </c>
      <c r="K3" s="4" t="s">
        <v>43</v>
      </c>
      <c r="L3" s="4" t="s">
        <v>60</v>
      </c>
      <c r="M3" s="4" t="s">
        <v>52</v>
      </c>
      <c r="N3" s="4" t="s">
        <v>43</v>
      </c>
      <c r="O3" s="4" t="s">
        <v>61</v>
      </c>
      <c r="P3" s="4"/>
      <c r="Q3" s="4"/>
      <c r="R3" s="4"/>
      <c r="S3" s="4"/>
      <c r="T3" s="4"/>
      <c r="U3" s="4"/>
      <c r="V3" s="4"/>
      <c r="W3" s="4" t="s">
        <v>45</v>
      </c>
      <c r="X3" s="4" t="s">
        <v>45</v>
      </c>
      <c r="Y3" s="4" t="s">
        <v>62</v>
      </c>
      <c r="Z3" s="4" t="s">
        <v>63</v>
      </c>
      <c r="AA3" s="4" t="s">
        <v>45</v>
      </c>
      <c r="AB3" s="4" t="s">
        <v>64</v>
      </c>
      <c r="AC3" s="4" t="s">
        <v>65</v>
      </c>
      <c r="AD3" s="4" t="s">
        <v>66</v>
      </c>
      <c r="AE3" s="4" t="s">
        <v>67</v>
      </c>
      <c r="AF3" s="4" t="s">
        <v>68</v>
      </c>
      <c r="AG3" s="4" t="s">
        <v>41</v>
      </c>
      <c r="AH3" s="4" t="s">
        <v>54</v>
      </c>
    </row>
    <row r="4" spans="1:34" x14ac:dyDescent="0.25">
      <c r="A4" s="2" t="s">
        <v>34</v>
      </c>
      <c r="B4" s="2" t="s">
        <v>35</v>
      </c>
      <c r="C4" s="2" t="s">
        <v>69</v>
      </c>
      <c r="D4" s="2" t="s">
        <v>70</v>
      </c>
      <c r="E4" s="2" t="s">
        <v>71</v>
      </c>
      <c r="F4" s="2" t="s">
        <v>72</v>
      </c>
      <c r="G4" s="3">
        <v>510</v>
      </c>
      <c r="H4" s="2" t="s">
        <v>45</v>
      </c>
      <c r="I4" s="2" t="s">
        <v>40</v>
      </c>
      <c r="J4" s="2" t="s">
        <v>73</v>
      </c>
      <c r="K4" s="2" t="s">
        <v>41</v>
      </c>
      <c r="L4" s="2" t="s">
        <v>74</v>
      </c>
      <c r="M4" s="2" t="s">
        <v>52</v>
      </c>
      <c r="N4" s="2" t="s">
        <v>46</v>
      </c>
      <c r="O4" s="2" t="s">
        <v>52</v>
      </c>
      <c r="P4" s="2"/>
      <c r="Q4" s="2"/>
      <c r="R4" s="2"/>
      <c r="S4" s="2"/>
      <c r="T4" s="2"/>
      <c r="U4" s="2"/>
      <c r="V4" s="2"/>
      <c r="W4" s="2" t="s">
        <v>45</v>
      </c>
      <c r="X4" s="2" t="s">
        <v>45</v>
      </c>
      <c r="Y4" s="2" t="s">
        <v>75</v>
      </c>
      <c r="Z4" s="2" t="s">
        <v>53</v>
      </c>
      <c r="AA4" s="2" t="s">
        <v>45</v>
      </c>
      <c r="AB4" s="2" t="s">
        <v>63</v>
      </c>
      <c r="AC4" s="2" t="s">
        <v>66</v>
      </c>
      <c r="AD4" s="2" t="s">
        <v>65</v>
      </c>
      <c r="AE4" s="2" t="s">
        <v>49</v>
      </c>
      <c r="AF4" s="2" t="s">
        <v>63</v>
      </c>
      <c r="AG4" s="2" t="s">
        <v>51</v>
      </c>
      <c r="AH4" s="2" t="s">
        <v>54</v>
      </c>
    </row>
    <row r="5" spans="1:34" x14ac:dyDescent="0.25">
      <c r="A5" s="4" t="s">
        <v>34</v>
      </c>
      <c r="B5" s="4" t="s">
        <v>35</v>
      </c>
      <c r="C5" s="4" t="s">
        <v>76</v>
      </c>
      <c r="D5" s="4" t="s">
        <v>77</v>
      </c>
      <c r="E5" s="4" t="s">
        <v>78</v>
      </c>
      <c r="F5" s="4" t="s">
        <v>79</v>
      </c>
      <c r="G5" s="5">
        <v>468</v>
      </c>
      <c r="H5" s="4" t="s">
        <v>45</v>
      </c>
      <c r="I5" s="4" t="s">
        <v>40</v>
      </c>
      <c r="J5" s="4" t="s">
        <v>74</v>
      </c>
      <c r="K5" s="4" t="s">
        <v>41</v>
      </c>
      <c r="L5" s="4" t="s">
        <v>52</v>
      </c>
      <c r="M5" s="4" t="s">
        <v>43</v>
      </c>
      <c r="N5" s="4" t="s">
        <v>52</v>
      </c>
      <c r="O5" s="4" t="s">
        <v>52</v>
      </c>
      <c r="P5" s="4"/>
      <c r="Q5" s="4"/>
      <c r="R5" s="4"/>
      <c r="S5" s="4"/>
      <c r="T5" s="4"/>
      <c r="U5" s="4"/>
      <c r="V5" s="4"/>
      <c r="W5" s="4" t="s">
        <v>45</v>
      </c>
      <c r="X5" s="4" t="s">
        <v>80</v>
      </c>
      <c r="Y5" s="4" t="s">
        <v>81</v>
      </c>
      <c r="Z5" s="4" t="s">
        <v>73</v>
      </c>
      <c r="AA5" s="4" t="s">
        <v>45</v>
      </c>
      <c r="AB5" s="4" t="s">
        <v>82</v>
      </c>
      <c r="AC5" s="4" t="s">
        <v>83</v>
      </c>
      <c r="AD5" s="4" t="s">
        <v>84</v>
      </c>
      <c r="AE5" s="4" t="s">
        <v>85</v>
      </c>
      <c r="AF5" s="4" t="s">
        <v>74</v>
      </c>
      <c r="AG5" s="4" t="s">
        <v>68</v>
      </c>
      <c r="AH5" s="4" t="s">
        <v>54</v>
      </c>
    </row>
    <row r="6" spans="1:34" x14ac:dyDescent="0.25">
      <c r="A6" s="2" t="s">
        <v>34</v>
      </c>
      <c r="B6" s="2" t="s">
        <v>86</v>
      </c>
      <c r="C6" s="2" t="s">
        <v>87</v>
      </c>
      <c r="D6" s="2" t="s">
        <v>88</v>
      </c>
      <c r="E6" s="2" t="s">
        <v>89</v>
      </c>
      <c r="F6" s="2" t="s">
        <v>39</v>
      </c>
      <c r="G6" s="3">
        <v>2061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 t="s">
        <v>90</v>
      </c>
      <c r="T6" s="2" t="s">
        <v>91</v>
      </c>
      <c r="U6" s="2" t="s">
        <v>92</v>
      </c>
      <c r="V6" s="2" t="s">
        <v>42</v>
      </c>
      <c r="W6" s="2" t="s">
        <v>45</v>
      </c>
      <c r="X6" s="2" t="s">
        <v>93</v>
      </c>
      <c r="Y6" s="2" t="s">
        <v>94</v>
      </c>
      <c r="Z6" s="2" t="s">
        <v>65</v>
      </c>
      <c r="AA6" s="2" t="s">
        <v>45</v>
      </c>
      <c r="AB6" s="2" t="s">
        <v>52</v>
      </c>
      <c r="AC6" s="2" t="s">
        <v>95</v>
      </c>
      <c r="AD6" s="2" t="s">
        <v>96</v>
      </c>
      <c r="AE6" s="2" t="s">
        <v>81</v>
      </c>
      <c r="AF6" s="2" t="s">
        <v>63</v>
      </c>
      <c r="AG6" s="2" t="s">
        <v>47</v>
      </c>
      <c r="AH6" s="2" t="s">
        <v>54</v>
      </c>
    </row>
    <row r="7" spans="1:34" x14ac:dyDescent="0.25">
      <c r="A7" s="4" t="s">
        <v>34</v>
      </c>
      <c r="B7" s="4" t="s">
        <v>97</v>
      </c>
      <c r="C7" s="4" t="s">
        <v>98</v>
      </c>
      <c r="D7" s="4" t="s">
        <v>99</v>
      </c>
      <c r="E7" s="4" t="s">
        <v>100</v>
      </c>
      <c r="F7" s="4" t="s">
        <v>39</v>
      </c>
      <c r="G7" s="5">
        <v>644</v>
      </c>
      <c r="H7" s="4"/>
      <c r="I7" s="4"/>
      <c r="J7" s="4"/>
      <c r="K7" s="4"/>
      <c r="L7" s="4"/>
      <c r="M7" s="4"/>
      <c r="N7" s="4"/>
      <c r="O7" s="4"/>
      <c r="P7" s="4" t="s">
        <v>94</v>
      </c>
      <c r="Q7" s="4" t="s">
        <v>94</v>
      </c>
      <c r="R7" s="4" t="s">
        <v>101</v>
      </c>
      <c r="S7" s="4"/>
      <c r="T7" s="4"/>
      <c r="U7" s="4"/>
      <c r="V7" s="4"/>
      <c r="W7" s="4" t="s">
        <v>45</v>
      </c>
      <c r="X7" s="4" t="s">
        <v>80</v>
      </c>
      <c r="Y7" s="4" t="s">
        <v>102</v>
      </c>
      <c r="Z7" s="4" t="s">
        <v>96</v>
      </c>
      <c r="AA7" s="4" t="s">
        <v>45</v>
      </c>
      <c r="AB7" s="4" t="s">
        <v>63</v>
      </c>
      <c r="AC7" s="4" t="s">
        <v>103</v>
      </c>
      <c r="AD7" s="4" t="s">
        <v>75</v>
      </c>
      <c r="AE7" s="4" t="s">
        <v>84</v>
      </c>
      <c r="AF7" s="4" t="s">
        <v>52</v>
      </c>
      <c r="AG7" s="4" t="s">
        <v>50</v>
      </c>
      <c r="AH7" s="4" t="s">
        <v>54</v>
      </c>
    </row>
    <row r="8" spans="1:34" x14ac:dyDescent="0.25">
      <c r="A8" s="2" t="s">
        <v>34</v>
      </c>
      <c r="B8" s="2" t="s">
        <v>97</v>
      </c>
      <c r="C8" s="2" t="s">
        <v>104</v>
      </c>
      <c r="D8" s="2" t="s">
        <v>105</v>
      </c>
      <c r="E8" s="2" t="s">
        <v>106</v>
      </c>
      <c r="F8" s="2" t="s">
        <v>39</v>
      </c>
      <c r="G8" s="3">
        <v>718</v>
      </c>
      <c r="H8" s="2"/>
      <c r="I8" s="2"/>
      <c r="J8" s="2"/>
      <c r="K8" s="2"/>
      <c r="L8" s="2"/>
      <c r="M8" s="2"/>
      <c r="N8" s="2"/>
      <c r="O8" s="2" t="s">
        <v>91</v>
      </c>
      <c r="P8" s="2" t="s">
        <v>92</v>
      </c>
      <c r="Q8" s="2" t="s">
        <v>85</v>
      </c>
      <c r="R8" s="2" t="s">
        <v>107</v>
      </c>
      <c r="S8" s="2"/>
      <c r="T8" s="2"/>
      <c r="U8" s="2"/>
      <c r="V8" s="2"/>
      <c r="W8" s="2" t="s">
        <v>45</v>
      </c>
      <c r="X8" s="2" t="s">
        <v>93</v>
      </c>
      <c r="Y8" s="2" t="s">
        <v>48</v>
      </c>
      <c r="Z8" s="2" t="s">
        <v>108</v>
      </c>
      <c r="AA8" s="2" t="s">
        <v>45</v>
      </c>
      <c r="AB8" s="2" t="s">
        <v>68</v>
      </c>
      <c r="AC8" s="2" t="s">
        <v>66</v>
      </c>
      <c r="AD8" s="2" t="s">
        <v>65</v>
      </c>
      <c r="AE8" s="2" t="s">
        <v>109</v>
      </c>
      <c r="AF8" s="2" t="s">
        <v>61</v>
      </c>
      <c r="AG8" s="2" t="s">
        <v>65</v>
      </c>
      <c r="AH8" s="2" t="s">
        <v>54</v>
      </c>
    </row>
    <row r="9" spans="1:34" x14ac:dyDescent="0.25">
      <c r="A9" s="4" t="s">
        <v>34</v>
      </c>
      <c r="B9" s="4" t="s">
        <v>110</v>
      </c>
      <c r="C9" s="4" t="s">
        <v>111</v>
      </c>
      <c r="D9" s="4" t="s">
        <v>112</v>
      </c>
      <c r="E9" s="4" t="s">
        <v>113</v>
      </c>
      <c r="F9" s="4" t="s">
        <v>114</v>
      </c>
      <c r="G9" s="5">
        <v>109</v>
      </c>
      <c r="H9" s="4"/>
      <c r="I9" s="4"/>
      <c r="J9" s="4" t="s">
        <v>115</v>
      </c>
      <c r="K9" s="4" t="s">
        <v>48</v>
      </c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 t="s">
        <v>45</v>
      </c>
      <c r="X9" s="4" t="s">
        <v>45</v>
      </c>
      <c r="Y9" s="4" t="s">
        <v>46</v>
      </c>
      <c r="Z9" s="4" t="s">
        <v>108</v>
      </c>
      <c r="AA9" s="4" t="s">
        <v>45</v>
      </c>
      <c r="AB9" s="4" t="s">
        <v>116</v>
      </c>
      <c r="AC9" s="4" t="s">
        <v>117</v>
      </c>
      <c r="AD9" s="4" t="s">
        <v>53</v>
      </c>
      <c r="AE9" s="4" t="s">
        <v>43</v>
      </c>
      <c r="AF9" s="4" t="s">
        <v>60</v>
      </c>
      <c r="AG9" s="4" t="s">
        <v>118</v>
      </c>
      <c r="AH9" s="4" t="s">
        <v>54</v>
      </c>
    </row>
    <row r="10" spans="1:34" x14ac:dyDescent="0.25">
      <c r="A10" s="2" t="s">
        <v>34</v>
      </c>
      <c r="B10" s="2" t="s">
        <v>97</v>
      </c>
      <c r="C10" s="2" t="s">
        <v>119</v>
      </c>
      <c r="D10" s="2" t="s">
        <v>120</v>
      </c>
      <c r="E10" s="2" t="s">
        <v>121</v>
      </c>
      <c r="F10" s="2" t="s">
        <v>122</v>
      </c>
      <c r="G10" s="3">
        <v>500</v>
      </c>
      <c r="H10" s="2"/>
      <c r="I10" s="2"/>
      <c r="J10" s="2"/>
      <c r="K10" s="2"/>
      <c r="L10" s="2"/>
      <c r="M10" s="2"/>
      <c r="N10" s="2"/>
      <c r="O10" s="2" t="s">
        <v>91</v>
      </c>
      <c r="P10" s="2" t="s">
        <v>123</v>
      </c>
      <c r="Q10" s="2" t="s">
        <v>116</v>
      </c>
      <c r="R10" s="2" t="s">
        <v>92</v>
      </c>
      <c r="S10" s="2"/>
      <c r="T10" s="2"/>
      <c r="U10" s="2"/>
      <c r="V10" s="2"/>
      <c r="W10" s="2" t="s">
        <v>45</v>
      </c>
      <c r="X10" s="2" t="s">
        <v>59</v>
      </c>
      <c r="Y10" s="2" t="s">
        <v>48</v>
      </c>
      <c r="Z10" s="2" t="s">
        <v>73</v>
      </c>
      <c r="AA10" s="2" t="s">
        <v>45</v>
      </c>
      <c r="AB10" s="2" t="s">
        <v>50</v>
      </c>
      <c r="AC10" s="2" t="s">
        <v>117</v>
      </c>
      <c r="AD10" s="2" t="s">
        <v>53</v>
      </c>
      <c r="AE10" s="2" t="s">
        <v>123</v>
      </c>
      <c r="AF10" s="2" t="s">
        <v>74</v>
      </c>
      <c r="AG10" s="2" t="s">
        <v>61</v>
      </c>
      <c r="AH10" s="2" t="s">
        <v>54</v>
      </c>
    </row>
    <row r="11" spans="1:34" x14ac:dyDescent="0.25">
      <c r="A11" s="4" t="s">
        <v>34</v>
      </c>
      <c r="B11" s="4" t="s">
        <v>35</v>
      </c>
      <c r="C11" s="4" t="s">
        <v>124</v>
      </c>
      <c r="D11" s="4" t="s">
        <v>125</v>
      </c>
      <c r="E11" s="4" t="s">
        <v>126</v>
      </c>
      <c r="F11" s="4" t="s">
        <v>127</v>
      </c>
      <c r="G11" s="5">
        <v>399</v>
      </c>
      <c r="H11" s="4" t="s">
        <v>93</v>
      </c>
      <c r="I11" s="4" t="s">
        <v>64</v>
      </c>
      <c r="J11" s="4" t="s">
        <v>74</v>
      </c>
      <c r="K11" s="4" t="s">
        <v>46</v>
      </c>
      <c r="L11" s="4" t="s">
        <v>52</v>
      </c>
      <c r="M11" s="4" t="s">
        <v>52</v>
      </c>
      <c r="N11" s="4" t="s">
        <v>60</v>
      </c>
      <c r="O11" s="4" t="s">
        <v>60</v>
      </c>
      <c r="P11" s="4"/>
      <c r="Q11" s="4"/>
      <c r="R11" s="4"/>
      <c r="S11" s="4"/>
      <c r="T11" s="4"/>
      <c r="U11" s="4"/>
      <c r="V11" s="4"/>
      <c r="W11" s="4" t="s">
        <v>45</v>
      </c>
      <c r="X11" s="4" t="s">
        <v>45</v>
      </c>
      <c r="Y11" s="4" t="s">
        <v>128</v>
      </c>
      <c r="Z11" s="4" t="s">
        <v>60</v>
      </c>
      <c r="AA11" s="4" t="s">
        <v>45</v>
      </c>
      <c r="AB11" s="4" t="s">
        <v>80</v>
      </c>
      <c r="AC11" s="4" t="s">
        <v>129</v>
      </c>
      <c r="AD11" s="4" t="s">
        <v>82</v>
      </c>
      <c r="AE11" s="4" t="s">
        <v>67</v>
      </c>
      <c r="AF11" s="4" t="s">
        <v>42</v>
      </c>
      <c r="AG11" s="4" t="s">
        <v>61</v>
      </c>
      <c r="AH11" s="4" t="s">
        <v>54</v>
      </c>
    </row>
    <row r="12" spans="1:34" x14ac:dyDescent="0.25">
      <c r="A12" s="2" t="s">
        <v>34</v>
      </c>
      <c r="B12" s="2" t="s">
        <v>110</v>
      </c>
      <c r="C12" s="2" t="s">
        <v>130</v>
      </c>
      <c r="D12" s="2" t="s">
        <v>131</v>
      </c>
      <c r="E12" s="2" t="s">
        <v>132</v>
      </c>
      <c r="F12" s="2" t="s">
        <v>127</v>
      </c>
      <c r="G12" s="3">
        <v>219</v>
      </c>
      <c r="H12" s="2"/>
      <c r="I12" s="2"/>
      <c r="J12" s="2"/>
      <c r="K12" s="2"/>
      <c r="L12" s="2"/>
      <c r="M12" s="2"/>
      <c r="N12" s="2"/>
      <c r="O12" s="2" t="s">
        <v>59</v>
      </c>
      <c r="P12" s="2" t="s">
        <v>81</v>
      </c>
      <c r="Q12" s="2" t="s">
        <v>107</v>
      </c>
      <c r="R12" s="2" t="s">
        <v>51</v>
      </c>
      <c r="S12" s="2"/>
      <c r="T12" s="2"/>
      <c r="U12" s="2"/>
      <c r="V12" s="2"/>
      <c r="W12" s="2" t="s">
        <v>45</v>
      </c>
      <c r="X12" s="2" t="s">
        <v>45</v>
      </c>
      <c r="Y12" s="2" t="s">
        <v>133</v>
      </c>
      <c r="Z12" s="2" t="s">
        <v>52</v>
      </c>
      <c r="AA12" s="2" t="s">
        <v>45</v>
      </c>
      <c r="AB12" s="2" t="s">
        <v>45</v>
      </c>
      <c r="AC12" s="2" t="s">
        <v>134</v>
      </c>
      <c r="AD12" s="2" t="s">
        <v>134</v>
      </c>
      <c r="AE12" s="2" t="s">
        <v>135</v>
      </c>
      <c r="AF12" s="2" t="s">
        <v>73</v>
      </c>
      <c r="AG12" s="2" t="s">
        <v>74</v>
      </c>
      <c r="AH12" s="2" t="s">
        <v>54</v>
      </c>
    </row>
    <row r="13" spans="1:34" x14ac:dyDescent="0.25">
      <c r="A13" s="4" t="s">
        <v>34</v>
      </c>
      <c r="B13" s="4" t="s">
        <v>35</v>
      </c>
      <c r="C13" s="4" t="s">
        <v>136</v>
      </c>
      <c r="D13" s="4" t="s">
        <v>137</v>
      </c>
      <c r="E13" s="4" t="s">
        <v>138</v>
      </c>
      <c r="F13" s="4" t="s">
        <v>39</v>
      </c>
      <c r="G13" s="5">
        <v>133</v>
      </c>
      <c r="H13" s="4" t="s">
        <v>45</v>
      </c>
      <c r="I13" s="4" t="s">
        <v>139</v>
      </c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 t="s">
        <v>45</v>
      </c>
      <c r="X13" s="4" t="s">
        <v>45</v>
      </c>
      <c r="Y13" s="4" t="s">
        <v>140</v>
      </c>
      <c r="Z13" s="4" t="s">
        <v>73</v>
      </c>
      <c r="AA13" s="4" t="s">
        <v>45</v>
      </c>
      <c r="AB13" s="4" t="s">
        <v>42</v>
      </c>
      <c r="AC13" s="4" t="s">
        <v>75</v>
      </c>
      <c r="AD13" s="4" t="s">
        <v>103</v>
      </c>
      <c r="AE13" s="4" t="s">
        <v>90</v>
      </c>
      <c r="AF13" s="4" t="s">
        <v>60</v>
      </c>
      <c r="AG13" s="4" t="s">
        <v>116</v>
      </c>
      <c r="AH13" s="4" t="s">
        <v>54</v>
      </c>
    </row>
    <row r="14" spans="1:34" x14ac:dyDescent="0.25">
      <c r="A14" s="2" t="s">
        <v>34</v>
      </c>
      <c r="B14" s="2" t="s">
        <v>35</v>
      </c>
      <c r="C14" s="2" t="s">
        <v>141</v>
      </c>
      <c r="D14" s="2" t="s">
        <v>142</v>
      </c>
      <c r="E14" s="2" t="s">
        <v>143</v>
      </c>
      <c r="F14" s="2" t="s">
        <v>39</v>
      </c>
      <c r="G14" s="3">
        <v>753</v>
      </c>
      <c r="H14" s="2"/>
      <c r="I14" s="2" t="s">
        <v>80</v>
      </c>
      <c r="J14" s="2" t="s">
        <v>73</v>
      </c>
      <c r="K14" s="2" t="s">
        <v>73</v>
      </c>
      <c r="L14" s="2" t="s">
        <v>73</v>
      </c>
      <c r="M14" s="2" t="s">
        <v>43</v>
      </c>
      <c r="N14" s="2" t="s">
        <v>60</v>
      </c>
      <c r="O14" s="2" t="s">
        <v>73</v>
      </c>
      <c r="P14" s="2"/>
      <c r="Q14" s="2"/>
      <c r="R14" s="2"/>
      <c r="S14" s="2"/>
      <c r="T14" s="2"/>
      <c r="U14" s="2"/>
      <c r="V14" s="2"/>
      <c r="W14" s="2" t="s">
        <v>45</v>
      </c>
      <c r="X14" s="2" t="s">
        <v>93</v>
      </c>
      <c r="Y14" s="2" t="s">
        <v>82</v>
      </c>
      <c r="Z14" s="2" t="s">
        <v>94</v>
      </c>
      <c r="AA14" s="2" t="s">
        <v>45</v>
      </c>
      <c r="AB14" s="2" t="s">
        <v>43</v>
      </c>
      <c r="AC14" s="2" t="s">
        <v>49</v>
      </c>
      <c r="AD14" s="2" t="s">
        <v>50</v>
      </c>
      <c r="AE14" s="2" t="s">
        <v>109</v>
      </c>
      <c r="AF14" s="2" t="s">
        <v>61</v>
      </c>
      <c r="AG14" s="2" t="s">
        <v>53</v>
      </c>
      <c r="AH14" s="2" t="s">
        <v>54</v>
      </c>
    </row>
    <row r="15" spans="1:34" x14ac:dyDescent="0.25">
      <c r="A15" s="4" t="s">
        <v>34</v>
      </c>
      <c r="B15" s="4" t="s">
        <v>86</v>
      </c>
      <c r="C15" s="4" t="s">
        <v>144</v>
      </c>
      <c r="D15" s="4" t="s">
        <v>145</v>
      </c>
      <c r="E15" s="4" t="s">
        <v>146</v>
      </c>
      <c r="F15" s="4" t="s">
        <v>39</v>
      </c>
      <c r="G15" s="5">
        <v>1920</v>
      </c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 t="s">
        <v>90</v>
      </c>
      <c r="T15" s="4" t="s">
        <v>48</v>
      </c>
      <c r="U15" s="4" t="s">
        <v>92</v>
      </c>
      <c r="V15" s="4" t="s">
        <v>42</v>
      </c>
      <c r="W15" s="4" t="s">
        <v>45</v>
      </c>
      <c r="X15" s="4" t="s">
        <v>59</v>
      </c>
      <c r="Y15" s="4" t="s">
        <v>109</v>
      </c>
      <c r="Z15" s="4" t="s">
        <v>47</v>
      </c>
      <c r="AA15" s="4" t="s">
        <v>45</v>
      </c>
      <c r="AB15" s="4" t="s">
        <v>52</v>
      </c>
      <c r="AC15" s="4" t="s">
        <v>65</v>
      </c>
      <c r="AD15" s="4" t="s">
        <v>66</v>
      </c>
      <c r="AE15" s="4" t="s">
        <v>101</v>
      </c>
      <c r="AF15" s="4" t="s">
        <v>61</v>
      </c>
      <c r="AG15" s="4" t="s">
        <v>81</v>
      </c>
      <c r="AH15" s="4" t="s">
        <v>54</v>
      </c>
    </row>
    <row r="16" spans="1:34" x14ac:dyDescent="0.25">
      <c r="A16" s="2" t="s">
        <v>34</v>
      </c>
      <c r="B16" s="2" t="s">
        <v>35</v>
      </c>
      <c r="C16" s="2" t="s">
        <v>147</v>
      </c>
      <c r="D16" s="2" t="s">
        <v>148</v>
      </c>
      <c r="E16" s="2" t="s">
        <v>149</v>
      </c>
      <c r="F16" s="2" t="s">
        <v>150</v>
      </c>
      <c r="G16" s="3">
        <v>178</v>
      </c>
      <c r="H16" s="2" t="s">
        <v>45</v>
      </c>
      <c r="I16" s="2" t="s">
        <v>59</v>
      </c>
      <c r="J16" s="2" t="s">
        <v>116</v>
      </c>
      <c r="K16" s="2" t="s">
        <v>61</v>
      </c>
      <c r="L16" s="2" t="s">
        <v>73</v>
      </c>
      <c r="M16" s="2" t="s">
        <v>43</v>
      </c>
      <c r="N16" s="2" t="s">
        <v>41</v>
      </c>
      <c r="O16" s="2" t="s">
        <v>40</v>
      </c>
      <c r="P16" s="2"/>
      <c r="Q16" s="2"/>
      <c r="R16" s="2"/>
      <c r="S16" s="2"/>
      <c r="T16" s="2"/>
      <c r="U16" s="2"/>
      <c r="V16" s="2"/>
      <c r="W16" s="2" t="s">
        <v>45</v>
      </c>
      <c r="X16" s="2" t="s">
        <v>45</v>
      </c>
      <c r="Y16" s="2" t="s">
        <v>151</v>
      </c>
      <c r="Z16" s="2" t="s">
        <v>59</v>
      </c>
      <c r="AA16" s="2" t="s">
        <v>45</v>
      </c>
      <c r="AB16" s="2" t="s">
        <v>45</v>
      </c>
      <c r="AC16" s="2" t="s">
        <v>65</v>
      </c>
      <c r="AD16" s="2" t="s">
        <v>66</v>
      </c>
      <c r="AE16" s="2" t="s">
        <v>152</v>
      </c>
      <c r="AF16" s="2" t="s">
        <v>52</v>
      </c>
      <c r="AG16" s="2" t="s">
        <v>63</v>
      </c>
      <c r="AH16" s="2" t="s">
        <v>54</v>
      </c>
    </row>
    <row r="17" spans="1:34" x14ac:dyDescent="0.25">
      <c r="A17" s="4" t="s">
        <v>34</v>
      </c>
      <c r="B17" s="4" t="s">
        <v>35</v>
      </c>
      <c r="C17" s="4" t="s">
        <v>153</v>
      </c>
      <c r="D17" s="4" t="s">
        <v>154</v>
      </c>
      <c r="E17" s="4" t="s">
        <v>155</v>
      </c>
      <c r="F17" s="4" t="s">
        <v>114</v>
      </c>
      <c r="G17" s="5">
        <v>124</v>
      </c>
      <c r="H17" s="4" t="s">
        <v>95</v>
      </c>
      <c r="I17" s="4" t="s">
        <v>96</v>
      </c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 t="s">
        <v>45</v>
      </c>
      <c r="X17" s="4" t="s">
        <v>156</v>
      </c>
      <c r="Y17" s="4" t="s">
        <v>91</v>
      </c>
      <c r="Z17" s="4" t="s">
        <v>49</v>
      </c>
      <c r="AA17" s="4" t="s">
        <v>45</v>
      </c>
      <c r="AB17" s="4" t="s">
        <v>63</v>
      </c>
      <c r="AC17" s="4" t="s">
        <v>108</v>
      </c>
      <c r="AD17" s="4" t="s">
        <v>157</v>
      </c>
      <c r="AE17" s="4" t="s">
        <v>44</v>
      </c>
      <c r="AF17" s="4" t="s">
        <v>109</v>
      </c>
      <c r="AG17" s="4" t="s">
        <v>43</v>
      </c>
      <c r="AH17" s="4" t="s">
        <v>54</v>
      </c>
    </row>
    <row r="18" spans="1:34" x14ac:dyDescent="0.25">
      <c r="A18" s="2" t="s">
        <v>34</v>
      </c>
      <c r="B18" s="2" t="s">
        <v>35</v>
      </c>
      <c r="C18" s="2" t="s">
        <v>158</v>
      </c>
      <c r="D18" s="2" t="s">
        <v>159</v>
      </c>
      <c r="E18" s="2" t="s">
        <v>160</v>
      </c>
      <c r="F18" s="2" t="s">
        <v>72</v>
      </c>
      <c r="G18" s="3">
        <v>412</v>
      </c>
      <c r="H18" s="2" t="s">
        <v>45</v>
      </c>
      <c r="I18" s="2" t="s">
        <v>93</v>
      </c>
      <c r="J18" s="2" t="s">
        <v>74</v>
      </c>
      <c r="K18" s="2" t="s">
        <v>74</v>
      </c>
      <c r="L18" s="2" t="s">
        <v>43</v>
      </c>
      <c r="M18" s="2" t="s">
        <v>46</v>
      </c>
      <c r="N18" s="2" t="s">
        <v>60</v>
      </c>
      <c r="O18" s="2" t="s">
        <v>63</v>
      </c>
      <c r="P18" s="2"/>
      <c r="Q18" s="2"/>
      <c r="R18" s="2"/>
      <c r="S18" s="2"/>
      <c r="T18" s="2"/>
      <c r="U18" s="2"/>
      <c r="V18" s="2"/>
      <c r="W18" s="2" t="s">
        <v>45</v>
      </c>
      <c r="X18" s="2" t="s">
        <v>93</v>
      </c>
      <c r="Y18" s="2" t="s">
        <v>161</v>
      </c>
      <c r="Z18" s="2" t="s">
        <v>162</v>
      </c>
      <c r="AA18" s="2" t="s">
        <v>45</v>
      </c>
      <c r="AB18" s="2" t="s">
        <v>156</v>
      </c>
      <c r="AC18" s="2" t="s">
        <v>65</v>
      </c>
      <c r="AD18" s="2" t="s">
        <v>66</v>
      </c>
      <c r="AE18" s="2" t="s">
        <v>163</v>
      </c>
      <c r="AF18" s="2" t="s">
        <v>61</v>
      </c>
      <c r="AG18" s="2" t="s">
        <v>81</v>
      </c>
      <c r="AH18" s="2" t="s">
        <v>54</v>
      </c>
    </row>
    <row r="19" spans="1:34" x14ac:dyDescent="0.25">
      <c r="A19" s="4" t="s">
        <v>34</v>
      </c>
      <c r="B19" s="4" t="s">
        <v>35</v>
      </c>
      <c r="C19" s="4" t="s">
        <v>164</v>
      </c>
      <c r="D19" s="4" t="s">
        <v>165</v>
      </c>
      <c r="E19" s="4" t="s">
        <v>166</v>
      </c>
      <c r="F19" s="4" t="s">
        <v>167</v>
      </c>
      <c r="G19" s="5">
        <v>520</v>
      </c>
      <c r="H19" s="4" t="s">
        <v>45</v>
      </c>
      <c r="I19" s="4" t="s">
        <v>156</v>
      </c>
      <c r="J19" s="4" t="s">
        <v>73</v>
      </c>
      <c r="K19" s="4" t="s">
        <v>43</v>
      </c>
      <c r="L19" s="4" t="s">
        <v>41</v>
      </c>
      <c r="M19" s="4" t="s">
        <v>46</v>
      </c>
      <c r="N19" s="4" t="s">
        <v>60</v>
      </c>
      <c r="O19" s="4" t="s">
        <v>52</v>
      </c>
      <c r="P19" s="4"/>
      <c r="Q19" s="4"/>
      <c r="R19" s="4"/>
      <c r="S19" s="4"/>
      <c r="T19" s="4"/>
      <c r="U19" s="4"/>
      <c r="V19" s="4"/>
      <c r="W19" s="4" t="s">
        <v>45</v>
      </c>
      <c r="X19" s="4" t="s">
        <v>40</v>
      </c>
      <c r="Y19" s="4" t="s">
        <v>41</v>
      </c>
      <c r="Z19" s="4" t="s">
        <v>83</v>
      </c>
      <c r="AA19" s="4" t="s">
        <v>45</v>
      </c>
      <c r="AB19" s="4" t="s">
        <v>74</v>
      </c>
      <c r="AC19" s="4" t="s">
        <v>117</v>
      </c>
      <c r="AD19" s="4" t="s">
        <v>53</v>
      </c>
      <c r="AE19" s="4" t="s">
        <v>102</v>
      </c>
      <c r="AF19" s="4" t="s">
        <v>46</v>
      </c>
      <c r="AG19" s="4" t="s">
        <v>129</v>
      </c>
      <c r="AH19" s="4" t="s">
        <v>54</v>
      </c>
    </row>
    <row r="20" spans="1:34" x14ac:dyDescent="0.25">
      <c r="A20" s="2" t="s">
        <v>34</v>
      </c>
      <c r="B20" s="2" t="s">
        <v>35</v>
      </c>
      <c r="C20" s="2" t="s">
        <v>168</v>
      </c>
      <c r="D20" s="2" t="s">
        <v>169</v>
      </c>
      <c r="E20" s="2" t="s">
        <v>170</v>
      </c>
      <c r="F20" s="2" t="s">
        <v>167</v>
      </c>
      <c r="G20" s="3">
        <v>283</v>
      </c>
      <c r="H20" s="2" t="s">
        <v>80</v>
      </c>
      <c r="I20" s="2" t="s">
        <v>68</v>
      </c>
      <c r="J20" s="2" t="s">
        <v>74</v>
      </c>
      <c r="K20" s="2" t="s">
        <v>52</v>
      </c>
      <c r="L20" s="2" t="s">
        <v>60</v>
      </c>
      <c r="M20" s="2" t="s">
        <v>46</v>
      </c>
      <c r="N20" s="2" t="s">
        <v>52</v>
      </c>
      <c r="O20" s="2" t="s">
        <v>68</v>
      </c>
      <c r="P20" s="2"/>
      <c r="Q20" s="2"/>
      <c r="R20" s="2"/>
      <c r="S20" s="2"/>
      <c r="T20" s="2"/>
      <c r="U20" s="2"/>
      <c r="V20" s="2"/>
      <c r="W20" s="2" t="s">
        <v>45</v>
      </c>
      <c r="X20" s="2" t="s">
        <v>45</v>
      </c>
      <c r="Y20" s="2" t="s">
        <v>49</v>
      </c>
      <c r="Z20" s="2" t="s">
        <v>171</v>
      </c>
      <c r="AA20" s="2" t="s">
        <v>45</v>
      </c>
      <c r="AB20" s="2" t="s">
        <v>46</v>
      </c>
      <c r="AC20" s="2" t="s">
        <v>95</v>
      </c>
      <c r="AD20" s="2" t="s">
        <v>96</v>
      </c>
      <c r="AE20" s="2" t="s">
        <v>65</v>
      </c>
      <c r="AF20" s="2" t="s">
        <v>44</v>
      </c>
      <c r="AG20" s="2" t="s">
        <v>91</v>
      </c>
      <c r="AH20" s="2" t="s">
        <v>54</v>
      </c>
    </row>
    <row r="21" spans="1:34" x14ac:dyDescent="0.25">
      <c r="A21" s="4" t="s">
        <v>34</v>
      </c>
      <c r="B21" s="4" t="s">
        <v>35</v>
      </c>
      <c r="C21" s="4" t="s">
        <v>172</v>
      </c>
      <c r="D21" s="4" t="s">
        <v>173</v>
      </c>
      <c r="E21" s="4" t="s">
        <v>174</v>
      </c>
      <c r="F21" s="4" t="s">
        <v>39</v>
      </c>
      <c r="G21" s="5">
        <v>812</v>
      </c>
      <c r="H21" s="4" t="s">
        <v>93</v>
      </c>
      <c r="I21" s="4" t="s">
        <v>59</v>
      </c>
      <c r="J21" s="4" t="s">
        <v>73</v>
      </c>
      <c r="K21" s="4" t="s">
        <v>46</v>
      </c>
      <c r="L21" s="4" t="s">
        <v>43</v>
      </c>
      <c r="M21" s="4" t="s">
        <v>60</v>
      </c>
      <c r="N21" s="4" t="s">
        <v>73</v>
      </c>
      <c r="O21" s="4" t="s">
        <v>52</v>
      </c>
      <c r="P21" s="4"/>
      <c r="Q21" s="4"/>
      <c r="R21" s="4"/>
      <c r="S21" s="4"/>
      <c r="T21" s="4"/>
      <c r="U21" s="4"/>
      <c r="V21" s="4"/>
      <c r="W21" s="4" t="s">
        <v>45</v>
      </c>
      <c r="X21" s="4" t="s">
        <v>64</v>
      </c>
      <c r="Y21" s="4" t="s">
        <v>63</v>
      </c>
      <c r="Z21" s="4" t="s">
        <v>152</v>
      </c>
      <c r="AA21" s="4" t="s">
        <v>45</v>
      </c>
      <c r="AB21" s="4" t="s">
        <v>52</v>
      </c>
      <c r="AC21" s="4" t="s">
        <v>134</v>
      </c>
      <c r="AD21" s="4" t="s">
        <v>134</v>
      </c>
      <c r="AE21" s="4" t="s">
        <v>175</v>
      </c>
      <c r="AF21" s="4" t="s">
        <v>52</v>
      </c>
      <c r="AG21" s="4" t="s">
        <v>152</v>
      </c>
      <c r="AH21" s="4" t="s">
        <v>54</v>
      </c>
    </row>
    <row r="22" spans="1:34" x14ac:dyDescent="0.25">
      <c r="A22" s="2" t="s">
        <v>34</v>
      </c>
      <c r="B22" s="2" t="s">
        <v>176</v>
      </c>
      <c r="C22" s="2" t="s">
        <v>177</v>
      </c>
      <c r="D22" s="2" t="s">
        <v>178</v>
      </c>
      <c r="E22" s="2" t="s">
        <v>179</v>
      </c>
      <c r="F22" s="2" t="s">
        <v>180</v>
      </c>
      <c r="G22" s="3">
        <v>86</v>
      </c>
      <c r="H22" s="2"/>
      <c r="I22" s="2"/>
      <c r="J22" s="2"/>
      <c r="K22" s="2" t="s">
        <v>45</v>
      </c>
      <c r="L22" s="2" t="s">
        <v>45</v>
      </c>
      <c r="M22" s="2" t="s">
        <v>45</v>
      </c>
      <c r="N22" s="2" t="s">
        <v>45</v>
      </c>
      <c r="O22" s="2" t="s">
        <v>45</v>
      </c>
      <c r="P22" s="2" t="s">
        <v>45</v>
      </c>
      <c r="Q22" s="2" t="s">
        <v>45</v>
      </c>
      <c r="R22" s="2" t="s">
        <v>45</v>
      </c>
      <c r="S22" s="2" t="s">
        <v>60</v>
      </c>
      <c r="T22" s="2" t="s">
        <v>61</v>
      </c>
      <c r="U22" s="2" t="s">
        <v>45</v>
      </c>
      <c r="V22" s="2" t="s">
        <v>60</v>
      </c>
      <c r="W22" s="2" t="s">
        <v>45</v>
      </c>
      <c r="X22" s="2" t="s">
        <v>45</v>
      </c>
      <c r="Y22" s="2" t="s">
        <v>161</v>
      </c>
      <c r="Z22" s="2" t="s">
        <v>45</v>
      </c>
      <c r="AA22" s="2" t="s">
        <v>45</v>
      </c>
      <c r="AB22" s="2" t="s">
        <v>51</v>
      </c>
      <c r="AC22" s="2" t="s">
        <v>181</v>
      </c>
      <c r="AD22" s="2" t="s">
        <v>74</v>
      </c>
      <c r="AE22" s="2" t="s">
        <v>95</v>
      </c>
      <c r="AF22" s="2" t="s">
        <v>182</v>
      </c>
      <c r="AG22" s="2" t="s">
        <v>45</v>
      </c>
      <c r="AH22" s="2" t="s">
        <v>54</v>
      </c>
    </row>
    <row r="23" spans="1:34" x14ac:dyDescent="0.25">
      <c r="A23" s="4" t="s">
        <v>34</v>
      </c>
      <c r="B23" s="4" t="s">
        <v>97</v>
      </c>
      <c r="C23" s="4" t="s">
        <v>183</v>
      </c>
      <c r="D23" s="4" t="s">
        <v>184</v>
      </c>
      <c r="E23" s="4" t="s">
        <v>185</v>
      </c>
      <c r="F23" s="4" t="s">
        <v>186</v>
      </c>
      <c r="G23" s="5">
        <v>259</v>
      </c>
      <c r="H23" s="4"/>
      <c r="I23" s="4"/>
      <c r="J23" s="4"/>
      <c r="K23" s="4"/>
      <c r="L23" s="4"/>
      <c r="M23" s="4"/>
      <c r="N23" s="4"/>
      <c r="O23" s="4" t="s">
        <v>46</v>
      </c>
      <c r="P23" s="4" t="s">
        <v>162</v>
      </c>
      <c r="Q23" s="4" t="s">
        <v>123</v>
      </c>
      <c r="R23" s="4" t="s">
        <v>48</v>
      </c>
      <c r="S23" s="4"/>
      <c r="T23" s="4"/>
      <c r="U23" s="4"/>
      <c r="V23" s="4"/>
      <c r="W23" s="4" t="s">
        <v>45</v>
      </c>
      <c r="X23" s="4" t="s">
        <v>45</v>
      </c>
      <c r="Y23" s="4" t="s">
        <v>187</v>
      </c>
      <c r="Z23" s="4" t="s">
        <v>40</v>
      </c>
      <c r="AA23" s="4" t="s">
        <v>45</v>
      </c>
      <c r="AB23" s="4" t="s">
        <v>68</v>
      </c>
      <c r="AC23" s="4" t="s">
        <v>47</v>
      </c>
      <c r="AD23" s="4" t="s">
        <v>163</v>
      </c>
      <c r="AE23" s="4" t="s">
        <v>84</v>
      </c>
      <c r="AF23" s="4" t="s">
        <v>60</v>
      </c>
      <c r="AG23" s="4" t="s">
        <v>45</v>
      </c>
      <c r="AH23" s="4" t="s">
        <v>54</v>
      </c>
    </row>
    <row r="24" spans="1:34" x14ac:dyDescent="0.25">
      <c r="A24" s="2" t="s">
        <v>34</v>
      </c>
      <c r="B24" s="2" t="s">
        <v>35</v>
      </c>
      <c r="C24" s="2" t="s">
        <v>188</v>
      </c>
      <c r="D24" s="2" t="s">
        <v>189</v>
      </c>
      <c r="E24" s="2" t="s">
        <v>190</v>
      </c>
      <c r="F24" s="2" t="s">
        <v>191</v>
      </c>
      <c r="G24" s="3">
        <v>452</v>
      </c>
      <c r="H24" s="2"/>
      <c r="I24" s="2"/>
      <c r="J24" s="2" t="s">
        <v>116</v>
      </c>
      <c r="K24" s="2" t="s">
        <v>44</v>
      </c>
      <c r="L24" s="2" t="s">
        <v>41</v>
      </c>
      <c r="M24" s="2" t="s">
        <v>46</v>
      </c>
      <c r="N24" s="2" t="s">
        <v>46</v>
      </c>
      <c r="O24" s="2" t="s">
        <v>64</v>
      </c>
      <c r="P24" s="2"/>
      <c r="Q24" s="2"/>
      <c r="R24" s="2"/>
      <c r="S24" s="2"/>
      <c r="T24" s="2"/>
      <c r="U24" s="2"/>
      <c r="V24" s="2"/>
      <c r="W24" s="2" t="s">
        <v>45</v>
      </c>
      <c r="X24" s="2" t="s">
        <v>52</v>
      </c>
      <c r="Y24" s="2" t="s">
        <v>80</v>
      </c>
      <c r="Z24" s="2" t="s">
        <v>91</v>
      </c>
      <c r="AA24" s="2" t="s">
        <v>45</v>
      </c>
      <c r="AB24" s="2" t="s">
        <v>49</v>
      </c>
      <c r="AC24" s="2" t="s">
        <v>117</v>
      </c>
      <c r="AD24" s="2" t="s">
        <v>53</v>
      </c>
      <c r="AE24" s="2" t="s">
        <v>52</v>
      </c>
      <c r="AF24" s="2" t="s">
        <v>40</v>
      </c>
      <c r="AG24" s="2" t="s">
        <v>162</v>
      </c>
      <c r="AH24" s="2" t="s">
        <v>54</v>
      </c>
    </row>
    <row r="25" spans="1:34" x14ac:dyDescent="0.25">
      <c r="A25" s="4" t="s">
        <v>34</v>
      </c>
      <c r="B25" s="4" t="s">
        <v>97</v>
      </c>
      <c r="C25" s="4" t="s">
        <v>192</v>
      </c>
      <c r="D25" s="4" t="s">
        <v>193</v>
      </c>
      <c r="E25" s="4" t="s">
        <v>194</v>
      </c>
      <c r="F25" s="4" t="s">
        <v>114</v>
      </c>
      <c r="G25" s="5">
        <v>500</v>
      </c>
      <c r="H25" s="4"/>
      <c r="I25" s="4"/>
      <c r="J25" s="4"/>
      <c r="K25" s="4"/>
      <c r="L25" s="4"/>
      <c r="M25" s="4"/>
      <c r="N25" s="4"/>
      <c r="O25" s="4"/>
      <c r="P25" s="4" t="s">
        <v>81</v>
      </c>
      <c r="Q25" s="4" t="s">
        <v>175</v>
      </c>
      <c r="R25" s="4" t="s">
        <v>90</v>
      </c>
      <c r="S25" s="4"/>
      <c r="T25" s="4"/>
      <c r="U25" s="4"/>
      <c r="V25" s="4"/>
      <c r="W25" s="4" t="s">
        <v>45</v>
      </c>
      <c r="X25" s="4" t="s">
        <v>93</v>
      </c>
      <c r="Y25" s="4" t="s">
        <v>46</v>
      </c>
      <c r="Z25" s="4" t="s">
        <v>117</v>
      </c>
      <c r="AA25" s="4" t="s">
        <v>45</v>
      </c>
      <c r="AB25" s="4" t="s">
        <v>91</v>
      </c>
      <c r="AC25" s="4" t="s">
        <v>95</v>
      </c>
      <c r="AD25" s="4" t="s">
        <v>96</v>
      </c>
      <c r="AE25" s="4" t="s">
        <v>92</v>
      </c>
      <c r="AF25" s="4" t="s">
        <v>68</v>
      </c>
      <c r="AG25" s="4" t="s">
        <v>82</v>
      </c>
      <c r="AH25" s="4" t="s">
        <v>54</v>
      </c>
    </row>
    <row r="26" spans="1:34" x14ac:dyDescent="0.25">
      <c r="A26" s="2" t="s">
        <v>34</v>
      </c>
      <c r="B26" s="2" t="s">
        <v>35</v>
      </c>
      <c r="C26" s="2" t="s">
        <v>195</v>
      </c>
      <c r="D26" s="2" t="s">
        <v>196</v>
      </c>
      <c r="E26" s="2" t="s">
        <v>197</v>
      </c>
      <c r="F26" s="2" t="s">
        <v>186</v>
      </c>
      <c r="G26" s="3">
        <v>438</v>
      </c>
      <c r="H26" s="2"/>
      <c r="I26" s="2"/>
      <c r="J26" s="2" t="s">
        <v>46</v>
      </c>
      <c r="K26" s="2" t="s">
        <v>44</v>
      </c>
      <c r="L26" s="2" t="s">
        <v>43</v>
      </c>
      <c r="M26" s="2" t="s">
        <v>73</v>
      </c>
      <c r="N26" s="2" t="s">
        <v>46</v>
      </c>
      <c r="O26" s="2" t="s">
        <v>46</v>
      </c>
      <c r="P26" s="2"/>
      <c r="Q26" s="2"/>
      <c r="R26" s="2"/>
      <c r="S26" s="2"/>
      <c r="T26" s="2"/>
      <c r="U26" s="2"/>
      <c r="V26" s="2"/>
      <c r="W26" s="2" t="s">
        <v>45</v>
      </c>
      <c r="X26" s="2" t="s">
        <v>45</v>
      </c>
      <c r="Y26" s="2" t="s">
        <v>62</v>
      </c>
      <c r="Z26" s="2" t="s">
        <v>52</v>
      </c>
      <c r="AA26" s="2" t="s">
        <v>45</v>
      </c>
      <c r="AB26" s="2" t="s">
        <v>156</v>
      </c>
      <c r="AC26" s="2" t="s">
        <v>95</v>
      </c>
      <c r="AD26" s="2" t="s">
        <v>96</v>
      </c>
      <c r="AE26" s="2" t="s">
        <v>198</v>
      </c>
      <c r="AF26" s="2" t="s">
        <v>46</v>
      </c>
      <c r="AG26" s="2" t="s">
        <v>63</v>
      </c>
      <c r="AH26" s="2" t="s">
        <v>54</v>
      </c>
    </row>
    <row r="27" spans="1:34" x14ac:dyDescent="0.25">
      <c r="A27" s="4" t="s">
        <v>34</v>
      </c>
      <c r="B27" s="4" t="s">
        <v>35</v>
      </c>
      <c r="C27" s="4" t="s">
        <v>199</v>
      </c>
      <c r="D27" s="4" t="s">
        <v>200</v>
      </c>
      <c r="E27" s="4" t="s">
        <v>201</v>
      </c>
      <c r="F27" s="4" t="s">
        <v>202</v>
      </c>
      <c r="G27" s="5">
        <v>618</v>
      </c>
      <c r="H27" s="4" t="s">
        <v>45</v>
      </c>
      <c r="I27" s="4" t="s">
        <v>93</v>
      </c>
      <c r="J27" s="4" t="s">
        <v>73</v>
      </c>
      <c r="K27" s="4" t="s">
        <v>74</v>
      </c>
      <c r="L27" s="4" t="s">
        <v>73</v>
      </c>
      <c r="M27" s="4" t="s">
        <v>41</v>
      </c>
      <c r="N27" s="4" t="s">
        <v>73</v>
      </c>
      <c r="O27" s="4" t="s">
        <v>52</v>
      </c>
      <c r="P27" s="4"/>
      <c r="Q27" s="4"/>
      <c r="R27" s="4"/>
      <c r="S27" s="4"/>
      <c r="T27" s="4"/>
      <c r="U27" s="4"/>
      <c r="V27" s="4"/>
      <c r="W27" s="4" t="s">
        <v>45</v>
      </c>
      <c r="X27" s="4" t="s">
        <v>45</v>
      </c>
      <c r="Y27" s="4" t="s">
        <v>60</v>
      </c>
      <c r="Z27" s="4" t="s">
        <v>42</v>
      </c>
      <c r="AA27" s="4" t="s">
        <v>45</v>
      </c>
      <c r="AB27" s="4" t="s">
        <v>203</v>
      </c>
      <c r="AC27" s="4" t="s">
        <v>134</v>
      </c>
      <c r="AD27" s="4" t="s">
        <v>134</v>
      </c>
      <c r="AE27" s="4" t="s">
        <v>73</v>
      </c>
      <c r="AF27" s="4" t="s">
        <v>52</v>
      </c>
      <c r="AG27" s="4" t="s">
        <v>60</v>
      </c>
      <c r="AH27" s="4" t="s">
        <v>54</v>
      </c>
    </row>
    <row r="28" spans="1:34" x14ac:dyDescent="0.25">
      <c r="A28" s="2" t="s">
        <v>34</v>
      </c>
      <c r="B28" s="2" t="s">
        <v>35</v>
      </c>
      <c r="C28" s="2" t="s">
        <v>204</v>
      </c>
      <c r="D28" s="2" t="s">
        <v>205</v>
      </c>
      <c r="E28" s="2" t="s">
        <v>206</v>
      </c>
      <c r="F28" s="2" t="s">
        <v>207</v>
      </c>
      <c r="G28" s="3">
        <v>448</v>
      </c>
      <c r="H28" s="2" t="s">
        <v>45</v>
      </c>
      <c r="I28" s="2" t="s">
        <v>40</v>
      </c>
      <c r="J28" s="2" t="s">
        <v>43</v>
      </c>
      <c r="K28" s="2" t="s">
        <v>46</v>
      </c>
      <c r="L28" s="2" t="s">
        <v>60</v>
      </c>
      <c r="M28" s="2" t="s">
        <v>60</v>
      </c>
      <c r="N28" s="2" t="s">
        <v>41</v>
      </c>
      <c r="O28" s="2" t="s">
        <v>46</v>
      </c>
      <c r="P28" s="2"/>
      <c r="Q28" s="2"/>
      <c r="R28" s="2"/>
      <c r="S28" s="2"/>
      <c r="T28" s="2"/>
      <c r="U28" s="2"/>
      <c r="V28" s="2"/>
      <c r="W28" s="2" t="s">
        <v>45</v>
      </c>
      <c r="X28" s="2" t="s">
        <v>45</v>
      </c>
      <c r="Y28" s="2" t="s">
        <v>49</v>
      </c>
      <c r="Z28" s="2" t="s">
        <v>92</v>
      </c>
      <c r="AA28" s="2" t="s">
        <v>45</v>
      </c>
      <c r="AB28" s="2" t="s">
        <v>44</v>
      </c>
      <c r="AC28" s="2" t="s">
        <v>134</v>
      </c>
      <c r="AD28" s="2" t="s">
        <v>134</v>
      </c>
      <c r="AE28" s="2" t="s">
        <v>129</v>
      </c>
      <c r="AF28" s="2" t="s">
        <v>44</v>
      </c>
      <c r="AG28" s="2" t="s">
        <v>74</v>
      </c>
      <c r="AH28" s="2" t="s">
        <v>54</v>
      </c>
    </row>
    <row r="29" spans="1:34" x14ac:dyDescent="0.25">
      <c r="A29" s="4" t="s">
        <v>34</v>
      </c>
      <c r="B29" s="4" t="s">
        <v>97</v>
      </c>
      <c r="C29" s="4" t="s">
        <v>208</v>
      </c>
      <c r="D29" s="4" t="s">
        <v>209</v>
      </c>
      <c r="E29" s="4" t="s">
        <v>210</v>
      </c>
      <c r="F29" s="4" t="s">
        <v>211</v>
      </c>
      <c r="G29" s="5">
        <v>442</v>
      </c>
      <c r="H29" s="4"/>
      <c r="I29" s="4"/>
      <c r="J29" s="4"/>
      <c r="K29" s="4"/>
      <c r="L29" s="4"/>
      <c r="M29" s="4"/>
      <c r="N29" s="4"/>
      <c r="O29" s="4"/>
      <c r="P29" s="4" t="s">
        <v>81</v>
      </c>
      <c r="Q29" s="4" t="s">
        <v>94</v>
      </c>
      <c r="R29" s="4" t="s">
        <v>102</v>
      </c>
      <c r="S29" s="4"/>
      <c r="T29" s="4"/>
      <c r="U29" s="4"/>
      <c r="V29" s="4"/>
      <c r="W29" s="4" t="s">
        <v>45</v>
      </c>
      <c r="X29" s="4" t="s">
        <v>45</v>
      </c>
      <c r="Y29" s="4" t="s">
        <v>50</v>
      </c>
      <c r="Z29" s="4" t="s">
        <v>123</v>
      </c>
      <c r="AA29" s="4" t="s">
        <v>45</v>
      </c>
      <c r="AB29" s="4" t="s">
        <v>123</v>
      </c>
      <c r="AC29" s="4" t="s">
        <v>65</v>
      </c>
      <c r="AD29" s="4" t="s">
        <v>66</v>
      </c>
      <c r="AE29" s="4" t="s">
        <v>82</v>
      </c>
      <c r="AF29" s="4" t="s">
        <v>43</v>
      </c>
      <c r="AG29" s="4" t="s">
        <v>116</v>
      </c>
      <c r="AH29" s="4" t="s">
        <v>54</v>
      </c>
    </row>
    <row r="30" spans="1:34" x14ac:dyDescent="0.25">
      <c r="A30" s="2" t="s">
        <v>34</v>
      </c>
      <c r="B30" s="2" t="s">
        <v>35</v>
      </c>
      <c r="C30" s="2" t="s">
        <v>212</v>
      </c>
      <c r="D30" s="2" t="s">
        <v>213</v>
      </c>
      <c r="E30" s="2" t="s">
        <v>214</v>
      </c>
      <c r="F30" s="2" t="s">
        <v>79</v>
      </c>
      <c r="G30" s="3">
        <v>378</v>
      </c>
      <c r="H30" s="2" t="s">
        <v>45</v>
      </c>
      <c r="I30" s="2" t="s">
        <v>59</v>
      </c>
      <c r="J30" s="2" t="s">
        <v>46</v>
      </c>
      <c r="K30" s="2" t="s">
        <v>52</v>
      </c>
      <c r="L30" s="2" t="s">
        <v>41</v>
      </c>
      <c r="M30" s="2" t="s">
        <v>46</v>
      </c>
      <c r="N30" s="2" t="s">
        <v>46</v>
      </c>
      <c r="O30" s="2" t="s">
        <v>46</v>
      </c>
      <c r="P30" s="2"/>
      <c r="Q30" s="2"/>
      <c r="R30" s="2"/>
      <c r="S30" s="2"/>
      <c r="T30" s="2"/>
      <c r="U30" s="2"/>
      <c r="V30" s="2"/>
      <c r="W30" s="2" t="s">
        <v>45</v>
      </c>
      <c r="X30" s="2" t="s">
        <v>45</v>
      </c>
      <c r="Y30" s="2" t="s">
        <v>101</v>
      </c>
      <c r="Z30" s="2" t="s">
        <v>74</v>
      </c>
      <c r="AA30" s="2" t="s">
        <v>45</v>
      </c>
      <c r="AB30" s="2" t="s">
        <v>82</v>
      </c>
      <c r="AC30" s="2" t="s">
        <v>134</v>
      </c>
      <c r="AD30" s="2" t="s">
        <v>134</v>
      </c>
      <c r="AE30" s="2" t="s">
        <v>82</v>
      </c>
      <c r="AF30" s="2" t="s">
        <v>74</v>
      </c>
      <c r="AG30" s="2" t="s">
        <v>52</v>
      </c>
      <c r="AH30" s="2" t="s">
        <v>54</v>
      </c>
    </row>
    <row r="31" spans="1:34" x14ac:dyDescent="0.25">
      <c r="A31" s="4" t="s">
        <v>34</v>
      </c>
      <c r="B31" s="4" t="s">
        <v>97</v>
      </c>
      <c r="C31" s="4" t="s">
        <v>215</v>
      </c>
      <c r="D31" s="4" t="s">
        <v>216</v>
      </c>
      <c r="E31" s="4" t="s">
        <v>217</v>
      </c>
      <c r="F31" s="4" t="s">
        <v>79</v>
      </c>
      <c r="G31" s="5">
        <v>371</v>
      </c>
      <c r="H31" s="4"/>
      <c r="I31" s="4"/>
      <c r="J31" s="4"/>
      <c r="K31" s="4"/>
      <c r="L31" s="4"/>
      <c r="M31" s="4"/>
      <c r="N31" s="4"/>
      <c r="O31" s="4"/>
      <c r="P31" s="4" t="s">
        <v>101</v>
      </c>
      <c r="Q31" s="4" t="s">
        <v>94</v>
      </c>
      <c r="R31" s="4" t="s">
        <v>94</v>
      </c>
      <c r="S31" s="4"/>
      <c r="T31" s="4"/>
      <c r="U31" s="4"/>
      <c r="V31" s="4"/>
      <c r="W31" s="4" t="s">
        <v>45</v>
      </c>
      <c r="X31" s="4" t="s">
        <v>45</v>
      </c>
      <c r="Y31" s="4" t="s">
        <v>102</v>
      </c>
      <c r="Z31" s="4" t="s">
        <v>46</v>
      </c>
      <c r="AA31" s="4" t="s">
        <v>45</v>
      </c>
      <c r="AB31" s="4" t="s">
        <v>96</v>
      </c>
      <c r="AC31" s="4" t="s">
        <v>50</v>
      </c>
      <c r="AD31" s="4" t="s">
        <v>49</v>
      </c>
      <c r="AE31" s="4" t="s">
        <v>94</v>
      </c>
      <c r="AF31" s="4" t="s">
        <v>74</v>
      </c>
      <c r="AG31" s="4" t="s">
        <v>59</v>
      </c>
      <c r="AH31" s="4" t="s">
        <v>54</v>
      </c>
    </row>
    <row r="32" spans="1:34" x14ac:dyDescent="0.25">
      <c r="A32" s="2" t="s">
        <v>34</v>
      </c>
      <c r="B32" s="2" t="s">
        <v>97</v>
      </c>
      <c r="C32" s="2" t="s">
        <v>218</v>
      </c>
      <c r="D32" s="2" t="s">
        <v>219</v>
      </c>
      <c r="E32" s="2" t="s">
        <v>220</v>
      </c>
      <c r="F32" s="2" t="s">
        <v>207</v>
      </c>
      <c r="G32" s="3">
        <v>318</v>
      </c>
      <c r="H32" s="2"/>
      <c r="I32" s="2"/>
      <c r="J32" s="2"/>
      <c r="K32" s="2"/>
      <c r="L32" s="2"/>
      <c r="M32" s="2"/>
      <c r="N32" s="2"/>
      <c r="O32" s="2"/>
      <c r="P32" s="2" t="s">
        <v>47</v>
      </c>
      <c r="Q32" s="2" t="s">
        <v>162</v>
      </c>
      <c r="R32" s="2" t="s">
        <v>94</v>
      </c>
      <c r="S32" s="2"/>
      <c r="T32" s="2"/>
      <c r="U32" s="2"/>
      <c r="V32" s="2"/>
      <c r="W32" s="2" t="s">
        <v>45</v>
      </c>
      <c r="X32" s="2" t="s">
        <v>93</v>
      </c>
      <c r="Y32" s="2" t="s">
        <v>50</v>
      </c>
      <c r="Z32" s="2" t="s">
        <v>123</v>
      </c>
      <c r="AA32" s="2" t="s">
        <v>45</v>
      </c>
      <c r="AB32" s="2" t="s">
        <v>85</v>
      </c>
      <c r="AC32" s="2" t="s">
        <v>96</v>
      </c>
      <c r="AD32" s="2" t="s">
        <v>95</v>
      </c>
      <c r="AE32" s="2" t="s">
        <v>96</v>
      </c>
      <c r="AF32" s="2" t="s">
        <v>52</v>
      </c>
      <c r="AG32" s="2" t="s">
        <v>116</v>
      </c>
      <c r="AH32" s="2" t="s">
        <v>54</v>
      </c>
    </row>
    <row r="33" spans="1:34" x14ac:dyDescent="0.25">
      <c r="A33" s="4" t="s">
        <v>34</v>
      </c>
      <c r="B33" s="4" t="s">
        <v>35</v>
      </c>
      <c r="C33" s="4" t="s">
        <v>221</v>
      </c>
      <c r="D33" s="4" t="s">
        <v>222</v>
      </c>
      <c r="E33" s="4" t="s">
        <v>223</v>
      </c>
      <c r="F33" s="4" t="s">
        <v>39</v>
      </c>
      <c r="G33" s="5">
        <v>690</v>
      </c>
      <c r="H33" s="4" t="s">
        <v>45</v>
      </c>
      <c r="I33" s="4" t="s">
        <v>59</v>
      </c>
      <c r="J33" s="4" t="s">
        <v>73</v>
      </c>
      <c r="K33" s="4" t="s">
        <v>43</v>
      </c>
      <c r="L33" s="4" t="s">
        <v>61</v>
      </c>
      <c r="M33" s="4" t="s">
        <v>41</v>
      </c>
      <c r="N33" s="4" t="s">
        <v>41</v>
      </c>
      <c r="O33" s="4" t="s">
        <v>61</v>
      </c>
      <c r="P33" s="4"/>
      <c r="Q33" s="4"/>
      <c r="R33" s="4"/>
      <c r="S33" s="4"/>
      <c r="T33" s="4"/>
      <c r="U33" s="4"/>
      <c r="V33" s="4"/>
      <c r="W33" s="4" t="s">
        <v>45</v>
      </c>
      <c r="X33" s="4" t="s">
        <v>93</v>
      </c>
      <c r="Y33" s="4" t="s">
        <v>134</v>
      </c>
      <c r="Z33" s="4" t="s">
        <v>101</v>
      </c>
      <c r="AA33" s="4" t="s">
        <v>45</v>
      </c>
      <c r="AB33" s="4" t="s">
        <v>61</v>
      </c>
      <c r="AC33" s="4" t="s">
        <v>49</v>
      </c>
      <c r="AD33" s="4" t="s">
        <v>50</v>
      </c>
      <c r="AE33" s="4" t="s">
        <v>53</v>
      </c>
      <c r="AF33" s="4" t="s">
        <v>63</v>
      </c>
      <c r="AG33" s="4" t="s">
        <v>224</v>
      </c>
      <c r="AH33" s="4" t="s">
        <v>54</v>
      </c>
    </row>
    <row r="34" spans="1:34" x14ac:dyDescent="0.25">
      <c r="A34" s="2" t="s">
        <v>34</v>
      </c>
      <c r="B34" s="2" t="s">
        <v>35</v>
      </c>
      <c r="C34" s="2" t="s">
        <v>225</v>
      </c>
      <c r="D34" s="2" t="s">
        <v>226</v>
      </c>
      <c r="E34" s="2" t="s">
        <v>227</v>
      </c>
      <c r="F34" s="2" t="s">
        <v>228</v>
      </c>
      <c r="G34" s="3">
        <v>520</v>
      </c>
      <c r="H34" s="2"/>
      <c r="I34" s="2"/>
      <c r="J34" s="2" t="s">
        <v>61</v>
      </c>
      <c r="K34" s="2" t="s">
        <v>85</v>
      </c>
      <c r="L34" s="2" t="s">
        <v>41</v>
      </c>
      <c r="M34" s="2" t="s">
        <v>41</v>
      </c>
      <c r="N34" s="2" t="s">
        <v>74</v>
      </c>
      <c r="O34" s="2" t="s">
        <v>68</v>
      </c>
      <c r="P34" s="2"/>
      <c r="Q34" s="2"/>
      <c r="R34" s="2"/>
      <c r="S34" s="2"/>
      <c r="T34" s="2"/>
      <c r="U34" s="2"/>
      <c r="V34" s="2"/>
      <c r="W34" s="2" t="s">
        <v>45</v>
      </c>
      <c r="X34" s="2" t="s">
        <v>63</v>
      </c>
      <c r="Y34" s="2" t="s">
        <v>175</v>
      </c>
      <c r="Z34" s="2" t="s">
        <v>40</v>
      </c>
      <c r="AA34" s="2" t="s">
        <v>45</v>
      </c>
      <c r="AB34" s="2" t="s">
        <v>75</v>
      </c>
      <c r="AC34" s="2" t="s">
        <v>96</v>
      </c>
      <c r="AD34" s="2" t="s">
        <v>95</v>
      </c>
      <c r="AE34" s="2" t="s">
        <v>74</v>
      </c>
      <c r="AF34" s="2" t="s">
        <v>41</v>
      </c>
      <c r="AG34" s="2" t="s">
        <v>59</v>
      </c>
      <c r="AH34" s="2" t="s">
        <v>54</v>
      </c>
    </row>
    <row r="35" spans="1:34" x14ac:dyDescent="0.25">
      <c r="A35" s="4" t="s">
        <v>34</v>
      </c>
      <c r="B35" s="4" t="s">
        <v>86</v>
      </c>
      <c r="C35" s="4" t="s">
        <v>229</v>
      </c>
      <c r="D35" s="4" t="s">
        <v>230</v>
      </c>
      <c r="E35" s="4" t="s">
        <v>231</v>
      </c>
      <c r="F35" s="4" t="s">
        <v>167</v>
      </c>
      <c r="G35" s="5">
        <v>177</v>
      </c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 t="s">
        <v>107</v>
      </c>
      <c r="T35" s="4" t="s">
        <v>44</v>
      </c>
      <c r="U35" s="4" t="s">
        <v>116</v>
      </c>
      <c r="V35" s="4" t="s">
        <v>162</v>
      </c>
      <c r="W35" s="4" t="s">
        <v>45</v>
      </c>
      <c r="X35" s="4" t="s">
        <v>45</v>
      </c>
      <c r="Y35" s="4" t="s">
        <v>53</v>
      </c>
      <c r="Z35" s="4" t="s">
        <v>42</v>
      </c>
      <c r="AA35" s="4" t="s">
        <v>45</v>
      </c>
      <c r="AB35" s="4" t="s">
        <v>48</v>
      </c>
      <c r="AC35" s="4" t="s">
        <v>118</v>
      </c>
      <c r="AD35" s="4" t="s">
        <v>232</v>
      </c>
      <c r="AE35" s="4" t="s">
        <v>41</v>
      </c>
      <c r="AF35" s="4" t="s">
        <v>45</v>
      </c>
      <c r="AG35" s="4" t="s">
        <v>45</v>
      </c>
      <c r="AH35" s="4" t="s">
        <v>54</v>
      </c>
    </row>
    <row r="36" spans="1:34" x14ac:dyDescent="0.25">
      <c r="A36" s="2" t="s">
        <v>34</v>
      </c>
      <c r="B36" s="2" t="s">
        <v>110</v>
      </c>
      <c r="C36" s="2" t="s">
        <v>233</v>
      </c>
      <c r="D36" s="2" t="s">
        <v>234</v>
      </c>
      <c r="E36" s="2" t="s">
        <v>235</v>
      </c>
      <c r="F36" s="2" t="s">
        <v>202</v>
      </c>
      <c r="G36" s="3">
        <v>732</v>
      </c>
      <c r="H36" s="2"/>
      <c r="I36" s="2"/>
      <c r="J36" s="2" t="s">
        <v>63</v>
      </c>
      <c r="K36" s="2" t="s">
        <v>63</v>
      </c>
      <c r="L36" s="2" t="s">
        <v>63</v>
      </c>
      <c r="M36" s="2" t="s">
        <v>63</v>
      </c>
      <c r="N36" s="2" t="s">
        <v>52</v>
      </c>
      <c r="O36" s="2" t="s">
        <v>63</v>
      </c>
      <c r="P36" s="2" t="s">
        <v>61</v>
      </c>
      <c r="Q36" s="2" t="s">
        <v>64</v>
      </c>
      <c r="R36" s="2" t="s">
        <v>68</v>
      </c>
      <c r="S36" s="2"/>
      <c r="T36" s="2"/>
      <c r="U36" s="2"/>
      <c r="V36" s="2"/>
      <c r="W36" s="2" t="s">
        <v>45</v>
      </c>
      <c r="X36" s="2" t="s">
        <v>45</v>
      </c>
      <c r="Y36" s="2" t="s">
        <v>62</v>
      </c>
      <c r="Z36" s="2" t="s">
        <v>60</v>
      </c>
      <c r="AA36" s="2" t="s">
        <v>45</v>
      </c>
      <c r="AB36" s="2" t="s">
        <v>40</v>
      </c>
      <c r="AC36" s="2" t="s">
        <v>96</v>
      </c>
      <c r="AD36" s="2" t="s">
        <v>95</v>
      </c>
      <c r="AE36" s="2" t="s">
        <v>66</v>
      </c>
      <c r="AF36" s="2" t="s">
        <v>60</v>
      </c>
      <c r="AG36" s="2" t="s">
        <v>59</v>
      </c>
      <c r="AH36" s="2" t="s">
        <v>54</v>
      </c>
    </row>
    <row r="37" spans="1:34" x14ac:dyDescent="0.25">
      <c r="A37" s="4" t="s">
        <v>34</v>
      </c>
      <c r="B37" s="4" t="s">
        <v>97</v>
      </c>
      <c r="C37" s="4" t="s">
        <v>236</v>
      </c>
      <c r="D37" s="4" t="s">
        <v>237</v>
      </c>
      <c r="E37" s="4" t="s">
        <v>238</v>
      </c>
      <c r="F37" s="4" t="s">
        <v>180</v>
      </c>
      <c r="G37" s="5">
        <v>250</v>
      </c>
      <c r="H37" s="4"/>
      <c r="I37" s="4"/>
      <c r="J37" s="4"/>
      <c r="K37" s="4"/>
      <c r="L37" s="4"/>
      <c r="M37" s="4"/>
      <c r="N37" s="4"/>
      <c r="O37" s="4" t="s">
        <v>63</v>
      </c>
      <c r="P37" s="4" t="s">
        <v>171</v>
      </c>
      <c r="Q37" s="4" t="s">
        <v>48</v>
      </c>
      <c r="R37" s="4" t="s">
        <v>162</v>
      </c>
      <c r="S37" s="4"/>
      <c r="T37" s="4"/>
      <c r="U37" s="4"/>
      <c r="V37" s="4"/>
      <c r="W37" s="4" t="s">
        <v>45</v>
      </c>
      <c r="X37" s="4" t="s">
        <v>45</v>
      </c>
      <c r="Y37" s="4" t="s">
        <v>139</v>
      </c>
      <c r="Z37" s="4" t="s">
        <v>45</v>
      </c>
      <c r="AA37" s="4" t="s">
        <v>45</v>
      </c>
      <c r="AB37" s="4" t="s">
        <v>45</v>
      </c>
      <c r="AC37" s="4" t="s">
        <v>66</v>
      </c>
      <c r="AD37" s="4" t="s">
        <v>65</v>
      </c>
      <c r="AE37" s="4" t="s">
        <v>95</v>
      </c>
      <c r="AF37" s="4" t="s">
        <v>156</v>
      </c>
      <c r="AG37" s="4" t="s">
        <v>45</v>
      </c>
      <c r="AH37" s="4" t="s">
        <v>54</v>
      </c>
    </row>
    <row r="38" spans="1:34" x14ac:dyDescent="0.25">
      <c r="A38" s="2" t="s">
        <v>34</v>
      </c>
      <c r="B38" s="2" t="s">
        <v>86</v>
      </c>
      <c r="C38" s="2" t="s">
        <v>239</v>
      </c>
      <c r="D38" s="2" t="s">
        <v>240</v>
      </c>
      <c r="E38" s="2" t="s">
        <v>241</v>
      </c>
      <c r="F38" s="2" t="s">
        <v>180</v>
      </c>
      <c r="G38" s="3">
        <v>562</v>
      </c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 t="s">
        <v>90</v>
      </c>
      <c r="T38" s="2" t="s">
        <v>91</v>
      </c>
      <c r="U38" s="2" t="s">
        <v>85</v>
      </c>
      <c r="V38" s="2" t="s">
        <v>116</v>
      </c>
      <c r="W38" s="2" t="s">
        <v>45</v>
      </c>
      <c r="X38" s="2" t="s">
        <v>45</v>
      </c>
      <c r="Y38" s="2" t="s">
        <v>242</v>
      </c>
      <c r="Z38" s="2" t="s">
        <v>93</v>
      </c>
      <c r="AA38" s="2" t="s">
        <v>45</v>
      </c>
      <c r="AB38" s="2" t="s">
        <v>93</v>
      </c>
      <c r="AC38" s="2" t="s">
        <v>66</v>
      </c>
      <c r="AD38" s="2" t="s">
        <v>65</v>
      </c>
      <c r="AE38" s="2" t="s">
        <v>50</v>
      </c>
      <c r="AF38" s="2" t="s">
        <v>68</v>
      </c>
      <c r="AG38" s="2" t="s">
        <v>45</v>
      </c>
      <c r="AH38" s="2" t="s">
        <v>54</v>
      </c>
    </row>
    <row r="39" spans="1:34" x14ac:dyDescent="0.25">
      <c r="A39" s="4" t="s">
        <v>34</v>
      </c>
      <c r="B39" s="4" t="s">
        <v>110</v>
      </c>
      <c r="C39" s="4" t="s">
        <v>243</v>
      </c>
      <c r="D39" s="4" t="s">
        <v>244</v>
      </c>
      <c r="E39" s="4" t="s">
        <v>245</v>
      </c>
      <c r="F39" s="4" t="s">
        <v>180</v>
      </c>
      <c r="G39" s="5">
        <v>512</v>
      </c>
      <c r="H39" s="4"/>
      <c r="I39" s="4"/>
      <c r="J39" s="4" t="s">
        <v>52</v>
      </c>
      <c r="K39" s="4" t="s">
        <v>60</v>
      </c>
      <c r="L39" s="4" t="s">
        <v>46</v>
      </c>
      <c r="M39" s="4" t="s">
        <v>46</v>
      </c>
      <c r="N39" s="4" t="s">
        <v>68</v>
      </c>
      <c r="O39" s="4" t="s">
        <v>63</v>
      </c>
      <c r="P39" s="4" t="s">
        <v>52</v>
      </c>
      <c r="Q39" s="4" t="s">
        <v>64</v>
      </c>
      <c r="R39" s="4"/>
      <c r="S39" s="4"/>
      <c r="T39" s="4"/>
      <c r="U39" s="4"/>
      <c r="V39" s="4"/>
      <c r="W39" s="4" t="s">
        <v>45</v>
      </c>
      <c r="X39" s="4" t="s">
        <v>45</v>
      </c>
      <c r="Y39" s="4" t="s">
        <v>163</v>
      </c>
      <c r="Z39" s="4" t="s">
        <v>80</v>
      </c>
      <c r="AA39" s="4" t="s">
        <v>45</v>
      </c>
      <c r="AB39" s="4" t="s">
        <v>171</v>
      </c>
      <c r="AC39" s="4" t="s">
        <v>95</v>
      </c>
      <c r="AD39" s="4" t="s">
        <v>96</v>
      </c>
      <c r="AE39" s="4" t="s">
        <v>65</v>
      </c>
      <c r="AF39" s="4" t="s">
        <v>44</v>
      </c>
      <c r="AG39" s="4" t="s">
        <v>93</v>
      </c>
      <c r="AH39" s="4" t="s">
        <v>54</v>
      </c>
    </row>
    <row r="40" spans="1:34" x14ac:dyDescent="0.25">
      <c r="A40" s="2" t="s">
        <v>34</v>
      </c>
      <c r="B40" s="2" t="s">
        <v>35</v>
      </c>
      <c r="C40" s="2" t="s">
        <v>246</v>
      </c>
      <c r="D40" s="2" t="s">
        <v>247</v>
      </c>
      <c r="E40" s="2" t="s">
        <v>248</v>
      </c>
      <c r="F40" s="2" t="s">
        <v>150</v>
      </c>
      <c r="G40" s="3">
        <v>302</v>
      </c>
      <c r="H40" s="2" t="s">
        <v>156</v>
      </c>
      <c r="I40" s="2" t="s">
        <v>61</v>
      </c>
      <c r="J40" s="2" t="s">
        <v>61</v>
      </c>
      <c r="K40" s="2" t="s">
        <v>63</v>
      </c>
      <c r="L40" s="2" t="s">
        <v>46</v>
      </c>
      <c r="M40" s="2" t="s">
        <v>46</v>
      </c>
      <c r="N40" s="2" t="s">
        <v>46</v>
      </c>
      <c r="O40" s="2" t="s">
        <v>52</v>
      </c>
      <c r="P40" s="2"/>
      <c r="Q40" s="2"/>
      <c r="R40" s="2"/>
      <c r="S40" s="2"/>
      <c r="T40" s="2"/>
      <c r="U40" s="2"/>
      <c r="V40" s="2"/>
      <c r="W40" s="2" t="s">
        <v>45</v>
      </c>
      <c r="X40" s="2" t="s">
        <v>45</v>
      </c>
      <c r="Y40" s="2" t="s">
        <v>67</v>
      </c>
      <c r="Z40" s="2" t="s">
        <v>44</v>
      </c>
      <c r="AA40" s="2" t="s">
        <v>45</v>
      </c>
      <c r="AB40" s="2" t="s">
        <v>68</v>
      </c>
      <c r="AC40" s="2" t="s">
        <v>65</v>
      </c>
      <c r="AD40" s="2" t="s">
        <v>66</v>
      </c>
      <c r="AE40" s="2" t="s">
        <v>108</v>
      </c>
      <c r="AF40" s="2" t="s">
        <v>107</v>
      </c>
      <c r="AG40" s="2" t="s">
        <v>46</v>
      </c>
      <c r="AH40" s="2" t="s">
        <v>54</v>
      </c>
    </row>
    <row r="41" spans="1:34" x14ac:dyDescent="0.25">
      <c r="A41" s="4" t="s">
        <v>34</v>
      </c>
      <c r="B41" s="4" t="s">
        <v>35</v>
      </c>
      <c r="C41" s="4" t="s">
        <v>249</v>
      </c>
      <c r="D41" s="4" t="s">
        <v>250</v>
      </c>
      <c r="E41" s="4" t="s">
        <v>251</v>
      </c>
      <c r="F41" s="4" t="s">
        <v>72</v>
      </c>
      <c r="G41" s="5">
        <v>273</v>
      </c>
      <c r="H41" s="4"/>
      <c r="I41" s="4" t="s">
        <v>59</v>
      </c>
      <c r="J41" s="4" t="s">
        <v>43</v>
      </c>
      <c r="K41" s="4" t="s">
        <v>73</v>
      </c>
      <c r="L41" s="4" t="s">
        <v>46</v>
      </c>
      <c r="M41" s="4" t="s">
        <v>61</v>
      </c>
      <c r="N41" s="4" t="s">
        <v>73</v>
      </c>
      <c r="O41" s="4" t="s">
        <v>43</v>
      </c>
      <c r="P41" s="4"/>
      <c r="Q41" s="4"/>
      <c r="R41" s="4"/>
      <c r="S41" s="4"/>
      <c r="T41" s="4"/>
      <c r="U41" s="4"/>
      <c r="V41" s="4"/>
      <c r="W41" s="4" t="s">
        <v>45</v>
      </c>
      <c r="X41" s="4" t="s">
        <v>45</v>
      </c>
      <c r="Y41" s="4" t="s">
        <v>171</v>
      </c>
      <c r="Z41" s="4" t="s">
        <v>66</v>
      </c>
      <c r="AA41" s="4" t="s">
        <v>45</v>
      </c>
      <c r="AB41" s="4" t="s">
        <v>42</v>
      </c>
      <c r="AC41" s="4" t="s">
        <v>95</v>
      </c>
      <c r="AD41" s="4" t="s">
        <v>96</v>
      </c>
      <c r="AE41" s="4" t="s">
        <v>65</v>
      </c>
      <c r="AF41" s="4" t="s">
        <v>60</v>
      </c>
      <c r="AG41" s="4" t="s">
        <v>102</v>
      </c>
      <c r="AH41" s="4" t="s">
        <v>54</v>
      </c>
    </row>
    <row r="42" spans="1:34" x14ac:dyDescent="0.25">
      <c r="A42" s="2" t="s">
        <v>34</v>
      </c>
      <c r="B42" s="2" t="s">
        <v>35</v>
      </c>
      <c r="C42" s="2" t="s">
        <v>252</v>
      </c>
      <c r="D42" s="2" t="s">
        <v>253</v>
      </c>
      <c r="E42" s="2" t="s">
        <v>254</v>
      </c>
      <c r="F42" s="2" t="s">
        <v>114</v>
      </c>
      <c r="G42" s="3">
        <v>559</v>
      </c>
      <c r="H42" s="2" t="s">
        <v>45</v>
      </c>
      <c r="I42" s="2" t="s">
        <v>80</v>
      </c>
      <c r="J42" s="2" t="s">
        <v>44</v>
      </c>
      <c r="K42" s="2" t="s">
        <v>74</v>
      </c>
      <c r="L42" s="2" t="s">
        <v>73</v>
      </c>
      <c r="M42" s="2" t="s">
        <v>74</v>
      </c>
      <c r="N42" s="2" t="s">
        <v>43</v>
      </c>
      <c r="O42" s="2"/>
      <c r="P42" s="2"/>
      <c r="Q42" s="2"/>
      <c r="R42" s="2"/>
      <c r="S42" s="2"/>
      <c r="T42" s="2"/>
      <c r="U42" s="2"/>
      <c r="V42" s="2"/>
      <c r="W42" s="2" t="s">
        <v>45</v>
      </c>
      <c r="X42" s="2" t="s">
        <v>93</v>
      </c>
      <c r="Y42" s="2" t="s">
        <v>41</v>
      </c>
      <c r="Z42" s="2" t="s">
        <v>203</v>
      </c>
      <c r="AA42" s="2" t="s">
        <v>45</v>
      </c>
      <c r="AB42" s="2" t="s">
        <v>60</v>
      </c>
      <c r="AC42" s="2" t="s">
        <v>65</v>
      </c>
      <c r="AD42" s="2" t="s">
        <v>66</v>
      </c>
      <c r="AE42" s="2" t="s">
        <v>102</v>
      </c>
      <c r="AF42" s="2" t="s">
        <v>64</v>
      </c>
      <c r="AG42" s="2" t="s">
        <v>232</v>
      </c>
      <c r="AH42" s="2" t="s">
        <v>54</v>
      </c>
    </row>
    <row r="43" spans="1:34" x14ac:dyDescent="0.25">
      <c r="A43" s="4" t="s">
        <v>34</v>
      </c>
      <c r="B43" s="4" t="s">
        <v>86</v>
      </c>
      <c r="C43" s="4" t="s">
        <v>255</v>
      </c>
      <c r="D43" s="4" t="s">
        <v>256</v>
      </c>
      <c r="E43" s="4" t="s">
        <v>257</v>
      </c>
      <c r="F43" s="4" t="s">
        <v>114</v>
      </c>
      <c r="G43" s="5">
        <v>1124</v>
      </c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 t="s">
        <v>81</v>
      </c>
      <c r="T43" s="4" t="s">
        <v>48</v>
      </c>
      <c r="U43" s="4" t="s">
        <v>74</v>
      </c>
      <c r="V43" s="4" t="s">
        <v>116</v>
      </c>
      <c r="W43" s="4" t="s">
        <v>45</v>
      </c>
      <c r="X43" s="4" t="s">
        <v>93</v>
      </c>
      <c r="Y43" s="4" t="s">
        <v>74</v>
      </c>
      <c r="Z43" s="4" t="s">
        <v>67</v>
      </c>
      <c r="AA43" s="4" t="s">
        <v>45</v>
      </c>
      <c r="AB43" s="4" t="s">
        <v>64</v>
      </c>
      <c r="AC43" s="4" t="s">
        <v>129</v>
      </c>
      <c r="AD43" s="4" t="s">
        <v>82</v>
      </c>
      <c r="AE43" s="4" t="s">
        <v>102</v>
      </c>
      <c r="AF43" s="4" t="s">
        <v>156</v>
      </c>
      <c r="AG43" s="4" t="s">
        <v>161</v>
      </c>
      <c r="AH43" s="4" t="s">
        <v>54</v>
      </c>
    </row>
    <row r="44" spans="1:34" x14ac:dyDescent="0.25">
      <c r="A44" s="2" t="s">
        <v>34</v>
      </c>
      <c r="B44" s="2" t="s">
        <v>35</v>
      </c>
      <c r="C44" s="2" t="s">
        <v>258</v>
      </c>
      <c r="D44" s="2" t="s">
        <v>259</v>
      </c>
      <c r="E44" s="2" t="s">
        <v>260</v>
      </c>
      <c r="F44" s="2" t="s">
        <v>261</v>
      </c>
      <c r="G44" s="3">
        <v>411</v>
      </c>
      <c r="H44" s="2" t="s">
        <v>93</v>
      </c>
      <c r="I44" s="2" t="s">
        <v>93</v>
      </c>
      <c r="J44" s="2" t="s">
        <v>43</v>
      </c>
      <c r="K44" s="2" t="s">
        <v>74</v>
      </c>
      <c r="L44" s="2" t="s">
        <v>42</v>
      </c>
      <c r="M44" s="2" t="s">
        <v>74</v>
      </c>
      <c r="N44" s="2" t="s">
        <v>41</v>
      </c>
      <c r="O44" s="2"/>
      <c r="P44" s="2"/>
      <c r="Q44" s="2"/>
      <c r="R44" s="2"/>
      <c r="S44" s="2"/>
      <c r="T44" s="2"/>
      <c r="U44" s="2"/>
      <c r="V44" s="2"/>
      <c r="W44" s="2" t="s">
        <v>45</v>
      </c>
      <c r="X44" s="2" t="s">
        <v>93</v>
      </c>
      <c r="Y44" s="2" t="s">
        <v>40</v>
      </c>
      <c r="Z44" s="2" t="s">
        <v>61</v>
      </c>
      <c r="AA44" s="2" t="s">
        <v>45</v>
      </c>
      <c r="AB44" s="2" t="s">
        <v>262</v>
      </c>
      <c r="AC44" s="2" t="s">
        <v>134</v>
      </c>
      <c r="AD44" s="2" t="s">
        <v>134</v>
      </c>
      <c r="AE44" s="2" t="s">
        <v>93</v>
      </c>
      <c r="AF44" s="2" t="s">
        <v>68</v>
      </c>
      <c r="AG44" s="2" t="s">
        <v>45</v>
      </c>
      <c r="AH44" s="2" t="s">
        <v>54</v>
      </c>
    </row>
    <row r="45" spans="1:34" x14ac:dyDescent="0.25">
      <c r="A45" s="4" t="s">
        <v>34</v>
      </c>
      <c r="B45" s="4" t="s">
        <v>35</v>
      </c>
      <c r="C45" s="4" t="s">
        <v>263</v>
      </c>
      <c r="D45" s="4" t="s">
        <v>264</v>
      </c>
      <c r="E45" s="4" t="s">
        <v>265</v>
      </c>
      <c r="F45" s="4" t="s">
        <v>266</v>
      </c>
      <c r="G45" s="5">
        <v>367</v>
      </c>
      <c r="H45" s="4" t="s">
        <v>45</v>
      </c>
      <c r="I45" s="4" t="s">
        <v>93</v>
      </c>
      <c r="J45" s="4" t="s">
        <v>74</v>
      </c>
      <c r="K45" s="4" t="s">
        <v>116</v>
      </c>
      <c r="L45" s="4" t="s">
        <v>73</v>
      </c>
      <c r="M45" s="4" t="s">
        <v>43</v>
      </c>
      <c r="N45" s="4" t="s">
        <v>44</v>
      </c>
      <c r="O45" s="4"/>
      <c r="P45" s="4"/>
      <c r="Q45" s="4"/>
      <c r="R45" s="4"/>
      <c r="S45" s="4"/>
      <c r="T45" s="4"/>
      <c r="U45" s="4"/>
      <c r="V45" s="4"/>
      <c r="W45" s="4" t="s">
        <v>45</v>
      </c>
      <c r="X45" s="4" t="s">
        <v>45</v>
      </c>
      <c r="Y45" s="4" t="s">
        <v>156</v>
      </c>
      <c r="Z45" s="4" t="s">
        <v>267</v>
      </c>
      <c r="AA45" s="4" t="s">
        <v>45</v>
      </c>
      <c r="AB45" s="4" t="s">
        <v>61</v>
      </c>
      <c r="AC45" s="4" t="s">
        <v>49</v>
      </c>
      <c r="AD45" s="4" t="s">
        <v>50</v>
      </c>
      <c r="AE45" s="4" t="s">
        <v>171</v>
      </c>
      <c r="AF45" s="4" t="s">
        <v>60</v>
      </c>
      <c r="AG45" s="4" t="s">
        <v>262</v>
      </c>
      <c r="AH45" s="4" t="s">
        <v>54</v>
      </c>
    </row>
    <row r="46" spans="1:34" x14ac:dyDescent="0.25">
      <c r="A46" s="2" t="s">
        <v>34</v>
      </c>
      <c r="B46" s="2" t="s">
        <v>35</v>
      </c>
      <c r="C46" s="2" t="s">
        <v>268</v>
      </c>
      <c r="D46" s="2" t="s">
        <v>269</v>
      </c>
      <c r="E46" s="2" t="s">
        <v>270</v>
      </c>
      <c r="F46" s="2" t="s">
        <v>266</v>
      </c>
      <c r="G46" s="3">
        <v>606</v>
      </c>
      <c r="H46" s="2" t="s">
        <v>93</v>
      </c>
      <c r="I46" s="2" t="s">
        <v>59</v>
      </c>
      <c r="J46" s="2" t="s">
        <v>73</v>
      </c>
      <c r="K46" s="2" t="s">
        <v>41</v>
      </c>
      <c r="L46" s="2" t="s">
        <v>73</v>
      </c>
      <c r="M46" s="2" t="s">
        <v>73</v>
      </c>
      <c r="N46" s="2" t="s">
        <v>46</v>
      </c>
      <c r="O46" s="2" t="s">
        <v>63</v>
      </c>
      <c r="P46" s="2"/>
      <c r="Q46" s="2"/>
      <c r="R46" s="2"/>
      <c r="S46" s="2"/>
      <c r="T46" s="2"/>
      <c r="U46" s="2"/>
      <c r="V46" s="2"/>
      <c r="W46" s="2" t="s">
        <v>45</v>
      </c>
      <c r="X46" s="2" t="s">
        <v>45</v>
      </c>
      <c r="Y46" s="2" t="s">
        <v>74</v>
      </c>
      <c r="Z46" s="2" t="s">
        <v>135</v>
      </c>
      <c r="AA46" s="2" t="s">
        <v>45</v>
      </c>
      <c r="AB46" s="2" t="s">
        <v>68</v>
      </c>
      <c r="AC46" s="2" t="s">
        <v>95</v>
      </c>
      <c r="AD46" s="2" t="s">
        <v>96</v>
      </c>
      <c r="AE46" s="2" t="s">
        <v>102</v>
      </c>
      <c r="AF46" s="2" t="s">
        <v>64</v>
      </c>
      <c r="AG46" s="2" t="s">
        <v>115</v>
      </c>
      <c r="AH46" s="2" t="s">
        <v>54</v>
      </c>
    </row>
    <row r="47" spans="1:34" x14ac:dyDescent="0.25">
      <c r="A47" s="4" t="s">
        <v>34</v>
      </c>
      <c r="B47" s="4" t="s">
        <v>35</v>
      </c>
      <c r="C47" s="4" t="s">
        <v>271</v>
      </c>
      <c r="D47" s="4" t="s">
        <v>272</v>
      </c>
      <c r="E47" s="4" t="s">
        <v>273</v>
      </c>
      <c r="F47" s="4" t="s">
        <v>274</v>
      </c>
      <c r="G47" s="5">
        <v>400</v>
      </c>
      <c r="H47" s="4" t="s">
        <v>45</v>
      </c>
      <c r="I47" s="4" t="s">
        <v>59</v>
      </c>
      <c r="J47" s="4" t="s">
        <v>60</v>
      </c>
      <c r="K47" s="4" t="s">
        <v>73</v>
      </c>
      <c r="L47" s="4" t="s">
        <v>73</v>
      </c>
      <c r="M47" s="4" t="s">
        <v>73</v>
      </c>
      <c r="N47" s="4" t="s">
        <v>41</v>
      </c>
      <c r="O47" s="4" t="s">
        <v>52</v>
      </c>
      <c r="P47" s="4"/>
      <c r="Q47" s="4"/>
      <c r="R47" s="4"/>
      <c r="S47" s="4"/>
      <c r="T47" s="4"/>
      <c r="U47" s="4"/>
      <c r="V47" s="4"/>
      <c r="W47" s="4" t="s">
        <v>45</v>
      </c>
      <c r="X47" s="4" t="s">
        <v>93</v>
      </c>
      <c r="Y47" s="4" t="s">
        <v>66</v>
      </c>
      <c r="Z47" s="4" t="s">
        <v>85</v>
      </c>
      <c r="AA47" s="4" t="s">
        <v>45</v>
      </c>
      <c r="AB47" s="4" t="s">
        <v>85</v>
      </c>
      <c r="AC47" s="4" t="s">
        <v>129</v>
      </c>
      <c r="AD47" s="4" t="s">
        <v>50</v>
      </c>
      <c r="AE47" s="4" t="s">
        <v>118</v>
      </c>
      <c r="AF47" s="4" t="s">
        <v>123</v>
      </c>
      <c r="AG47" s="4" t="s">
        <v>42</v>
      </c>
      <c r="AH47" s="4" t="s">
        <v>54</v>
      </c>
    </row>
    <row r="48" spans="1:34" x14ac:dyDescent="0.25">
      <c r="A48" s="2" t="s">
        <v>34</v>
      </c>
      <c r="B48" s="2" t="s">
        <v>97</v>
      </c>
      <c r="C48" s="2" t="s">
        <v>275</v>
      </c>
      <c r="D48" s="2" t="s">
        <v>276</v>
      </c>
      <c r="E48" s="2" t="s">
        <v>277</v>
      </c>
      <c r="F48" s="2" t="s">
        <v>274</v>
      </c>
      <c r="G48" s="3">
        <v>424</v>
      </c>
      <c r="H48" s="2"/>
      <c r="I48" s="2"/>
      <c r="J48" s="2"/>
      <c r="K48" s="2"/>
      <c r="L48" s="2"/>
      <c r="M48" s="2"/>
      <c r="N48" s="2"/>
      <c r="O48" s="2"/>
      <c r="P48" s="2" t="s">
        <v>94</v>
      </c>
      <c r="Q48" s="2" t="s">
        <v>47</v>
      </c>
      <c r="R48" s="2" t="s">
        <v>171</v>
      </c>
      <c r="S48" s="2"/>
      <c r="T48" s="2"/>
      <c r="U48" s="2"/>
      <c r="V48" s="2"/>
      <c r="W48" s="2" t="s">
        <v>45</v>
      </c>
      <c r="X48" s="2" t="s">
        <v>45</v>
      </c>
      <c r="Y48" s="2" t="s">
        <v>118</v>
      </c>
      <c r="Z48" s="2" t="s">
        <v>175</v>
      </c>
      <c r="AA48" s="2" t="s">
        <v>45</v>
      </c>
      <c r="AB48" s="2" t="s">
        <v>42</v>
      </c>
      <c r="AC48" s="2" t="s">
        <v>95</v>
      </c>
      <c r="AD48" s="2" t="s">
        <v>96</v>
      </c>
      <c r="AE48" s="2" t="s">
        <v>175</v>
      </c>
      <c r="AF48" s="2" t="s">
        <v>43</v>
      </c>
      <c r="AG48" s="2" t="s">
        <v>90</v>
      </c>
      <c r="AH48" s="2" t="s">
        <v>54</v>
      </c>
    </row>
    <row r="49" spans="1:34" x14ac:dyDescent="0.25">
      <c r="A49" s="4" t="s">
        <v>34</v>
      </c>
      <c r="B49" s="4" t="s">
        <v>35</v>
      </c>
      <c r="C49" s="4" t="s">
        <v>278</v>
      </c>
      <c r="D49" s="4" t="s">
        <v>279</v>
      </c>
      <c r="E49" s="4" t="s">
        <v>280</v>
      </c>
      <c r="F49" s="4" t="s">
        <v>167</v>
      </c>
      <c r="G49" s="5">
        <v>606</v>
      </c>
      <c r="H49" s="4" t="s">
        <v>45</v>
      </c>
      <c r="I49" s="4" t="s">
        <v>59</v>
      </c>
      <c r="J49" s="4" t="s">
        <v>43</v>
      </c>
      <c r="K49" s="4" t="s">
        <v>43</v>
      </c>
      <c r="L49" s="4" t="s">
        <v>60</v>
      </c>
      <c r="M49" s="4" t="s">
        <v>43</v>
      </c>
      <c r="N49" s="4" t="s">
        <v>52</v>
      </c>
      <c r="O49" s="4" t="s">
        <v>61</v>
      </c>
      <c r="P49" s="4"/>
      <c r="Q49" s="4"/>
      <c r="R49" s="4"/>
      <c r="S49" s="4"/>
      <c r="T49" s="4"/>
      <c r="U49" s="4"/>
      <c r="V49" s="4"/>
      <c r="W49" s="4" t="s">
        <v>45</v>
      </c>
      <c r="X49" s="4" t="s">
        <v>64</v>
      </c>
      <c r="Y49" s="4" t="s">
        <v>85</v>
      </c>
      <c r="Z49" s="4" t="s">
        <v>116</v>
      </c>
      <c r="AA49" s="4" t="s">
        <v>45</v>
      </c>
      <c r="AB49" s="4" t="s">
        <v>82</v>
      </c>
      <c r="AC49" s="4" t="s">
        <v>49</v>
      </c>
      <c r="AD49" s="4" t="s">
        <v>50</v>
      </c>
      <c r="AE49" s="4" t="s">
        <v>107</v>
      </c>
      <c r="AF49" s="4" t="s">
        <v>73</v>
      </c>
      <c r="AG49" s="4" t="s">
        <v>42</v>
      </c>
      <c r="AH49" s="4" t="s">
        <v>54</v>
      </c>
    </row>
    <row r="50" spans="1:34" x14ac:dyDescent="0.25">
      <c r="A50" s="2" t="s">
        <v>34</v>
      </c>
      <c r="B50" s="2" t="s">
        <v>35</v>
      </c>
      <c r="C50" s="2" t="s">
        <v>281</v>
      </c>
      <c r="D50" s="2" t="s">
        <v>282</v>
      </c>
      <c r="E50" s="2" t="s">
        <v>283</v>
      </c>
      <c r="F50" s="2" t="s">
        <v>284</v>
      </c>
      <c r="G50" s="3">
        <v>652</v>
      </c>
      <c r="H50" s="2"/>
      <c r="I50" s="2"/>
      <c r="J50" s="2" t="s">
        <v>116</v>
      </c>
      <c r="K50" s="2" t="s">
        <v>107</v>
      </c>
      <c r="L50" s="2" t="s">
        <v>73</v>
      </c>
      <c r="M50" s="2" t="s">
        <v>74</v>
      </c>
      <c r="N50" s="2" t="s">
        <v>41</v>
      </c>
      <c r="O50" s="2"/>
      <c r="P50" s="2"/>
      <c r="Q50" s="2"/>
      <c r="R50" s="2"/>
      <c r="S50" s="2"/>
      <c r="T50" s="2"/>
      <c r="U50" s="2"/>
      <c r="V50" s="2"/>
      <c r="W50" s="2" t="s">
        <v>45</v>
      </c>
      <c r="X50" s="2" t="s">
        <v>61</v>
      </c>
      <c r="Y50" s="2" t="s">
        <v>46</v>
      </c>
      <c r="Z50" s="2" t="s">
        <v>41</v>
      </c>
      <c r="AA50" s="2" t="s">
        <v>45</v>
      </c>
      <c r="AB50" s="2" t="s">
        <v>117</v>
      </c>
      <c r="AC50" s="2" t="s">
        <v>134</v>
      </c>
      <c r="AD50" s="2" t="s">
        <v>134</v>
      </c>
      <c r="AE50" s="2" t="s">
        <v>60</v>
      </c>
      <c r="AF50" s="2" t="s">
        <v>64</v>
      </c>
      <c r="AG50" s="2" t="s">
        <v>42</v>
      </c>
      <c r="AH50" s="2" t="s">
        <v>54</v>
      </c>
    </row>
    <row r="51" spans="1:34" x14ac:dyDescent="0.25">
      <c r="A51" s="4" t="s">
        <v>34</v>
      </c>
      <c r="B51" s="4" t="s">
        <v>97</v>
      </c>
      <c r="C51" s="4" t="s">
        <v>285</v>
      </c>
      <c r="D51" s="4" t="s">
        <v>286</v>
      </c>
      <c r="E51" s="4" t="s">
        <v>287</v>
      </c>
      <c r="F51" s="4" t="s">
        <v>288</v>
      </c>
      <c r="G51" s="5">
        <v>427</v>
      </c>
      <c r="H51" s="4"/>
      <c r="I51" s="4"/>
      <c r="J51" s="4"/>
      <c r="K51" s="4"/>
      <c r="L51" s="4"/>
      <c r="M51" s="4"/>
      <c r="N51" s="4"/>
      <c r="O51" s="4"/>
      <c r="P51" s="4" t="s">
        <v>94</v>
      </c>
      <c r="Q51" s="4" t="s">
        <v>51</v>
      </c>
      <c r="R51" s="4" t="s">
        <v>162</v>
      </c>
      <c r="S51" s="4"/>
      <c r="T51" s="4"/>
      <c r="U51" s="4"/>
      <c r="V51" s="4"/>
      <c r="W51" s="4" t="s">
        <v>45</v>
      </c>
      <c r="X51" s="4" t="s">
        <v>59</v>
      </c>
      <c r="Y51" s="4" t="s">
        <v>90</v>
      </c>
      <c r="Z51" s="4" t="s">
        <v>81</v>
      </c>
      <c r="AA51" s="4" t="s">
        <v>45</v>
      </c>
      <c r="AB51" s="4" t="s">
        <v>81</v>
      </c>
      <c r="AC51" s="4" t="s">
        <v>65</v>
      </c>
      <c r="AD51" s="4" t="s">
        <v>66</v>
      </c>
      <c r="AE51" s="4" t="s">
        <v>101</v>
      </c>
      <c r="AF51" s="4" t="s">
        <v>60</v>
      </c>
      <c r="AG51" s="4" t="s">
        <v>162</v>
      </c>
      <c r="AH51" s="4" t="s">
        <v>54</v>
      </c>
    </row>
    <row r="52" spans="1:34" x14ac:dyDescent="0.25">
      <c r="A52" s="2" t="s">
        <v>34</v>
      </c>
      <c r="B52" s="2" t="s">
        <v>35</v>
      </c>
      <c r="C52" s="2" t="s">
        <v>289</v>
      </c>
      <c r="D52" s="2" t="s">
        <v>290</v>
      </c>
      <c r="E52" s="2" t="s">
        <v>291</v>
      </c>
      <c r="F52" s="2" t="s">
        <v>122</v>
      </c>
      <c r="G52" s="3">
        <v>612</v>
      </c>
      <c r="H52" s="2"/>
      <c r="I52" s="2" t="s">
        <v>45</v>
      </c>
      <c r="J52" s="2" t="s">
        <v>85</v>
      </c>
      <c r="K52" s="2" t="s">
        <v>44</v>
      </c>
      <c r="L52" s="2" t="s">
        <v>41</v>
      </c>
      <c r="M52" s="2" t="s">
        <v>74</v>
      </c>
      <c r="N52" s="2" t="s">
        <v>41</v>
      </c>
      <c r="O52" s="2"/>
      <c r="P52" s="2"/>
      <c r="Q52" s="2"/>
      <c r="R52" s="2"/>
      <c r="S52" s="2"/>
      <c r="T52" s="2"/>
      <c r="U52" s="2"/>
      <c r="V52" s="2"/>
      <c r="W52" s="2" t="s">
        <v>45</v>
      </c>
      <c r="X52" s="2" t="s">
        <v>59</v>
      </c>
      <c r="Y52" s="2" t="s">
        <v>63</v>
      </c>
      <c r="Z52" s="2" t="s">
        <v>64</v>
      </c>
      <c r="AA52" s="2" t="s">
        <v>45</v>
      </c>
      <c r="AB52" s="2" t="s">
        <v>115</v>
      </c>
      <c r="AC52" s="2" t="s">
        <v>95</v>
      </c>
      <c r="AD52" s="2" t="s">
        <v>96</v>
      </c>
      <c r="AE52" s="2" t="s">
        <v>156</v>
      </c>
      <c r="AF52" s="2" t="s">
        <v>52</v>
      </c>
      <c r="AG52" s="2" t="s">
        <v>40</v>
      </c>
      <c r="AH52" s="2" t="s">
        <v>54</v>
      </c>
    </row>
    <row r="53" spans="1:34" x14ac:dyDescent="0.25">
      <c r="A53" s="4" t="s">
        <v>34</v>
      </c>
      <c r="B53" s="4" t="s">
        <v>176</v>
      </c>
      <c r="C53" s="4" t="s">
        <v>292</v>
      </c>
      <c r="D53" s="4" t="s">
        <v>293</v>
      </c>
      <c r="E53" s="4" t="s">
        <v>294</v>
      </c>
      <c r="F53" s="4" t="s">
        <v>228</v>
      </c>
      <c r="G53" s="5">
        <v>170</v>
      </c>
      <c r="H53" s="4" t="s">
        <v>43</v>
      </c>
      <c r="I53" s="4" t="s">
        <v>73</v>
      </c>
      <c r="J53" s="4" t="s">
        <v>45</v>
      </c>
      <c r="K53" s="4" t="s">
        <v>45</v>
      </c>
      <c r="L53" s="4" t="s">
        <v>45</v>
      </c>
      <c r="M53" s="4"/>
      <c r="N53" s="4" t="s">
        <v>45</v>
      </c>
      <c r="O53" s="4" t="s">
        <v>45</v>
      </c>
      <c r="P53" s="4" t="s">
        <v>45</v>
      </c>
      <c r="Q53" s="4" t="s">
        <v>45</v>
      </c>
      <c r="R53" s="4" t="s">
        <v>45</v>
      </c>
      <c r="S53" s="4" t="s">
        <v>45</v>
      </c>
      <c r="T53" s="4" t="s">
        <v>45</v>
      </c>
      <c r="U53" s="4" t="s">
        <v>45</v>
      </c>
      <c r="V53" s="4" t="s">
        <v>109</v>
      </c>
      <c r="W53" s="4" t="s">
        <v>45</v>
      </c>
      <c r="X53" s="4" t="s">
        <v>45</v>
      </c>
      <c r="Y53" s="4" t="s">
        <v>75</v>
      </c>
      <c r="Z53" s="4" t="s">
        <v>42</v>
      </c>
      <c r="AA53" s="4" t="s">
        <v>45</v>
      </c>
      <c r="AB53" s="4" t="s">
        <v>162</v>
      </c>
      <c r="AC53" s="4" t="s">
        <v>161</v>
      </c>
      <c r="AD53" s="4" t="s">
        <v>109</v>
      </c>
      <c r="AE53" s="4" t="s">
        <v>81</v>
      </c>
      <c r="AF53" s="4" t="s">
        <v>295</v>
      </c>
      <c r="AG53" s="4" t="s">
        <v>43</v>
      </c>
      <c r="AH53" s="4" t="s">
        <v>54</v>
      </c>
    </row>
    <row r="54" spans="1:34" x14ac:dyDescent="0.25">
      <c r="A54" s="2" t="s">
        <v>34</v>
      </c>
      <c r="B54" s="2" t="s">
        <v>35</v>
      </c>
      <c r="C54" s="2" t="s">
        <v>296</v>
      </c>
      <c r="D54" s="2" t="s">
        <v>297</v>
      </c>
      <c r="E54" s="2" t="s">
        <v>298</v>
      </c>
      <c r="F54" s="2" t="s">
        <v>180</v>
      </c>
      <c r="G54" s="3">
        <v>240</v>
      </c>
      <c r="H54" s="2" t="s">
        <v>45</v>
      </c>
      <c r="I54" s="2" t="s">
        <v>59</v>
      </c>
      <c r="J54" s="2" t="s">
        <v>52</v>
      </c>
      <c r="K54" s="2" t="s">
        <v>41</v>
      </c>
      <c r="L54" s="2" t="s">
        <v>73</v>
      </c>
      <c r="M54" s="2" t="s">
        <v>43</v>
      </c>
      <c r="N54" s="2" t="s">
        <v>46</v>
      </c>
      <c r="O54" s="2" t="s">
        <v>52</v>
      </c>
      <c r="P54" s="2"/>
      <c r="Q54" s="2"/>
      <c r="R54" s="2"/>
      <c r="S54" s="2"/>
      <c r="T54" s="2"/>
      <c r="U54" s="2"/>
      <c r="V54" s="2"/>
      <c r="W54" s="2" t="s">
        <v>45</v>
      </c>
      <c r="X54" s="2" t="s">
        <v>45</v>
      </c>
      <c r="Y54" s="2" t="s">
        <v>135</v>
      </c>
      <c r="Z54" s="2" t="s">
        <v>42</v>
      </c>
      <c r="AA54" s="2" t="s">
        <v>45</v>
      </c>
      <c r="AB54" s="2" t="s">
        <v>68</v>
      </c>
      <c r="AC54" s="2" t="s">
        <v>134</v>
      </c>
      <c r="AD54" s="2" t="s">
        <v>134</v>
      </c>
      <c r="AE54" s="2" t="s">
        <v>299</v>
      </c>
      <c r="AF54" s="2" t="s">
        <v>46</v>
      </c>
      <c r="AG54" s="2" t="s">
        <v>43</v>
      </c>
      <c r="AH54" s="2" t="s">
        <v>54</v>
      </c>
    </row>
    <row r="55" spans="1:34" x14ac:dyDescent="0.25">
      <c r="A55" s="4" t="s">
        <v>34</v>
      </c>
      <c r="B55" s="4" t="s">
        <v>97</v>
      </c>
      <c r="C55" s="4" t="s">
        <v>300</v>
      </c>
      <c r="D55" s="4" t="s">
        <v>301</v>
      </c>
      <c r="E55" s="4" t="s">
        <v>302</v>
      </c>
      <c r="F55" s="4" t="s">
        <v>127</v>
      </c>
      <c r="G55" s="5">
        <v>307</v>
      </c>
      <c r="H55" s="4"/>
      <c r="I55" s="4"/>
      <c r="J55" s="4"/>
      <c r="K55" s="4"/>
      <c r="L55" s="4"/>
      <c r="M55" s="4"/>
      <c r="N55" s="4"/>
      <c r="O55" s="4"/>
      <c r="P55" s="4" t="s">
        <v>171</v>
      </c>
      <c r="Q55" s="4" t="s">
        <v>94</v>
      </c>
      <c r="R55" s="4" t="s">
        <v>51</v>
      </c>
      <c r="S55" s="4"/>
      <c r="T55" s="4"/>
      <c r="U55" s="4"/>
      <c r="V55" s="4"/>
      <c r="W55" s="4" t="s">
        <v>45</v>
      </c>
      <c r="X55" s="4" t="s">
        <v>45</v>
      </c>
      <c r="Y55" s="4" t="s">
        <v>303</v>
      </c>
      <c r="Z55" s="4" t="s">
        <v>68</v>
      </c>
      <c r="AA55" s="4" t="s">
        <v>45</v>
      </c>
      <c r="AB55" s="4" t="s">
        <v>59</v>
      </c>
      <c r="AC55" s="4" t="s">
        <v>83</v>
      </c>
      <c r="AD55" s="4" t="s">
        <v>84</v>
      </c>
      <c r="AE55" s="4" t="s">
        <v>267</v>
      </c>
      <c r="AF55" s="4" t="s">
        <v>85</v>
      </c>
      <c r="AG55" s="4" t="s">
        <v>59</v>
      </c>
      <c r="AH55" s="4" t="s">
        <v>54</v>
      </c>
    </row>
    <row r="56" spans="1:34" x14ac:dyDescent="0.25">
      <c r="A56" s="2" t="s">
        <v>34</v>
      </c>
      <c r="B56" s="2" t="s">
        <v>35</v>
      </c>
      <c r="C56" s="2" t="s">
        <v>304</v>
      </c>
      <c r="D56" s="2" t="s">
        <v>305</v>
      </c>
      <c r="E56" s="2" t="s">
        <v>306</v>
      </c>
      <c r="F56" s="2" t="s">
        <v>114</v>
      </c>
      <c r="G56" s="3">
        <v>587</v>
      </c>
      <c r="H56" s="2" t="s">
        <v>93</v>
      </c>
      <c r="I56" s="2" t="s">
        <v>59</v>
      </c>
      <c r="J56" s="2" t="s">
        <v>42</v>
      </c>
      <c r="K56" s="2" t="s">
        <v>73</v>
      </c>
      <c r="L56" s="2" t="s">
        <v>43</v>
      </c>
      <c r="M56" s="2" t="s">
        <v>43</v>
      </c>
      <c r="N56" s="2" t="s">
        <v>42</v>
      </c>
      <c r="O56" s="2"/>
      <c r="P56" s="2"/>
      <c r="Q56" s="2"/>
      <c r="R56" s="2"/>
      <c r="S56" s="2"/>
      <c r="T56" s="2"/>
      <c r="U56" s="2"/>
      <c r="V56" s="2"/>
      <c r="W56" s="2" t="s">
        <v>45</v>
      </c>
      <c r="X56" s="2" t="s">
        <v>63</v>
      </c>
      <c r="Y56" s="2" t="s">
        <v>63</v>
      </c>
      <c r="Z56" s="2" t="s">
        <v>198</v>
      </c>
      <c r="AA56" s="2" t="s">
        <v>45</v>
      </c>
      <c r="AB56" s="2" t="s">
        <v>59</v>
      </c>
      <c r="AC56" s="2" t="s">
        <v>95</v>
      </c>
      <c r="AD56" s="2" t="s">
        <v>96</v>
      </c>
      <c r="AE56" s="2" t="s">
        <v>118</v>
      </c>
      <c r="AF56" s="2" t="s">
        <v>61</v>
      </c>
      <c r="AG56" s="2" t="s">
        <v>307</v>
      </c>
      <c r="AH56" s="2" t="s">
        <v>54</v>
      </c>
    </row>
    <row r="57" spans="1:34" x14ac:dyDescent="0.25">
      <c r="A57" s="4" t="s">
        <v>34</v>
      </c>
      <c r="B57" s="4" t="s">
        <v>97</v>
      </c>
      <c r="C57" s="4" t="s">
        <v>308</v>
      </c>
      <c r="D57" s="4" t="s">
        <v>309</v>
      </c>
      <c r="E57" s="4" t="s">
        <v>310</v>
      </c>
      <c r="F57" s="4" t="s">
        <v>150</v>
      </c>
      <c r="G57" s="5">
        <v>502</v>
      </c>
      <c r="H57" s="4"/>
      <c r="I57" s="4"/>
      <c r="J57" s="4"/>
      <c r="K57" s="4"/>
      <c r="L57" s="4"/>
      <c r="M57" s="4"/>
      <c r="N57" s="4"/>
      <c r="O57" s="4" t="s">
        <v>171</v>
      </c>
      <c r="P57" s="4" t="s">
        <v>94</v>
      </c>
      <c r="Q57" s="4" t="s">
        <v>43</v>
      </c>
      <c r="R57" s="4" t="s">
        <v>42</v>
      </c>
      <c r="S57" s="4"/>
      <c r="T57" s="4"/>
      <c r="U57" s="4"/>
      <c r="V57" s="4"/>
      <c r="W57" s="4" t="s">
        <v>45</v>
      </c>
      <c r="X57" s="4" t="s">
        <v>59</v>
      </c>
      <c r="Y57" s="4" t="s">
        <v>129</v>
      </c>
      <c r="Z57" s="4" t="s">
        <v>59</v>
      </c>
      <c r="AA57" s="4" t="s">
        <v>45</v>
      </c>
      <c r="AB57" s="4" t="s">
        <v>162</v>
      </c>
      <c r="AC57" s="4" t="s">
        <v>66</v>
      </c>
      <c r="AD57" s="4" t="s">
        <v>65</v>
      </c>
      <c r="AE57" s="4" t="s">
        <v>116</v>
      </c>
      <c r="AF57" s="4" t="s">
        <v>40</v>
      </c>
      <c r="AG57" s="4" t="s">
        <v>156</v>
      </c>
      <c r="AH57" s="4" t="s">
        <v>54</v>
      </c>
    </row>
    <row r="58" spans="1:34" x14ac:dyDescent="0.25">
      <c r="A58" s="2" t="s">
        <v>34</v>
      </c>
      <c r="B58" s="2" t="s">
        <v>35</v>
      </c>
      <c r="C58" s="2" t="s">
        <v>311</v>
      </c>
      <c r="D58" s="2" t="s">
        <v>312</v>
      </c>
      <c r="E58" s="2" t="s">
        <v>313</v>
      </c>
      <c r="F58" s="2" t="s">
        <v>39</v>
      </c>
      <c r="G58" s="3">
        <v>566</v>
      </c>
      <c r="H58" s="2" t="s">
        <v>93</v>
      </c>
      <c r="I58" s="2" t="s">
        <v>68</v>
      </c>
      <c r="J58" s="2" t="s">
        <v>60</v>
      </c>
      <c r="K58" s="2" t="s">
        <v>74</v>
      </c>
      <c r="L58" s="2" t="s">
        <v>43</v>
      </c>
      <c r="M58" s="2" t="s">
        <v>74</v>
      </c>
      <c r="N58" s="2" t="s">
        <v>41</v>
      </c>
      <c r="O58" s="2"/>
      <c r="P58" s="2"/>
      <c r="Q58" s="2"/>
      <c r="R58" s="2"/>
      <c r="S58" s="2"/>
      <c r="T58" s="2"/>
      <c r="U58" s="2"/>
      <c r="V58" s="2"/>
      <c r="W58" s="2" t="s">
        <v>45</v>
      </c>
      <c r="X58" s="2" t="s">
        <v>63</v>
      </c>
      <c r="Y58" s="2" t="s">
        <v>92</v>
      </c>
      <c r="Z58" s="2" t="s">
        <v>84</v>
      </c>
      <c r="AA58" s="2" t="s">
        <v>45</v>
      </c>
      <c r="AB58" s="2" t="s">
        <v>116</v>
      </c>
      <c r="AC58" s="2" t="s">
        <v>65</v>
      </c>
      <c r="AD58" s="2" t="s">
        <v>66</v>
      </c>
      <c r="AE58" s="2" t="s">
        <v>101</v>
      </c>
      <c r="AF58" s="2" t="s">
        <v>60</v>
      </c>
      <c r="AG58" s="2" t="s">
        <v>117</v>
      </c>
      <c r="AH58" s="2" t="s">
        <v>54</v>
      </c>
    </row>
    <row r="59" spans="1:34" x14ac:dyDescent="0.25">
      <c r="A59" s="4" t="s">
        <v>34</v>
      </c>
      <c r="B59" s="4" t="s">
        <v>35</v>
      </c>
      <c r="C59" s="4" t="s">
        <v>314</v>
      </c>
      <c r="D59" s="4" t="s">
        <v>315</v>
      </c>
      <c r="E59" s="4" t="s">
        <v>316</v>
      </c>
      <c r="F59" s="4" t="s">
        <v>207</v>
      </c>
      <c r="G59" s="5">
        <v>319</v>
      </c>
      <c r="H59" s="4" t="s">
        <v>45</v>
      </c>
      <c r="I59" s="4" t="s">
        <v>156</v>
      </c>
      <c r="J59" s="4" t="s">
        <v>46</v>
      </c>
      <c r="K59" s="4" t="s">
        <v>73</v>
      </c>
      <c r="L59" s="4" t="s">
        <v>60</v>
      </c>
      <c r="M59" s="4" t="s">
        <v>46</v>
      </c>
      <c r="N59" s="4" t="s">
        <v>43</v>
      </c>
      <c r="O59" s="4" t="s">
        <v>52</v>
      </c>
      <c r="P59" s="4"/>
      <c r="Q59" s="4"/>
      <c r="R59" s="4"/>
      <c r="S59" s="4"/>
      <c r="T59" s="4"/>
      <c r="U59" s="4"/>
      <c r="V59" s="4"/>
      <c r="W59" s="4" t="s">
        <v>45</v>
      </c>
      <c r="X59" s="4" t="s">
        <v>45</v>
      </c>
      <c r="Y59" s="4" t="s">
        <v>171</v>
      </c>
      <c r="Z59" s="4" t="s">
        <v>94</v>
      </c>
      <c r="AA59" s="4" t="s">
        <v>45</v>
      </c>
      <c r="AB59" s="4" t="s">
        <v>51</v>
      </c>
      <c r="AC59" s="4" t="s">
        <v>49</v>
      </c>
      <c r="AD59" s="4" t="s">
        <v>50</v>
      </c>
      <c r="AE59" s="4" t="s">
        <v>224</v>
      </c>
      <c r="AF59" s="4" t="s">
        <v>85</v>
      </c>
      <c r="AG59" s="4" t="s">
        <v>85</v>
      </c>
      <c r="AH59" s="4" t="s">
        <v>54</v>
      </c>
    </row>
    <row r="60" spans="1:34" x14ac:dyDescent="0.25">
      <c r="A60" s="2" t="s">
        <v>34</v>
      </c>
      <c r="B60" s="2" t="s">
        <v>35</v>
      </c>
      <c r="C60" s="2" t="s">
        <v>317</v>
      </c>
      <c r="D60" s="2" t="s">
        <v>318</v>
      </c>
      <c r="E60" s="2" t="s">
        <v>319</v>
      </c>
      <c r="F60" s="2" t="s">
        <v>211</v>
      </c>
      <c r="G60" s="3">
        <v>445</v>
      </c>
      <c r="H60" s="2" t="s">
        <v>93</v>
      </c>
      <c r="I60" s="2" t="s">
        <v>59</v>
      </c>
      <c r="J60" s="2" t="s">
        <v>60</v>
      </c>
      <c r="K60" s="2" t="s">
        <v>46</v>
      </c>
      <c r="L60" s="2" t="s">
        <v>61</v>
      </c>
      <c r="M60" s="2" t="s">
        <v>43</v>
      </c>
      <c r="N60" s="2" t="s">
        <v>52</v>
      </c>
      <c r="O60" s="2" t="s">
        <v>43</v>
      </c>
      <c r="P60" s="2"/>
      <c r="Q60" s="2"/>
      <c r="R60" s="2"/>
      <c r="S60" s="2"/>
      <c r="T60" s="2"/>
      <c r="U60" s="2"/>
      <c r="V60" s="2"/>
      <c r="W60" s="2" t="s">
        <v>45</v>
      </c>
      <c r="X60" s="2" t="s">
        <v>93</v>
      </c>
      <c r="Y60" s="2" t="s">
        <v>175</v>
      </c>
      <c r="Z60" s="2" t="s">
        <v>107</v>
      </c>
      <c r="AA60" s="2" t="s">
        <v>45</v>
      </c>
      <c r="AB60" s="2" t="s">
        <v>81</v>
      </c>
      <c r="AC60" s="2" t="s">
        <v>129</v>
      </c>
      <c r="AD60" s="2" t="s">
        <v>82</v>
      </c>
      <c r="AE60" s="2" t="s">
        <v>118</v>
      </c>
      <c r="AF60" s="2" t="s">
        <v>116</v>
      </c>
      <c r="AG60" s="2" t="s">
        <v>116</v>
      </c>
      <c r="AH60" s="2" t="s">
        <v>54</v>
      </c>
    </row>
    <row r="61" spans="1:34" x14ac:dyDescent="0.25">
      <c r="A61" s="4" t="s">
        <v>34</v>
      </c>
      <c r="B61" s="4" t="s">
        <v>86</v>
      </c>
      <c r="C61" s="4" t="s">
        <v>320</v>
      </c>
      <c r="D61" s="4" t="s">
        <v>321</v>
      </c>
      <c r="E61" s="4" t="s">
        <v>322</v>
      </c>
      <c r="F61" s="4" t="s">
        <v>323</v>
      </c>
      <c r="G61" s="5">
        <v>1175</v>
      </c>
      <c r="H61" s="4"/>
      <c r="I61" s="4"/>
      <c r="J61" s="4"/>
      <c r="K61" s="4"/>
      <c r="L61" s="4"/>
      <c r="M61" s="4"/>
      <c r="N61" s="4"/>
      <c r="O61" s="4"/>
      <c r="P61" s="4"/>
      <c r="Q61" s="4"/>
      <c r="R61" s="4" t="s">
        <v>45</v>
      </c>
      <c r="S61" s="4" t="s">
        <v>91</v>
      </c>
      <c r="T61" s="4" t="s">
        <v>107</v>
      </c>
      <c r="U61" s="4" t="s">
        <v>123</v>
      </c>
      <c r="V61" s="4" t="s">
        <v>116</v>
      </c>
      <c r="W61" s="4" t="s">
        <v>45</v>
      </c>
      <c r="X61" s="4" t="s">
        <v>93</v>
      </c>
      <c r="Y61" s="4" t="s">
        <v>82</v>
      </c>
      <c r="Z61" s="4" t="s">
        <v>64</v>
      </c>
      <c r="AA61" s="4" t="s">
        <v>45</v>
      </c>
      <c r="AB61" s="4" t="s">
        <v>157</v>
      </c>
      <c r="AC61" s="4" t="s">
        <v>95</v>
      </c>
      <c r="AD61" s="4" t="s">
        <v>96</v>
      </c>
      <c r="AE61" s="4" t="s">
        <v>44</v>
      </c>
      <c r="AF61" s="4" t="s">
        <v>52</v>
      </c>
      <c r="AG61" s="4" t="s">
        <v>93</v>
      </c>
      <c r="AH61" s="4" t="s">
        <v>54</v>
      </c>
    </row>
    <row r="62" spans="1:34" x14ac:dyDescent="0.25">
      <c r="A62" s="2" t="s">
        <v>34</v>
      </c>
      <c r="B62" s="2" t="s">
        <v>86</v>
      </c>
      <c r="C62" s="2" t="s">
        <v>324</v>
      </c>
      <c r="D62" s="2" t="s">
        <v>325</v>
      </c>
      <c r="E62" s="2" t="s">
        <v>326</v>
      </c>
      <c r="F62" s="2" t="s">
        <v>288</v>
      </c>
      <c r="G62" s="3">
        <v>1082</v>
      </c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 t="s">
        <v>171</v>
      </c>
      <c r="T62" s="2" t="s">
        <v>107</v>
      </c>
      <c r="U62" s="2" t="s">
        <v>85</v>
      </c>
      <c r="V62" s="2" t="s">
        <v>116</v>
      </c>
      <c r="W62" s="2" t="s">
        <v>45</v>
      </c>
      <c r="X62" s="2" t="s">
        <v>40</v>
      </c>
      <c r="Y62" s="2" t="s">
        <v>162</v>
      </c>
      <c r="Z62" s="2" t="s">
        <v>91</v>
      </c>
      <c r="AA62" s="2" t="s">
        <v>45</v>
      </c>
      <c r="AB62" s="2" t="s">
        <v>51</v>
      </c>
      <c r="AC62" s="2" t="s">
        <v>95</v>
      </c>
      <c r="AD62" s="2" t="s">
        <v>96</v>
      </c>
      <c r="AE62" s="2" t="s">
        <v>90</v>
      </c>
      <c r="AF62" s="2" t="s">
        <v>46</v>
      </c>
      <c r="AG62" s="2" t="s">
        <v>74</v>
      </c>
      <c r="AH62" s="2" t="s">
        <v>54</v>
      </c>
    </row>
    <row r="63" spans="1:34" x14ac:dyDescent="0.25">
      <c r="A63" s="4" t="s">
        <v>34</v>
      </c>
      <c r="B63" s="4" t="s">
        <v>35</v>
      </c>
      <c r="C63" s="4" t="s">
        <v>327</v>
      </c>
      <c r="D63" s="4" t="s">
        <v>328</v>
      </c>
      <c r="E63" s="4" t="s">
        <v>329</v>
      </c>
      <c r="F63" s="4" t="s">
        <v>330</v>
      </c>
      <c r="G63" s="5">
        <v>390</v>
      </c>
      <c r="H63" s="4" t="s">
        <v>43</v>
      </c>
      <c r="I63" s="4" t="s">
        <v>43</v>
      </c>
      <c r="J63" s="4" t="s">
        <v>41</v>
      </c>
      <c r="K63" s="4" t="s">
        <v>63</v>
      </c>
      <c r="L63" s="4" t="s">
        <v>63</v>
      </c>
      <c r="M63" s="4" t="s">
        <v>61</v>
      </c>
      <c r="N63" s="4" t="s">
        <v>64</v>
      </c>
      <c r="O63" s="4" t="s">
        <v>80</v>
      </c>
      <c r="P63" s="4"/>
      <c r="Q63" s="4"/>
      <c r="R63" s="4"/>
      <c r="S63" s="4"/>
      <c r="T63" s="4"/>
      <c r="U63" s="4"/>
      <c r="V63" s="4"/>
      <c r="W63" s="4" t="s">
        <v>45</v>
      </c>
      <c r="X63" s="4" t="s">
        <v>45</v>
      </c>
      <c r="Y63" s="4" t="s">
        <v>331</v>
      </c>
      <c r="Z63" s="4" t="s">
        <v>80</v>
      </c>
      <c r="AA63" s="4" t="s">
        <v>45</v>
      </c>
      <c r="AB63" s="4" t="s">
        <v>93</v>
      </c>
      <c r="AC63" s="4" t="s">
        <v>96</v>
      </c>
      <c r="AD63" s="4" t="s">
        <v>95</v>
      </c>
      <c r="AE63" s="4" t="s">
        <v>96</v>
      </c>
      <c r="AF63" s="4" t="s">
        <v>61</v>
      </c>
      <c r="AG63" s="4" t="s">
        <v>45</v>
      </c>
      <c r="AH63" s="4" t="s">
        <v>54</v>
      </c>
    </row>
    <row r="64" spans="1:34" x14ac:dyDescent="0.25">
      <c r="A64" s="2" t="s">
        <v>34</v>
      </c>
      <c r="B64" s="2" t="s">
        <v>86</v>
      </c>
      <c r="C64" s="2" t="s">
        <v>332</v>
      </c>
      <c r="D64" s="2" t="s">
        <v>333</v>
      </c>
      <c r="E64" s="2" t="s">
        <v>334</v>
      </c>
      <c r="F64" s="2" t="s">
        <v>150</v>
      </c>
      <c r="G64" s="3">
        <v>890</v>
      </c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 t="s">
        <v>107</v>
      </c>
      <c r="T64" s="2" t="s">
        <v>123</v>
      </c>
      <c r="U64" s="2" t="s">
        <v>107</v>
      </c>
      <c r="V64" s="2" t="s">
        <v>107</v>
      </c>
      <c r="W64" s="2" t="s">
        <v>45</v>
      </c>
      <c r="X64" s="2" t="s">
        <v>61</v>
      </c>
      <c r="Y64" s="2" t="s">
        <v>42</v>
      </c>
      <c r="Z64" s="2" t="s">
        <v>68</v>
      </c>
      <c r="AA64" s="2" t="s">
        <v>45</v>
      </c>
      <c r="AB64" s="2" t="s">
        <v>161</v>
      </c>
      <c r="AC64" s="2" t="s">
        <v>75</v>
      </c>
      <c r="AD64" s="2" t="s">
        <v>103</v>
      </c>
      <c r="AE64" s="2" t="s">
        <v>40</v>
      </c>
      <c r="AF64" s="2" t="s">
        <v>93</v>
      </c>
      <c r="AG64" s="2" t="s">
        <v>45</v>
      </c>
      <c r="AH64" s="2" t="s">
        <v>54</v>
      </c>
    </row>
    <row r="65" spans="1:34" x14ac:dyDescent="0.25">
      <c r="A65" s="4" t="s">
        <v>34</v>
      </c>
      <c r="B65" s="4" t="s">
        <v>86</v>
      </c>
      <c r="C65" s="4" t="s">
        <v>335</v>
      </c>
      <c r="D65" s="4" t="s">
        <v>336</v>
      </c>
      <c r="E65" s="4" t="s">
        <v>337</v>
      </c>
      <c r="F65" s="4" t="s">
        <v>127</v>
      </c>
      <c r="G65" s="5">
        <v>1430</v>
      </c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 t="s">
        <v>94</v>
      </c>
      <c r="T65" s="4" t="s">
        <v>91</v>
      </c>
      <c r="U65" s="4" t="s">
        <v>74</v>
      </c>
      <c r="V65" s="4" t="s">
        <v>44</v>
      </c>
      <c r="W65" s="4" t="s">
        <v>45</v>
      </c>
      <c r="X65" s="4" t="s">
        <v>93</v>
      </c>
      <c r="Y65" s="4" t="s">
        <v>75</v>
      </c>
      <c r="Z65" s="4" t="s">
        <v>109</v>
      </c>
      <c r="AA65" s="4" t="s">
        <v>45</v>
      </c>
      <c r="AB65" s="4" t="s">
        <v>52</v>
      </c>
      <c r="AC65" s="4" t="s">
        <v>117</v>
      </c>
      <c r="AD65" s="4" t="s">
        <v>53</v>
      </c>
      <c r="AE65" s="4" t="s">
        <v>53</v>
      </c>
      <c r="AF65" s="4" t="s">
        <v>52</v>
      </c>
      <c r="AG65" s="4" t="s">
        <v>90</v>
      </c>
      <c r="AH65" s="4" t="s">
        <v>54</v>
      </c>
    </row>
    <row r="66" spans="1:34" x14ac:dyDescent="0.25">
      <c r="A66" s="2" t="s">
        <v>34</v>
      </c>
      <c r="B66" s="2" t="s">
        <v>35</v>
      </c>
      <c r="C66" s="2" t="s">
        <v>338</v>
      </c>
      <c r="D66" s="2" t="s">
        <v>339</v>
      </c>
      <c r="E66" s="2" t="s">
        <v>340</v>
      </c>
      <c r="F66" s="2" t="s">
        <v>127</v>
      </c>
      <c r="G66" s="3">
        <v>207</v>
      </c>
      <c r="H66" s="2" t="s">
        <v>45</v>
      </c>
      <c r="I66" s="2" t="s">
        <v>80</v>
      </c>
      <c r="J66" s="2" t="s">
        <v>74</v>
      </c>
      <c r="K66" s="2" t="s">
        <v>73</v>
      </c>
      <c r="L66" s="2" t="s">
        <v>46</v>
      </c>
      <c r="M66" s="2" t="s">
        <v>60</v>
      </c>
      <c r="N66" s="2" t="s">
        <v>46</v>
      </c>
      <c r="O66" s="2" t="s">
        <v>52</v>
      </c>
      <c r="P66" s="2"/>
      <c r="Q66" s="2"/>
      <c r="R66" s="2"/>
      <c r="S66" s="2"/>
      <c r="T66" s="2"/>
      <c r="U66" s="2"/>
      <c r="V66" s="2"/>
      <c r="W66" s="2" t="s">
        <v>45</v>
      </c>
      <c r="X66" s="2" t="s">
        <v>45</v>
      </c>
      <c r="Y66" s="2" t="s">
        <v>133</v>
      </c>
      <c r="Z66" s="2" t="s">
        <v>64</v>
      </c>
      <c r="AA66" s="2" t="s">
        <v>45</v>
      </c>
      <c r="AB66" s="2" t="s">
        <v>40</v>
      </c>
      <c r="AC66" s="2" t="s">
        <v>95</v>
      </c>
      <c r="AD66" s="2" t="s">
        <v>96</v>
      </c>
      <c r="AE66" s="2" t="s">
        <v>267</v>
      </c>
      <c r="AF66" s="2" t="s">
        <v>61</v>
      </c>
      <c r="AG66" s="2" t="s">
        <v>64</v>
      </c>
      <c r="AH66" s="2" t="s">
        <v>54</v>
      </c>
    </row>
    <row r="67" spans="1:34" x14ac:dyDescent="0.25">
      <c r="A67" s="4" t="s">
        <v>34</v>
      </c>
      <c r="B67" s="4" t="s">
        <v>35</v>
      </c>
      <c r="C67" s="4" t="s">
        <v>341</v>
      </c>
      <c r="D67" s="4" t="s">
        <v>342</v>
      </c>
      <c r="E67" s="4" t="s">
        <v>343</v>
      </c>
      <c r="F67" s="4" t="s">
        <v>202</v>
      </c>
      <c r="G67" s="5">
        <v>233</v>
      </c>
      <c r="H67" s="4" t="s">
        <v>45</v>
      </c>
      <c r="I67" s="4" t="s">
        <v>52</v>
      </c>
      <c r="J67" s="4" t="s">
        <v>46</v>
      </c>
      <c r="K67" s="4" t="s">
        <v>52</v>
      </c>
      <c r="L67" s="4" t="s">
        <v>43</v>
      </c>
      <c r="M67" s="4" t="s">
        <v>41</v>
      </c>
      <c r="N67" s="4" t="s">
        <v>68</v>
      </c>
      <c r="O67" s="4" t="s">
        <v>61</v>
      </c>
      <c r="P67" s="4"/>
      <c r="Q67" s="4"/>
      <c r="R67" s="4"/>
      <c r="S67" s="4"/>
      <c r="T67" s="4"/>
      <c r="U67" s="4"/>
      <c r="V67" s="4"/>
      <c r="W67" s="4" t="s">
        <v>45</v>
      </c>
      <c r="X67" s="4" t="s">
        <v>45</v>
      </c>
      <c r="Y67" s="4" t="s">
        <v>344</v>
      </c>
      <c r="Z67" s="4" t="s">
        <v>64</v>
      </c>
      <c r="AA67" s="4" t="s">
        <v>45</v>
      </c>
      <c r="AB67" s="4" t="s">
        <v>91</v>
      </c>
      <c r="AC67" s="4" t="s">
        <v>96</v>
      </c>
      <c r="AD67" s="4" t="s">
        <v>95</v>
      </c>
      <c r="AE67" s="4" t="s">
        <v>49</v>
      </c>
      <c r="AF67" s="4" t="s">
        <v>61</v>
      </c>
      <c r="AG67" s="4" t="s">
        <v>40</v>
      </c>
      <c r="AH67" s="4" t="s">
        <v>54</v>
      </c>
    </row>
    <row r="68" spans="1:34" x14ac:dyDescent="0.25">
      <c r="A68" s="2" t="s">
        <v>34</v>
      </c>
      <c r="B68" s="2" t="s">
        <v>110</v>
      </c>
      <c r="C68" s="2" t="s">
        <v>345</v>
      </c>
      <c r="D68" s="2" t="s">
        <v>346</v>
      </c>
      <c r="E68" s="2" t="s">
        <v>347</v>
      </c>
      <c r="F68" s="2" t="s">
        <v>39</v>
      </c>
      <c r="G68" s="3">
        <v>846</v>
      </c>
      <c r="H68" s="2"/>
      <c r="I68" s="2"/>
      <c r="J68" s="2"/>
      <c r="K68" s="2"/>
      <c r="L68" s="2"/>
      <c r="M68" s="2"/>
      <c r="N68" s="2"/>
      <c r="O68" s="2" t="s">
        <v>63</v>
      </c>
      <c r="P68" s="2" t="s">
        <v>52</v>
      </c>
      <c r="Q68" s="2" t="s">
        <v>46</v>
      </c>
      <c r="R68" s="2" t="s">
        <v>60</v>
      </c>
      <c r="S68" s="2" t="s">
        <v>46</v>
      </c>
      <c r="T68" s="2" t="s">
        <v>52</v>
      </c>
      <c r="U68" s="2" t="s">
        <v>68</v>
      </c>
      <c r="V68" s="2" t="s">
        <v>156</v>
      </c>
      <c r="W68" s="2" t="s">
        <v>45</v>
      </c>
      <c r="X68" s="2" t="s">
        <v>45</v>
      </c>
      <c r="Y68" s="2" t="s">
        <v>41</v>
      </c>
      <c r="Z68" s="2" t="s">
        <v>198</v>
      </c>
      <c r="AA68" s="2" t="s">
        <v>45</v>
      </c>
      <c r="AB68" s="2" t="s">
        <v>64</v>
      </c>
      <c r="AC68" s="2" t="s">
        <v>65</v>
      </c>
      <c r="AD68" s="2" t="s">
        <v>66</v>
      </c>
      <c r="AE68" s="2" t="s">
        <v>48</v>
      </c>
      <c r="AF68" s="2" t="s">
        <v>64</v>
      </c>
      <c r="AG68" s="2" t="s">
        <v>53</v>
      </c>
      <c r="AH68" s="2" t="s">
        <v>54</v>
      </c>
    </row>
    <row r="69" spans="1:34" x14ac:dyDescent="0.25">
      <c r="A69" s="4" t="s">
        <v>34</v>
      </c>
      <c r="B69" s="4" t="s">
        <v>97</v>
      </c>
      <c r="C69" s="4" t="s">
        <v>348</v>
      </c>
      <c r="D69" s="4" t="s">
        <v>349</v>
      </c>
      <c r="E69" s="4" t="s">
        <v>350</v>
      </c>
      <c r="F69" s="4" t="s">
        <v>202</v>
      </c>
      <c r="G69" s="5">
        <v>300</v>
      </c>
      <c r="H69" s="4"/>
      <c r="I69" s="4"/>
      <c r="J69" s="4"/>
      <c r="K69" s="4"/>
      <c r="L69" s="4"/>
      <c r="M69" s="4"/>
      <c r="N69" s="4"/>
      <c r="O69" s="4"/>
      <c r="P69" s="4" t="s">
        <v>47</v>
      </c>
      <c r="Q69" s="4" t="s">
        <v>171</v>
      </c>
      <c r="R69" s="4" t="s">
        <v>94</v>
      </c>
      <c r="S69" s="4"/>
      <c r="T69" s="4"/>
      <c r="U69" s="4"/>
      <c r="V69" s="4"/>
      <c r="W69" s="4" t="s">
        <v>45</v>
      </c>
      <c r="X69" s="4" t="s">
        <v>45</v>
      </c>
      <c r="Y69" s="4" t="s">
        <v>162</v>
      </c>
      <c r="Z69" s="4" t="s">
        <v>85</v>
      </c>
      <c r="AA69" s="4" t="s">
        <v>45</v>
      </c>
      <c r="AB69" s="4" t="s">
        <v>75</v>
      </c>
      <c r="AC69" s="4" t="s">
        <v>49</v>
      </c>
      <c r="AD69" s="4" t="s">
        <v>50</v>
      </c>
      <c r="AE69" s="4" t="s">
        <v>171</v>
      </c>
      <c r="AF69" s="4" t="s">
        <v>74</v>
      </c>
      <c r="AG69" s="4" t="s">
        <v>43</v>
      </c>
      <c r="AH69" s="4" t="s">
        <v>54</v>
      </c>
    </row>
    <row r="70" spans="1:34" x14ac:dyDescent="0.25">
      <c r="A70" s="2" t="s">
        <v>34</v>
      </c>
      <c r="B70" s="2" t="s">
        <v>35</v>
      </c>
      <c r="C70" s="2" t="s">
        <v>351</v>
      </c>
      <c r="D70" s="2" t="s">
        <v>352</v>
      </c>
      <c r="E70" s="2" t="s">
        <v>353</v>
      </c>
      <c r="F70" s="2" t="s">
        <v>186</v>
      </c>
      <c r="G70" s="3">
        <v>150</v>
      </c>
      <c r="H70" s="2" t="s">
        <v>51</v>
      </c>
      <c r="I70" s="2" t="s">
        <v>344</v>
      </c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 t="s">
        <v>45</v>
      </c>
      <c r="X70" s="2" t="s">
        <v>45</v>
      </c>
      <c r="Y70" s="2" t="s">
        <v>182</v>
      </c>
      <c r="Z70" s="2" t="s">
        <v>45</v>
      </c>
      <c r="AA70" s="2" t="s">
        <v>45</v>
      </c>
      <c r="AB70" s="2" t="s">
        <v>45</v>
      </c>
      <c r="AC70" s="2" t="s">
        <v>129</v>
      </c>
      <c r="AD70" s="2" t="s">
        <v>82</v>
      </c>
      <c r="AE70" s="2" t="s">
        <v>161</v>
      </c>
      <c r="AF70" s="2" t="s">
        <v>162</v>
      </c>
      <c r="AG70" s="2" t="s">
        <v>45</v>
      </c>
      <c r="AH70" s="2" t="s">
        <v>54</v>
      </c>
    </row>
    <row r="71" spans="1:34" x14ac:dyDescent="0.25">
      <c r="A71" s="4" t="s">
        <v>34</v>
      </c>
      <c r="B71" s="4" t="s">
        <v>35</v>
      </c>
      <c r="C71" s="4" t="s">
        <v>354</v>
      </c>
      <c r="D71" s="4" t="s">
        <v>355</v>
      </c>
      <c r="E71" s="4" t="s">
        <v>356</v>
      </c>
      <c r="F71" s="4" t="s">
        <v>39</v>
      </c>
      <c r="G71" s="5">
        <v>686</v>
      </c>
      <c r="H71" s="4" t="s">
        <v>45</v>
      </c>
      <c r="I71" s="4" t="s">
        <v>156</v>
      </c>
      <c r="J71" s="4" t="s">
        <v>73</v>
      </c>
      <c r="K71" s="4" t="s">
        <v>42</v>
      </c>
      <c r="L71" s="4" t="s">
        <v>41</v>
      </c>
      <c r="M71" s="4" t="s">
        <v>43</v>
      </c>
      <c r="N71" s="4" t="s">
        <v>42</v>
      </c>
      <c r="O71" s="4"/>
      <c r="P71" s="4"/>
      <c r="Q71" s="4"/>
      <c r="R71" s="4"/>
      <c r="S71" s="4"/>
      <c r="T71" s="4"/>
      <c r="U71" s="4"/>
      <c r="V71" s="4"/>
      <c r="W71" s="4" t="s">
        <v>45</v>
      </c>
      <c r="X71" s="4" t="s">
        <v>80</v>
      </c>
      <c r="Y71" s="4" t="s">
        <v>52</v>
      </c>
      <c r="Z71" s="4" t="s">
        <v>357</v>
      </c>
      <c r="AA71" s="4" t="s">
        <v>45</v>
      </c>
      <c r="AB71" s="4" t="s">
        <v>40</v>
      </c>
      <c r="AC71" s="4" t="s">
        <v>65</v>
      </c>
      <c r="AD71" s="4" t="s">
        <v>66</v>
      </c>
      <c r="AE71" s="4" t="s">
        <v>109</v>
      </c>
      <c r="AF71" s="4" t="s">
        <v>52</v>
      </c>
      <c r="AG71" s="4" t="s">
        <v>135</v>
      </c>
      <c r="AH71" s="4" t="s">
        <v>54</v>
      </c>
    </row>
    <row r="72" spans="1:34" x14ac:dyDescent="0.25">
      <c r="A72" s="2" t="s">
        <v>34</v>
      </c>
      <c r="B72" s="2" t="s">
        <v>97</v>
      </c>
      <c r="C72" s="2" t="s">
        <v>358</v>
      </c>
      <c r="D72" s="2" t="s">
        <v>359</v>
      </c>
      <c r="E72" s="2" t="s">
        <v>360</v>
      </c>
      <c r="F72" s="2" t="s">
        <v>127</v>
      </c>
      <c r="G72" s="3">
        <v>455</v>
      </c>
      <c r="H72" s="2"/>
      <c r="I72" s="2"/>
      <c r="J72" s="2"/>
      <c r="K72" s="2"/>
      <c r="L72" s="2"/>
      <c r="M72" s="2"/>
      <c r="N72" s="2"/>
      <c r="O72" s="2"/>
      <c r="P72" s="2" t="s">
        <v>81</v>
      </c>
      <c r="Q72" s="2" t="s">
        <v>94</v>
      </c>
      <c r="R72" s="2" t="s">
        <v>101</v>
      </c>
      <c r="S72" s="2"/>
      <c r="T72" s="2"/>
      <c r="U72" s="2"/>
      <c r="V72" s="2"/>
      <c r="W72" s="2" t="s">
        <v>45</v>
      </c>
      <c r="X72" s="2" t="s">
        <v>45</v>
      </c>
      <c r="Y72" s="2" t="s">
        <v>161</v>
      </c>
      <c r="Z72" s="2" t="s">
        <v>91</v>
      </c>
      <c r="AA72" s="2" t="s">
        <v>45</v>
      </c>
      <c r="AB72" s="2" t="s">
        <v>52</v>
      </c>
      <c r="AC72" s="2" t="s">
        <v>103</v>
      </c>
      <c r="AD72" s="2" t="s">
        <v>75</v>
      </c>
      <c r="AE72" s="2" t="s">
        <v>344</v>
      </c>
      <c r="AF72" s="2" t="s">
        <v>74</v>
      </c>
      <c r="AG72" s="2" t="s">
        <v>90</v>
      </c>
      <c r="AH72" s="2" t="s">
        <v>54</v>
      </c>
    </row>
    <row r="73" spans="1:34" x14ac:dyDescent="0.25">
      <c r="A73" s="4" t="s">
        <v>34</v>
      </c>
      <c r="B73" s="4" t="s">
        <v>35</v>
      </c>
      <c r="C73" s="4" t="s">
        <v>361</v>
      </c>
      <c r="D73" s="4" t="s">
        <v>362</v>
      </c>
      <c r="E73" s="4" t="s">
        <v>363</v>
      </c>
      <c r="F73" s="4" t="s">
        <v>364</v>
      </c>
      <c r="G73" s="5">
        <v>262</v>
      </c>
      <c r="H73" s="4" t="s">
        <v>45</v>
      </c>
      <c r="I73" s="4" t="s">
        <v>93</v>
      </c>
      <c r="J73" s="4" t="s">
        <v>52</v>
      </c>
      <c r="K73" s="4" t="s">
        <v>85</v>
      </c>
      <c r="L73" s="4" t="s">
        <v>73</v>
      </c>
      <c r="M73" s="4" t="s">
        <v>74</v>
      </c>
      <c r="N73" s="4" t="s">
        <v>52</v>
      </c>
      <c r="O73" s="4" t="s">
        <v>68</v>
      </c>
      <c r="P73" s="4"/>
      <c r="Q73" s="4"/>
      <c r="R73" s="4"/>
      <c r="S73" s="4"/>
      <c r="T73" s="4"/>
      <c r="U73" s="4"/>
      <c r="V73" s="4"/>
      <c r="W73" s="4" t="s">
        <v>45</v>
      </c>
      <c r="X73" s="4" t="s">
        <v>45</v>
      </c>
      <c r="Y73" s="4" t="s">
        <v>74</v>
      </c>
      <c r="Z73" s="4" t="s">
        <v>73</v>
      </c>
      <c r="AA73" s="4" t="s">
        <v>45</v>
      </c>
      <c r="AB73" s="4" t="s">
        <v>344</v>
      </c>
      <c r="AC73" s="4" t="s">
        <v>49</v>
      </c>
      <c r="AD73" s="4" t="s">
        <v>50</v>
      </c>
      <c r="AE73" s="4" t="s">
        <v>118</v>
      </c>
      <c r="AF73" s="4" t="s">
        <v>123</v>
      </c>
      <c r="AG73" s="4" t="s">
        <v>61</v>
      </c>
      <c r="AH73" s="4" t="s">
        <v>54</v>
      </c>
    </row>
    <row r="74" spans="1:34" x14ac:dyDescent="0.25">
      <c r="A74" s="2" t="s">
        <v>34</v>
      </c>
      <c r="B74" s="2" t="s">
        <v>35</v>
      </c>
      <c r="C74" s="2" t="s">
        <v>365</v>
      </c>
      <c r="D74" s="2" t="s">
        <v>366</v>
      </c>
      <c r="E74" s="2" t="s">
        <v>367</v>
      </c>
      <c r="F74" s="2" t="s">
        <v>368</v>
      </c>
      <c r="G74" s="3">
        <v>480</v>
      </c>
      <c r="H74" s="2" t="s">
        <v>45</v>
      </c>
      <c r="I74" s="2" t="s">
        <v>80</v>
      </c>
      <c r="J74" s="2" t="s">
        <v>73</v>
      </c>
      <c r="K74" s="2" t="s">
        <v>73</v>
      </c>
      <c r="L74" s="2" t="s">
        <v>73</v>
      </c>
      <c r="M74" s="2" t="s">
        <v>46</v>
      </c>
      <c r="N74" s="2" t="s">
        <v>43</v>
      </c>
      <c r="O74" s="2" t="s">
        <v>52</v>
      </c>
      <c r="P74" s="2"/>
      <c r="Q74" s="2"/>
      <c r="R74" s="2"/>
      <c r="S74" s="2"/>
      <c r="T74" s="2"/>
      <c r="U74" s="2"/>
      <c r="V74" s="2"/>
      <c r="W74" s="2" t="s">
        <v>45</v>
      </c>
      <c r="X74" s="2" t="s">
        <v>93</v>
      </c>
      <c r="Y74" s="2" t="s">
        <v>63</v>
      </c>
      <c r="Z74" s="2" t="s">
        <v>369</v>
      </c>
      <c r="AA74" s="2" t="s">
        <v>45</v>
      </c>
      <c r="AB74" s="2" t="s">
        <v>41</v>
      </c>
      <c r="AC74" s="2" t="s">
        <v>134</v>
      </c>
      <c r="AD74" s="2" t="s">
        <v>134</v>
      </c>
      <c r="AE74" s="2" t="s">
        <v>51</v>
      </c>
      <c r="AF74" s="2" t="s">
        <v>61</v>
      </c>
      <c r="AG74" s="2" t="s">
        <v>161</v>
      </c>
      <c r="AH74" s="2" t="s">
        <v>54</v>
      </c>
    </row>
    <row r="75" spans="1:34" x14ac:dyDescent="0.25">
      <c r="A75" s="4" t="s">
        <v>34</v>
      </c>
      <c r="B75" s="4" t="s">
        <v>97</v>
      </c>
      <c r="C75" s="4" t="s">
        <v>370</v>
      </c>
      <c r="D75" s="4" t="s">
        <v>371</v>
      </c>
      <c r="E75" s="4" t="s">
        <v>372</v>
      </c>
      <c r="F75" s="4" t="s">
        <v>330</v>
      </c>
      <c r="G75" s="5">
        <v>170</v>
      </c>
      <c r="H75" s="4"/>
      <c r="I75" s="4"/>
      <c r="J75" s="4"/>
      <c r="K75" s="4"/>
      <c r="L75" s="4"/>
      <c r="M75" s="4"/>
      <c r="N75" s="4"/>
      <c r="O75" s="4"/>
      <c r="P75" s="4" t="s">
        <v>48</v>
      </c>
      <c r="Q75" s="4" t="s">
        <v>157</v>
      </c>
      <c r="R75" s="4" t="s">
        <v>162</v>
      </c>
      <c r="S75" s="4"/>
      <c r="T75" s="4"/>
      <c r="U75" s="4"/>
      <c r="V75" s="4"/>
      <c r="W75" s="4" t="s">
        <v>45</v>
      </c>
      <c r="X75" s="4" t="s">
        <v>45</v>
      </c>
      <c r="Y75" s="4" t="s">
        <v>373</v>
      </c>
      <c r="Z75" s="4" t="s">
        <v>64</v>
      </c>
      <c r="AA75" s="4" t="s">
        <v>45</v>
      </c>
      <c r="AB75" s="4" t="s">
        <v>45</v>
      </c>
      <c r="AC75" s="4" t="s">
        <v>50</v>
      </c>
      <c r="AD75" s="4" t="s">
        <v>49</v>
      </c>
      <c r="AE75" s="4" t="s">
        <v>303</v>
      </c>
      <c r="AF75" s="4" t="s">
        <v>44</v>
      </c>
      <c r="AG75" s="4" t="s">
        <v>64</v>
      </c>
      <c r="AH75" s="4" t="s">
        <v>54</v>
      </c>
    </row>
    <row r="76" spans="1:34" x14ac:dyDescent="0.25">
      <c r="A76" s="2" t="s">
        <v>34</v>
      </c>
      <c r="B76" s="2" t="s">
        <v>97</v>
      </c>
      <c r="C76" s="2" t="s">
        <v>374</v>
      </c>
      <c r="D76" s="2" t="s">
        <v>375</v>
      </c>
      <c r="E76" s="2" t="s">
        <v>376</v>
      </c>
      <c r="F76" s="2" t="s">
        <v>39</v>
      </c>
      <c r="G76" s="3">
        <v>876</v>
      </c>
      <c r="H76" s="2"/>
      <c r="I76" s="2"/>
      <c r="J76" s="2"/>
      <c r="K76" s="2"/>
      <c r="L76" s="2"/>
      <c r="M76" s="2"/>
      <c r="N76" s="2"/>
      <c r="O76" s="2" t="s">
        <v>91</v>
      </c>
      <c r="P76" s="2" t="s">
        <v>123</v>
      </c>
      <c r="Q76" s="2" t="s">
        <v>107</v>
      </c>
      <c r="R76" s="2" t="s">
        <v>116</v>
      </c>
      <c r="S76" s="2"/>
      <c r="T76" s="2"/>
      <c r="U76" s="2"/>
      <c r="V76" s="2"/>
      <c r="W76" s="2" t="s">
        <v>45</v>
      </c>
      <c r="X76" s="2" t="s">
        <v>93</v>
      </c>
      <c r="Y76" s="2" t="s">
        <v>81</v>
      </c>
      <c r="Z76" s="2" t="s">
        <v>134</v>
      </c>
      <c r="AA76" s="2" t="s">
        <v>45</v>
      </c>
      <c r="AB76" s="2" t="s">
        <v>60</v>
      </c>
      <c r="AC76" s="2" t="s">
        <v>95</v>
      </c>
      <c r="AD76" s="2" t="s">
        <v>96</v>
      </c>
      <c r="AE76" s="2" t="s">
        <v>102</v>
      </c>
      <c r="AF76" s="2" t="s">
        <v>59</v>
      </c>
      <c r="AG76" s="2" t="s">
        <v>50</v>
      </c>
      <c r="AH76" s="2" t="s">
        <v>54</v>
      </c>
    </row>
    <row r="77" spans="1:34" x14ac:dyDescent="0.25">
      <c r="A77" s="4" t="s">
        <v>34</v>
      </c>
      <c r="B77" s="4" t="s">
        <v>86</v>
      </c>
      <c r="C77" s="4" t="s">
        <v>377</v>
      </c>
      <c r="D77" s="4" t="s">
        <v>378</v>
      </c>
      <c r="E77" s="4" t="s">
        <v>379</v>
      </c>
      <c r="F77" s="4" t="s">
        <v>191</v>
      </c>
      <c r="G77" s="5">
        <v>1945</v>
      </c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 t="s">
        <v>48</v>
      </c>
      <c r="T77" s="4" t="s">
        <v>91</v>
      </c>
      <c r="U77" s="4" t="s">
        <v>92</v>
      </c>
      <c r="V77" s="4" t="s">
        <v>44</v>
      </c>
      <c r="W77" s="4" t="s">
        <v>45</v>
      </c>
      <c r="X77" s="4" t="s">
        <v>40</v>
      </c>
      <c r="Y77" s="4" t="s">
        <v>44</v>
      </c>
      <c r="Z77" s="4" t="s">
        <v>96</v>
      </c>
      <c r="AA77" s="4" t="s">
        <v>45</v>
      </c>
      <c r="AB77" s="4" t="s">
        <v>107</v>
      </c>
      <c r="AC77" s="4" t="s">
        <v>65</v>
      </c>
      <c r="AD77" s="4" t="s">
        <v>66</v>
      </c>
      <c r="AE77" s="4" t="s">
        <v>162</v>
      </c>
      <c r="AF77" s="4" t="s">
        <v>64</v>
      </c>
      <c r="AG77" s="4" t="s">
        <v>102</v>
      </c>
      <c r="AH77" s="4" t="s">
        <v>54</v>
      </c>
    </row>
    <row r="78" spans="1:34" x14ac:dyDescent="0.25">
      <c r="A78" s="2" t="s">
        <v>34</v>
      </c>
      <c r="B78" s="2" t="s">
        <v>97</v>
      </c>
      <c r="C78" s="2" t="s">
        <v>380</v>
      </c>
      <c r="D78" s="2" t="s">
        <v>381</v>
      </c>
      <c r="E78" s="2" t="s">
        <v>382</v>
      </c>
      <c r="F78" s="2" t="s">
        <v>261</v>
      </c>
      <c r="G78" s="3">
        <v>540</v>
      </c>
      <c r="H78" s="2"/>
      <c r="I78" s="2"/>
      <c r="J78" s="2"/>
      <c r="K78" s="2"/>
      <c r="L78" s="2"/>
      <c r="M78" s="2"/>
      <c r="N78" s="2"/>
      <c r="O78" s="2" t="s">
        <v>92</v>
      </c>
      <c r="P78" s="2" t="s">
        <v>123</v>
      </c>
      <c r="Q78" s="2" t="s">
        <v>92</v>
      </c>
      <c r="R78" s="2" t="s">
        <v>123</v>
      </c>
      <c r="S78" s="2"/>
      <c r="T78" s="2"/>
      <c r="U78" s="2"/>
      <c r="V78" s="2"/>
      <c r="W78" s="2" t="s">
        <v>45</v>
      </c>
      <c r="X78" s="2" t="s">
        <v>93</v>
      </c>
      <c r="Y78" s="2" t="s">
        <v>171</v>
      </c>
      <c r="Z78" s="2" t="s">
        <v>80</v>
      </c>
      <c r="AA78" s="2" t="s">
        <v>45</v>
      </c>
      <c r="AB78" s="2" t="s">
        <v>140</v>
      </c>
      <c r="AC78" s="2" t="s">
        <v>65</v>
      </c>
      <c r="AD78" s="2" t="s">
        <v>66</v>
      </c>
      <c r="AE78" s="2" t="s">
        <v>42</v>
      </c>
      <c r="AF78" s="2" t="s">
        <v>60</v>
      </c>
      <c r="AG78" s="2" t="s">
        <v>93</v>
      </c>
      <c r="AH78" s="2" t="s">
        <v>54</v>
      </c>
    </row>
    <row r="79" spans="1:34" x14ac:dyDescent="0.25">
      <c r="A79" s="4" t="s">
        <v>34</v>
      </c>
      <c r="B79" s="4" t="s">
        <v>383</v>
      </c>
      <c r="C79" s="4" t="s">
        <v>384</v>
      </c>
      <c r="D79" s="4" t="s">
        <v>385</v>
      </c>
      <c r="E79" s="4" t="s">
        <v>386</v>
      </c>
      <c r="F79" s="4" t="s">
        <v>368</v>
      </c>
      <c r="G79" s="5">
        <v>189</v>
      </c>
      <c r="H79" s="4"/>
      <c r="I79" s="4"/>
      <c r="J79" s="4"/>
      <c r="K79" s="4"/>
      <c r="L79" s="4"/>
      <c r="M79" s="4"/>
      <c r="N79" s="4"/>
      <c r="O79" s="4"/>
      <c r="P79" s="4" t="s">
        <v>45</v>
      </c>
      <c r="Q79" s="4" t="s">
        <v>52</v>
      </c>
      <c r="R79" s="4" t="s">
        <v>41</v>
      </c>
      <c r="S79" s="4" t="s">
        <v>43</v>
      </c>
      <c r="T79" s="4" t="s">
        <v>116</v>
      </c>
      <c r="U79" s="4" t="s">
        <v>44</v>
      </c>
      <c r="V79" s="4" t="s">
        <v>80</v>
      </c>
      <c r="W79" s="4" t="s">
        <v>45</v>
      </c>
      <c r="X79" s="4" t="s">
        <v>45</v>
      </c>
      <c r="Y79" s="4" t="s">
        <v>115</v>
      </c>
      <c r="Z79" s="4" t="s">
        <v>41</v>
      </c>
      <c r="AA79" s="4" t="s">
        <v>45</v>
      </c>
      <c r="AB79" s="4" t="s">
        <v>64</v>
      </c>
      <c r="AC79" s="4" t="s">
        <v>67</v>
      </c>
      <c r="AD79" s="4" t="s">
        <v>162</v>
      </c>
      <c r="AE79" s="4" t="s">
        <v>198</v>
      </c>
      <c r="AF79" s="4" t="s">
        <v>92</v>
      </c>
      <c r="AG79" s="4" t="s">
        <v>41</v>
      </c>
      <c r="AH79" s="4" t="s">
        <v>54</v>
      </c>
    </row>
    <row r="80" spans="1:34" x14ac:dyDescent="0.25">
      <c r="A80" s="2" t="s">
        <v>34</v>
      </c>
      <c r="B80" s="2" t="s">
        <v>35</v>
      </c>
      <c r="C80" s="2" t="s">
        <v>387</v>
      </c>
      <c r="D80" s="2" t="s">
        <v>388</v>
      </c>
      <c r="E80" s="2" t="s">
        <v>389</v>
      </c>
      <c r="F80" s="2" t="s">
        <v>330</v>
      </c>
      <c r="G80" s="3">
        <v>285</v>
      </c>
      <c r="H80" s="2" t="s">
        <v>45</v>
      </c>
      <c r="I80" s="2" t="s">
        <v>80</v>
      </c>
      <c r="J80" s="2" t="s">
        <v>74</v>
      </c>
      <c r="K80" s="2" t="s">
        <v>46</v>
      </c>
      <c r="L80" s="2" t="s">
        <v>61</v>
      </c>
      <c r="M80" s="2" t="s">
        <v>73</v>
      </c>
      <c r="N80" s="2" t="s">
        <v>46</v>
      </c>
      <c r="O80" s="2" t="s">
        <v>73</v>
      </c>
      <c r="P80" s="2"/>
      <c r="Q80" s="2"/>
      <c r="R80" s="2"/>
      <c r="S80" s="2"/>
      <c r="T80" s="2"/>
      <c r="U80" s="2"/>
      <c r="V80" s="2"/>
      <c r="W80" s="2" t="s">
        <v>45</v>
      </c>
      <c r="X80" s="2" t="s">
        <v>45</v>
      </c>
      <c r="Y80" s="2" t="s">
        <v>331</v>
      </c>
      <c r="Z80" s="2" t="s">
        <v>59</v>
      </c>
      <c r="AA80" s="2" t="s">
        <v>45</v>
      </c>
      <c r="AB80" s="2" t="s">
        <v>45</v>
      </c>
      <c r="AC80" s="2" t="s">
        <v>65</v>
      </c>
      <c r="AD80" s="2" t="s">
        <v>66</v>
      </c>
      <c r="AE80" s="2" t="s">
        <v>390</v>
      </c>
      <c r="AF80" s="2" t="s">
        <v>46</v>
      </c>
      <c r="AG80" s="2" t="s">
        <v>93</v>
      </c>
      <c r="AH80" s="2" t="s">
        <v>54</v>
      </c>
    </row>
    <row r="81" spans="1:34" x14ac:dyDescent="0.25">
      <c r="A81" s="4" t="s">
        <v>34</v>
      </c>
      <c r="B81" s="4" t="s">
        <v>35</v>
      </c>
      <c r="C81" s="4" t="s">
        <v>391</v>
      </c>
      <c r="D81" s="4" t="s">
        <v>392</v>
      </c>
      <c r="E81" s="4" t="s">
        <v>393</v>
      </c>
      <c r="F81" s="4" t="s">
        <v>323</v>
      </c>
      <c r="G81" s="5">
        <v>440</v>
      </c>
      <c r="H81" s="4"/>
      <c r="I81" s="4"/>
      <c r="J81" s="4" t="s">
        <v>85</v>
      </c>
      <c r="K81" s="4" t="s">
        <v>85</v>
      </c>
      <c r="L81" s="4" t="s">
        <v>42</v>
      </c>
      <c r="M81" s="4" t="s">
        <v>41</v>
      </c>
      <c r="N81" s="4" t="s">
        <v>73</v>
      </c>
      <c r="O81" s="4"/>
      <c r="P81" s="4"/>
      <c r="Q81" s="4"/>
      <c r="R81" s="4"/>
      <c r="S81" s="4"/>
      <c r="T81" s="4"/>
      <c r="U81" s="4"/>
      <c r="V81" s="4"/>
      <c r="W81" s="4" t="s">
        <v>45</v>
      </c>
      <c r="X81" s="4" t="s">
        <v>80</v>
      </c>
      <c r="Y81" s="4" t="s">
        <v>93</v>
      </c>
      <c r="Z81" s="4" t="s">
        <v>93</v>
      </c>
      <c r="AA81" s="4" t="s">
        <v>45</v>
      </c>
      <c r="AB81" s="4" t="s">
        <v>394</v>
      </c>
      <c r="AC81" s="4" t="s">
        <v>65</v>
      </c>
      <c r="AD81" s="4" t="s">
        <v>66</v>
      </c>
      <c r="AE81" s="4" t="s">
        <v>93</v>
      </c>
      <c r="AF81" s="4" t="s">
        <v>64</v>
      </c>
      <c r="AG81" s="4" t="s">
        <v>45</v>
      </c>
      <c r="AH81" s="4" t="s">
        <v>54</v>
      </c>
    </row>
    <row r="82" spans="1:34" x14ac:dyDescent="0.25">
      <c r="A82" s="2" t="s">
        <v>34</v>
      </c>
      <c r="B82" s="2" t="s">
        <v>110</v>
      </c>
      <c r="C82" s="2" t="s">
        <v>395</v>
      </c>
      <c r="D82" s="2" t="s">
        <v>396</v>
      </c>
      <c r="E82" s="2" t="s">
        <v>397</v>
      </c>
      <c r="F82" s="2" t="s">
        <v>39</v>
      </c>
      <c r="G82" s="3">
        <v>529</v>
      </c>
      <c r="H82" s="2"/>
      <c r="I82" s="2"/>
      <c r="J82" s="2"/>
      <c r="K82" s="2"/>
      <c r="L82" s="2"/>
      <c r="M82" s="2"/>
      <c r="N82" s="2"/>
      <c r="O82" s="2" t="s">
        <v>64</v>
      </c>
      <c r="P82" s="2" t="s">
        <v>46</v>
      </c>
      <c r="Q82" s="2" t="s">
        <v>63</v>
      </c>
      <c r="R82" s="2" t="s">
        <v>61</v>
      </c>
      <c r="S82" s="2" t="s">
        <v>74</v>
      </c>
      <c r="T82" s="2" t="s">
        <v>73</v>
      </c>
      <c r="U82" s="2" t="s">
        <v>63</v>
      </c>
      <c r="V82" s="2" t="s">
        <v>40</v>
      </c>
      <c r="W82" s="2" t="s">
        <v>45</v>
      </c>
      <c r="X82" s="2" t="s">
        <v>93</v>
      </c>
      <c r="Y82" s="2" t="s">
        <v>47</v>
      </c>
      <c r="Z82" s="2" t="s">
        <v>53</v>
      </c>
      <c r="AA82" s="2" t="s">
        <v>45</v>
      </c>
      <c r="AB82" s="2" t="s">
        <v>73</v>
      </c>
      <c r="AC82" s="2" t="s">
        <v>65</v>
      </c>
      <c r="AD82" s="2" t="s">
        <v>66</v>
      </c>
      <c r="AE82" s="2" t="s">
        <v>51</v>
      </c>
      <c r="AF82" s="2" t="s">
        <v>73</v>
      </c>
      <c r="AG82" s="2" t="s">
        <v>94</v>
      </c>
      <c r="AH82" s="2" t="s">
        <v>54</v>
      </c>
    </row>
    <row r="83" spans="1:34" x14ac:dyDescent="0.25">
      <c r="A83" s="4" t="s">
        <v>34</v>
      </c>
      <c r="B83" s="4" t="s">
        <v>110</v>
      </c>
      <c r="C83" s="4" t="s">
        <v>398</v>
      </c>
      <c r="D83" s="4" t="s">
        <v>399</v>
      </c>
      <c r="E83" s="4" t="s">
        <v>400</v>
      </c>
      <c r="F83" s="4" t="s">
        <v>127</v>
      </c>
      <c r="G83" s="5">
        <v>386</v>
      </c>
      <c r="H83" s="4"/>
      <c r="I83" s="4"/>
      <c r="J83" s="4"/>
      <c r="K83" s="4"/>
      <c r="L83" s="4"/>
      <c r="M83" s="4"/>
      <c r="N83" s="4"/>
      <c r="O83" s="4" t="s">
        <v>107</v>
      </c>
      <c r="P83" s="4" t="s">
        <v>123</v>
      </c>
      <c r="Q83" s="4" t="s">
        <v>107</v>
      </c>
      <c r="R83" s="4" t="s">
        <v>85</v>
      </c>
      <c r="S83" s="4"/>
      <c r="T83" s="4"/>
      <c r="U83" s="4"/>
      <c r="V83" s="4"/>
      <c r="W83" s="4" t="s">
        <v>45</v>
      </c>
      <c r="X83" s="4" t="s">
        <v>45</v>
      </c>
      <c r="Y83" s="4" t="s">
        <v>129</v>
      </c>
      <c r="Z83" s="4" t="s">
        <v>84</v>
      </c>
      <c r="AA83" s="4" t="s">
        <v>45</v>
      </c>
      <c r="AB83" s="4" t="s">
        <v>45</v>
      </c>
      <c r="AC83" s="4" t="s">
        <v>95</v>
      </c>
      <c r="AD83" s="4" t="s">
        <v>96</v>
      </c>
      <c r="AE83" s="4" t="s">
        <v>129</v>
      </c>
      <c r="AF83" s="4" t="s">
        <v>61</v>
      </c>
      <c r="AG83" s="4" t="s">
        <v>171</v>
      </c>
      <c r="AH83" s="4" t="s">
        <v>54</v>
      </c>
    </row>
    <row r="84" spans="1:34" x14ac:dyDescent="0.25">
      <c r="A84" s="2" t="s">
        <v>34</v>
      </c>
      <c r="B84" s="2" t="s">
        <v>110</v>
      </c>
      <c r="C84" s="2" t="s">
        <v>401</v>
      </c>
      <c r="D84" s="2" t="s">
        <v>402</v>
      </c>
      <c r="E84" s="2" t="s">
        <v>403</v>
      </c>
      <c r="F84" s="2" t="s">
        <v>180</v>
      </c>
      <c r="G84" s="3">
        <v>327</v>
      </c>
      <c r="H84" s="2"/>
      <c r="I84" s="2"/>
      <c r="J84" s="2" t="s">
        <v>44</v>
      </c>
      <c r="K84" s="2" t="s">
        <v>42</v>
      </c>
      <c r="L84" s="2" t="s">
        <v>41</v>
      </c>
      <c r="M84" s="2" t="s">
        <v>116</v>
      </c>
      <c r="N84" s="2" t="s">
        <v>74</v>
      </c>
      <c r="O84" s="2"/>
      <c r="P84" s="2"/>
      <c r="Q84" s="2"/>
      <c r="R84" s="2"/>
      <c r="S84" s="2"/>
      <c r="T84" s="2"/>
      <c r="U84" s="2"/>
      <c r="V84" s="2"/>
      <c r="W84" s="2" t="s">
        <v>45</v>
      </c>
      <c r="X84" s="2" t="s">
        <v>45</v>
      </c>
      <c r="Y84" s="2" t="s">
        <v>139</v>
      </c>
      <c r="Z84" s="2" t="s">
        <v>80</v>
      </c>
      <c r="AA84" s="2" t="s">
        <v>45</v>
      </c>
      <c r="AB84" s="2" t="s">
        <v>45</v>
      </c>
      <c r="AC84" s="2" t="s">
        <v>66</v>
      </c>
      <c r="AD84" s="2" t="s">
        <v>65</v>
      </c>
      <c r="AE84" s="2" t="s">
        <v>128</v>
      </c>
      <c r="AF84" s="2" t="s">
        <v>73</v>
      </c>
      <c r="AG84" s="2" t="s">
        <v>45</v>
      </c>
      <c r="AH84" s="2" t="s">
        <v>54</v>
      </c>
    </row>
    <row r="85" spans="1:34" x14ac:dyDescent="0.25">
      <c r="A85" s="4" t="s">
        <v>34</v>
      </c>
      <c r="B85" s="4" t="s">
        <v>110</v>
      </c>
      <c r="C85" s="4" t="s">
        <v>404</v>
      </c>
      <c r="D85" s="4" t="s">
        <v>405</v>
      </c>
      <c r="E85" s="4" t="s">
        <v>406</v>
      </c>
      <c r="F85" s="4" t="s">
        <v>127</v>
      </c>
      <c r="G85" s="5">
        <v>331</v>
      </c>
      <c r="H85" s="4"/>
      <c r="I85" s="4"/>
      <c r="J85" s="4"/>
      <c r="K85" s="4"/>
      <c r="L85" s="4"/>
      <c r="M85" s="4"/>
      <c r="N85" s="4"/>
      <c r="O85" s="4" t="s">
        <v>107</v>
      </c>
      <c r="P85" s="4" t="s">
        <v>48</v>
      </c>
      <c r="Q85" s="4" t="s">
        <v>85</v>
      </c>
      <c r="R85" s="4" t="s">
        <v>92</v>
      </c>
      <c r="S85" s="4"/>
      <c r="T85" s="4"/>
      <c r="U85" s="4"/>
      <c r="V85" s="4"/>
      <c r="W85" s="4" t="s">
        <v>45</v>
      </c>
      <c r="X85" s="4" t="s">
        <v>45</v>
      </c>
      <c r="Y85" s="4" t="s">
        <v>62</v>
      </c>
      <c r="Z85" s="4" t="s">
        <v>43</v>
      </c>
      <c r="AA85" s="4" t="s">
        <v>45</v>
      </c>
      <c r="AB85" s="4" t="s">
        <v>45</v>
      </c>
      <c r="AC85" s="4" t="s">
        <v>82</v>
      </c>
      <c r="AD85" s="4" t="s">
        <v>129</v>
      </c>
      <c r="AE85" s="4" t="s">
        <v>49</v>
      </c>
      <c r="AF85" s="4" t="s">
        <v>60</v>
      </c>
      <c r="AG85" s="4" t="s">
        <v>60</v>
      </c>
      <c r="AH85" s="4" t="s">
        <v>54</v>
      </c>
    </row>
    <row r="86" spans="1:34" x14ac:dyDescent="0.25">
      <c r="A86" s="2" t="s">
        <v>34</v>
      </c>
      <c r="B86" s="2" t="s">
        <v>110</v>
      </c>
      <c r="C86" s="2" t="s">
        <v>407</v>
      </c>
      <c r="D86" s="2" t="s">
        <v>408</v>
      </c>
      <c r="E86" s="2" t="s">
        <v>409</v>
      </c>
      <c r="F86" s="2" t="s">
        <v>127</v>
      </c>
      <c r="G86" s="3">
        <v>407</v>
      </c>
      <c r="H86" s="2"/>
      <c r="I86" s="2"/>
      <c r="J86" s="2" t="s">
        <v>42</v>
      </c>
      <c r="K86" s="2" t="s">
        <v>42</v>
      </c>
      <c r="L86" s="2" t="s">
        <v>44</v>
      </c>
      <c r="M86" s="2" t="s">
        <v>44</v>
      </c>
      <c r="N86" s="2" t="s">
        <v>74</v>
      </c>
      <c r="O86" s="2"/>
      <c r="P86" s="2"/>
      <c r="Q86" s="2"/>
      <c r="R86" s="2"/>
      <c r="S86" s="2"/>
      <c r="T86" s="2"/>
      <c r="U86" s="2"/>
      <c r="V86" s="2"/>
      <c r="W86" s="2" t="s">
        <v>45</v>
      </c>
      <c r="X86" s="2" t="s">
        <v>45</v>
      </c>
      <c r="Y86" s="2" t="s">
        <v>133</v>
      </c>
      <c r="Z86" s="2" t="s">
        <v>52</v>
      </c>
      <c r="AA86" s="2" t="s">
        <v>45</v>
      </c>
      <c r="AB86" s="2" t="s">
        <v>93</v>
      </c>
      <c r="AC86" s="2" t="s">
        <v>50</v>
      </c>
      <c r="AD86" s="2" t="s">
        <v>49</v>
      </c>
      <c r="AE86" s="2" t="s">
        <v>108</v>
      </c>
      <c r="AF86" s="2" t="s">
        <v>61</v>
      </c>
      <c r="AG86" s="2" t="s">
        <v>63</v>
      </c>
      <c r="AH86" s="2" t="s">
        <v>54</v>
      </c>
    </row>
    <row r="87" spans="1:34" x14ac:dyDescent="0.25">
      <c r="A87" s="4" t="s">
        <v>34</v>
      </c>
      <c r="B87" s="4" t="s">
        <v>110</v>
      </c>
      <c r="C87" s="4" t="s">
        <v>410</v>
      </c>
      <c r="D87" s="4" t="s">
        <v>411</v>
      </c>
      <c r="E87" s="4" t="s">
        <v>412</v>
      </c>
      <c r="F87" s="4" t="s">
        <v>127</v>
      </c>
      <c r="G87" s="5">
        <v>461</v>
      </c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 t="s">
        <v>90</v>
      </c>
      <c r="T87" s="4" t="s">
        <v>123</v>
      </c>
      <c r="U87" s="4" t="s">
        <v>44</v>
      </c>
      <c r="V87" s="4" t="s">
        <v>92</v>
      </c>
      <c r="W87" s="4" t="s">
        <v>45</v>
      </c>
      <c r="X87" s="4" t="s">
        <v>45</v>
      </c>
      <c r="Y87" s="4" t="s">
        <v>232</v>
      </c>
      <c r="Z87" s="4" t="s">
        <v>51</v>
      </c>
      <c r="AA87" s="4" t="s">
        <v>45</v>
      </c>
      <c r="AB87" s="4" t="s">
        <v>93</v>
      </c>
      <c r="AC87" s="4" t="s">
        <v>49</v>
      </c>
      <c r="AD87" s="4" t="s">
        <v>50</v>
      </c>
      <c r="AE87" s="4" t="s">
        <v>224</v>
      </c>
      <c r="AF87" s="4" t="s">
        <v>46</v>
      </c>
      <c r="AG87" s="4" t="s">
        <v>52</v>
      </c>
      <c r="AH87" s="4" t="s">
        <v>54</v>
      </c>
    </row>
    <row r="88" spans="1:34" x14ac:dyDescent="0.25">
      <c r="A88" s="2" t="s">
        <v>34</v>
      </c>
      <c r="B88" s="2" t="s">
        <v>35</v>
      </c>
      <c r="C88" s="2" t="s">
        <v>413</v>
      </c>
      <c r="D88" s="2" t="s">
        <v>414</v>
      </c>
      <c r="E88" s="2" t="s">
        <v>415</v>
      </c>
      <c r="F88" s="2" t="s">
        <v>266</v>
      </c>
      <c r="G88" s="3">
        <v>591</v>
      </c>
      <c r="H88" s="2" t="s">
        <v>61</v>
      </c>
      <c r="I88" s="2" t="s">
        <v>156</v>
      </c>
      <c r="J88" s="2" t="s">
        <v>46</v>
      </c>
      <c r="K88" s="2" t="s">
        <v>74</v>
      </c>
      <c r="L88" s="2" t="s">
        <v>60</v>
      </c>
      <c r="M88" s="2" t="s">
        <v>46</v>
      </c>
      <c r="N88" s="2" t="s">
        <v>41</v>
      </c>
      <c r="O88" s="2"/>
      <c r="P88" s="2"/>
      <c r="Q88" s="2"/>
      <c r="R88" s="2"/>
      <c r="S88" s="2"/>
      <c r="T88" s="2"/>
      <c r="U88" s="2"/>
      <c r="V88" s="2"/>
      <c r="W88" s="2" t="s">
        <v>45</v>
      </c>
      <c r="X88" s="2" t="s">
        <v>93</v>
      </c>
      <c r="Y88" s="2" t="s">
        <v>91</v>
      </c>
      <c r="Z88" s="2" t="s">
        <v>65</v>
      </c>
      <c r="AA88" s="2" t="s">
        <v>45</v>
      </c>
      <c r="AB88" s="2" t="s">
        <v>41</v>
      </c>
      <c r="AC88" s="2" t="s">
        <v>49</v>
      </c>
      <c r="AD88" s="2" t="s">
        <v>50</v>
      </c>
      <c r="AE88" s="2" t="s">
        <v>47</v>
      </c>
      <c r="AF88" s="2" t="s">
        <v>116</v>
      </c>
      <c r="AG88" s="2" t="s">
        <v>134</v>
      </c>
      <c r="AH88" s="2" t="s">
        <v>54</v>
      </c>
    </row>
    <row r="89" spans="1:34" x14ac:dyDescent="0.25">
      <c r="A89" s="4" t="s">
        <v>34</v>
      </c>
      <c r="B89" s="4" t="s">
        <v>110</v>
      </c>
      <c r="C89" s="4" t="s">
        <v>416</v>
      </c>
      <c r="D89" s="4" t="s">
        <v>417</v>
      </c>
      <c r="E89" s="4" t="s">
        <v>418</v>
      </c>
      <c r="F89" s="4" t="s">
        <v>330</v>
      </c>
      <c r="G89" s="5">
        <v>455</v>
      </c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 t="s">
        <v>48</v>
      </c>
      <c r="T89" s="4" t="s">
        <v>48</v>
      </c>
      <c r="U89" s="4" t="s">
        <v>92</v>
      </c>
      <c r="V89" s="4" t="s">
        <v>74</v>
      </c>
      <c r="W89" s="4" t="s">
        <v>45</v>
      </c>
      <c r="X89" s="4" t="s">
        <v>45</v>
      </c>
      <c r="Y89" s="4" t="s">
        <v>91</v>
      </c>
      <c r="Z89" s="4" t="s">
        <v>203</v>
      </c>
      <c r="AA89" s="4" t="s">
        <v>45</v>
      </c>
      <c r="AB89" s="4" t="s">
        <v>59</v>
      </c>
      <c r="AC89" s="4" t="s">
        <v>95</v>
      </c>
      <c r="AD89" s="4" t="s">
        <v>96</v>
      </c>
      <c r="AE89" s="4" t="s">
        <v>51</v>
      </c>
      <c r="AF89" s="4" t="s">
        <v>52</v>
      </c>
      <c r="AG89" s="4" t="s">
        <v>84</v>
      </c>
      <c r="AH89" s="4" t="s">
        <v>54</v>
      </c>
    </row>
    <row r="90" spans="1:34" x14ac:dyDescent="0.25">
      <c r="A90" s="2" t="s">
        <v>34</v>
      </c>
      <c r="B90" s="2" t="s">
        <v>110</v>
      </c>
      <c r="C90" s="2" t="s">
        <v>419</v>
      </c>
      <c r="D90" s="2" t="s">
        <v>420</v>
      </c>
      <c r="E90" s="2" t="s">
        <v>421</v>
      </c>
      <c r="F90" s="2" t="s">
        <v>368</v>
      </c>
      <c r="G90" s="3">
        <v>505</v>
      </c>
      <c r="H90" s="2"/>
      <c r="I90" s="2"/>
      <c r="J90" s="2"/>
      <c r="K90" s="2"/>
      <c r="L90" s="2"/>
      <c r="M90" s="2"/>
      <c r="N90" s="2"/>
      <c r="O90" s="2" t="s">
        <v>59</v>
      </c>
      <c r="P90" s="2" t="s">
        <v>171</v>
      </c>
      <c r="Q90" s="2" t="s">
        <v>171</v>
      </c>
      <c r="R90" s="2" t="s">
        <v>94</v>
      </c>
      <c r="S90" s="2"/>
      <c r="T90" s="2"/>
      <c r="U90" s="2"/>
      <c r="V90" s="2"/>
      <c r="W90" s="2" t="s">
        <v>45</v>
      </c>
      <c r="X90" s="2" t="s">
        <v>45</v>
      </c>
      <c r="Y90" s="2" t="s">
        <v>85</v>
      </c>
      <c r="Z90" s="2" t="s">
        <v>152</v>
      </c>
      <c r="AA90" s="2" t="s">
        <v>45</v>
      </c>
      <c r="AB90" s="2" t="s">
        <v>156</v>
      </c>
      <c r="AC90" s="2" t="s">
        <v>103</v>
      </c>
      <c r="AD90" s="2" t="s">
        <v>75</v>
      </c>
      <c r="AE90" s="2" t="s">
        <v>224</v>
      </c>
      <c r="AF90" s="2" t="s">
        <v>63</v>
      </c>
      <c r="AG90" s="2" t="s">
        <v>299</v>
      </c>
      <c r="AH90" s="2" t="s">
        <v>54</v>
      </c>
    </row>
    <row r="91" spans="1:34" x14ac:dyDescent="0.25">
      <c r="A91" s="4" t="s">
        <v>34</v>
      </c>
      <c r="B91" s="4" t="s">
        <v>110</v>
      </c>
      <c r="C91" s="4" t="s">
        <v>422</v>
      </c>
      <c r="D91" s="4" t="s">
        <v>423</v>
      </c>
      <c r="E91" s="4" t="s">
        <v>424</v>
      </c>
      <c r="F91" s="4" t="s">
        <v>114</v>
      </c>
      <c r="G91" s="5">
        <v>805</v>
      </c>
      <c r="H91" s="4"/>
      <c r="I91" s="4"/>
      <c r="J91" s="4"/>
      <c r="K91" s="4"/>
      <c r="L91" s="4"/>
      <c r="M91" s="4"/>
      <c r="N91" s="4"/>
      <c r="O91" s="4" t="s">
        <v>61</v>
      </c>
      <c r="P91" s="4" t="s">
        <v>60</v>
      </c>
      <c r="Q91" s="4" t="s">
        <v>52</v>
      </c>
      <c r="R91" s="4" t="s">
        <v>60</v>
      </c>
      <c r="S91" s="4" t="s">
        <v>60</v>
      </c>
      <c r="T91" s="4" t="s">
        <v>52</v>
      </c>
      <c r="U91" s="4" t="s">
        <v>68</v>
      </c>
      <c r="V91" s="4" t="s">
        <v>68</v>
      </c>
      <c r="W91" s="4" t="s">
        <v>45</v>
      </c>
      <c r="X91" s="4" t="s">
        <v>156</v>
      </c>
      <c r="Y91" s="4" t="s">
        <v>43</v>
      </c>
      <c r="Z91" s="4" t="s">
        <v>95</v>
      </c>
      <c r="AA91" s="4" t="s">
        <v>45</v>
      </c>
      <c r="AB91" s="4" t="s">
        <v>85</v>
      </c>
      <c r="AC91" s="4" t="s">
        <v>96</v>
      </c>
      <c r="AD91" s="4" t="s">
        <v>95</v>
      </c>
      <c r="AE91" s="4" t="s">
        <v>81</v>
      </c>
      <c r="AF91" s="4" t="s">
        <v>64</v>
      </c>
      <c r="AG91" s="4" t="s">
        <v>75</v>
      </c>
      <c r="AH91" s="4" t="s">
        <v>54</v>
      </c>
    </row>
    <row r="92" spans="1:34" x14ac:dyDescent="0.25">
      <c r="A92" s="2" t="s">
        <v>34</v>
      </c>
      <c r="B92" s="2" t="s">
        <v>110</v>
      </c>
      <c r="C92" s="2" t="s">
        <v>425</v>
      </c>
      <c r="D92" s="2" t="s">
        <v>426</v>
      </c>
      <c r="E92" s="2" t="s">
        <v>427</v>
      </c>
      <c r="F92" s="2" t="s">
        <v>202</v>
      </c>
      <c r="G92" s="3">
        <v>310</v>
      </c>
      <c r="H92" s="2"/>
      <c r="I92" s="2"/>
      <c r="J92" s="2"/>
      <c r="K92" s="2"/>
      <c r="L92" s="2"/>
      <c r="M92" s="2"/>
      <c r="N92" s="2"/>
      <c r="O92" s="2" t="s">
        <v>63</v>
      </c>
      <c r="P92" s="2" t="s">
        <v>90</v>
      </c>
      <c r="Q92" s="2" t="s">
        <v>48</v>
      </c>
      <c r="R92" s="2" t="s">
        <v>162</v>
      </c>
      <c r="S92" s="2"/>
      <c r="T92" s="2"/>
      <c r="U92" s="2"/>
      <c r="V92" s="2"/>
      <c r="W92" s="2" t="s">
        <v>45</v>
      </c>
      <c r="X92" s="2" t="s">
        <v>45</v>
      </c>
      <c r="Y92" s="2" t="s">
        <v>157</v>
      </c>
      <c r="Z92" s="2" t="s">
        <v>49</v>
      </c>
      <c r="AA92" s="2" t="s">
        <v>45</v>
      </c>
      <c r="AB92" s="2" t="s">
        <v>80</v>
      </c>
      <c r="AC92" s="2" t="s">
        <v>161</v>
      </c>
      <c r="AD92" s="2" t="s">
        <v>109</v>
      </c>
      <c r="AE92" s="2" t="s">
        <v>50</v>
      </c>
      <c r="AF92" s="2" t="s">
        <v>60</v>
      </c>
      <c r="AG92" s="2" t="s">
        <v>118</v>
      </c>
      <c r="AH92" s="2" t="s">
        <v>54</v>
      </c>
    </row>
    <row r="93" spans="1:34" x14ac:dyDescent="0.25">
      <c r="A93" s="4" t="s">
        <v>34</v>
      </c>
      <c r="B93" s="4" t="s">
        <v>35</v>
      </c>
      <c r="C93" s="4" t="s">
        <v>428</v>
      </c>
      <c r="D93" s="4" t="s">
        <v>429</v>
      </c>
      <c r="E93" s="4" t="s">
        <v>430</v>
      </c>
      <c r="F93" s="4" t="s">
        <v>180</v>
      </c>
      <c r="G93" s="5">
        <v>312</v>
      </c>
      <c r="H93" s="4"/>
      <c r="I93" s="4"/>
      <c r="J93" s="4" t="s">
        <v>74</v>
      </c>
      <c r="K93" s="4" t="s">
        <v>74</v>
      </c>
      <c r="L93" s="4" t="s">
        <v>74</v>
      </c>
      <c r="M93" s="4" t="s">
        <v>74</v>
      </c>
      <c r="N93" s="4" t="s">
        <v>74</v>
      </c>
      <c r="O93" s="4" t="s">
        <v>40</v>
      </c>
      <c r="P93" s="4"/>
      <c r="Q93" s="4"/>
      <c r="R93" s="4"/>
      <c r="S93" s="4"/>
      <c r="T93" s="4"/>
      <c r="U93" s="4"/>
      <c r="V93" s="4"/>
      <c r="W93" s="4" t="s">
        <v>45</v>
      </c>
      <c r="X93" s="4" t="s">
        <v>93</v>
      </c>
      <c r="Y93" s="4" t="s">
        <v>93</v>
      </c>
      <c r="Z93" s="4" t="s">
        <v>80</v>
      </c>
      <c r="AA93" s="4" t="s">
        <v>45</v>
      </c>
      <c r="AB93" s="4" t="s">
        <v>431</v>
      </c>
      <c r="AC93" s="4" t="s">
        <v>66</v>
      </c>
      <c r="AD93" s="4" t="s">
        <v>65</v>
      </c>
      <c r="AE93" s="4" t="s">
        <v>45</v>
      </c>
      <c r="AF93" s="4" t="s">
        <v>52</v>
      </c>
      <c r="AG93" s="4" t="s">
        <v>45</v>
      </c>
      <c r="AH93" s="4" t="s">
        <v>54</v>
      </c>
    </row>
    <row r="94" spans="1:34" x14ac:dyDescent="0.25">
      <c r="A94" s="2" t="s">
        <v>34</v>
      </c>
      <c r="B94" s="2" t="s">
        <v>97</v>
      </c>
      <c r="C94" s="2" t="s">
        <v>432</v>
      </c>
      <c r="D94" s="2" t="s">
        <v>433</v>
      </c>
      <c r="E94" s="2" t="s">
        <v>434</v>
      </c>
      <c r="F94" s="2" t="s">
        <v>72</v>
      </c>
      <c r="G94" s="3">
        <v>407</v>
      </c>
      <c r="H94" s="2"/>
      <c r="I94" s="2"/>
      <c r="J94" s="2"/>
      <c r="K94" s="2"/>
      <c r="L94" s="2"/>
      <c r="M94" s="2"/>
      <c r="N94" s="2"/>
      <c r="O94" s="2"/>
      <c r="P94" s="2" t="s">
        <v>81</v>
      </c>
      <c r="Q94" s="2" t="s">
        <v>81</v>
      </c>
      <c r="R94" s="2" t="s">
        <v>51</v>
      </c>
      <c r="S94" s="2"/>
      <c r="T94" s="2"/>
      <c r="U94" s="2"/>
      <c r="V94" s="2"/>
      <c r="W94" s="2" t="s">
        <v>45</v>
      </c>
      <c r="X94" s="2" t="s">
        <v>45</v>
      </c>
      <c r="Y94" s="2" t="s">
        <v>129</v>
      </c>
      <c r="Z94" s="2" t="s">
        <v>51</v>
      </c>
      <c r="AA94" s="2" t="s">
        <v>45</v>
      </c>
      <c r="AB94" s="2" t="s">
        <v>64</v>
      </c>
      <c r="AC94" s="2" t="s">
        <v>134</v>
      </c>
      <c r="AD94" s="2" t="s">
        <v>134</v>
      </c>
      <c r="AE94" s="2" t="s">
        <v>117</v>
      </c>
      <c r="AF94" s="2" t="s">
        <v>46</v>
      </c>
      <c r="AG94" s="2" t="s">
        <v>94</v>
      </c>
      <c r="AH94" s="2" t="s">
        <v>54</v>
      </c>
    </row>
    <row r="95" spans="1:34" x14ac:dyDescent="0.25">
      <c r="A95" s="4" t="s">
        <v>34</v>
      </c>
      <c r="B95" s="4" t="s">
        <v>86</v>
      </c>
      <c r="C95" s="4" t="s">
        <v>435</v>
      </c>
      <c r="D95" s="4" t="s">
        <v>436</v>
      </c>
      <c r="E95" s="4" t="s">
        <v>437</v>
      </c>
      <c r="F95" s="4" t="s">
        <v>202</v>
      </c>
      <c r="G95" s="5">
        <v>673</v>
      </c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 t="s">
        <v>90</v>
      </c>
      <c r="T95" s="4" t="s">
        <v>107</v>
      </c>
      <c r="U95" s="4" t="s">
        <v>107</v>
      </c>
      <c r="V95" s="4" t="s">
        <v>44</v>
      </c>
      <c r="W95" s="4" t="s">
        <v>45</v>
      </c>
      <c r="X95" s="4" t="s">
        <v>93</v>
      </c>
      <c r="Y95" s="4" t="s">
        <v>232</v>
      </c>
      <c r="Z95" s="4" t="s">
        <v>171</v>
      </c>
      <c r="AA95" s="4" t="s">
        <v>45</v>
      </c>
      <c r="AB95" s="4" t="s">
        <v>156</v>
      </c>
      <c r="AC95" s="4" t="s">
        <v>65</v>
      </c>
      <c r="AD95" s="4" t="s">
        <v>66</v>
      </c>
      <c r="AE95" s="4" t="s">
        <v>161</v>
      </c>
      <c r="AF95" s="4" t="s">
        <v>46</v>
      </c>
      <c r="AG95" s="4" t="s">
        <v>90</v>
      </c>
      <c r="AH95" s="4" t="s">
        <v>54</v>
      </c>
    </row>
    <row r="96" spans="1:34" x14ac:dyDescent="0.25">
      <c r="A96" s="2" t="s">
        <v>34</v>
      </c>
      <c r="B96" s="2" t="s">
        <v>97</v>
      </c>
      <c r="C96" s="2" t="s">
        <v>438</v>
      </c>
      <c r="D96" s="2" t="s">
        <v>439</v>
      </c>
      <c r="E96" s="2" t="s">
        <v>440</v>
      </c>
      <c r="F96" s="2" t="s">
        <v>368</v>
      </c>
      <c r="G96" s="3">
        <v>273</v>
      </c>
      <c r="H96" s="2"/>
      <c r="I96" s="2"/>
      <c r="J96" s="2"/>
      <c r="K96" s="2"/>
      <c r="L96" s="2"/>
      <c r="M96" s="2"/>
      <c r="N96" s="2"/>
      <c r="O96" s="2"/>
      <c r="P96" s="2" t="s">
        <v>51</v>
      </c>
      <c r="Q96" s="2" t="s">
        <v>81</v>
      </c>
      <c r="R96" s="2" t="s">
        <v>94</v>
      </c>
      <c r="S96" s="2"/>
      <c r="T96" s="2"/>
      <c r="U96" s="2"/>
      <c r="V96" s="2"/>
      <c r="W96" s="2" t="s">
        <v>45</v>
      </c>
      <c r="X96" s="2" t="s">
        <v>45</v>
      </c>
      <c r="Y96" s="2" t="s">
        <v>51</v>
      </c>
      <c r="Z96" s="2" t="s">
        <v>49</v>
      </c>
      <c r="AA96" s="2" t="s">
        <v>45</v>
      </c>
      <c r="AB96" s="2" t="s">
        <v>63</v>
      </c>
      <c r="AC96" s="2" t="s">
        <v>129</v>
      </c>
      <c r="AD96" s="2" t="s">
        <v>82</v>
      </c>
      <c r="AE96" s="2" t="s">
        <v>175</v>
      </c>
      <c r="AF96" s="2" t="s">
        <v>63</v>
      </c>
      <c r="AG96" s="2" t="s">
        <v>117</v>
      </c>
      <c r="AH96" s="2" t="s">
        <v>54</v>
      </c>
    </row>
    <row r="97" spans="1:34" x14ac:dyDescent="0.25">
      <c r="A97" s="4" t="s">
        <v>34</v>
      </c>
      <c r="B97" s="4" t="s">
        <v>86</v>
      </c>
      <c r="C97" s="4" t="s">
        <v>441</v>
      </c>
      <c r="D97" s="4" t="s">
        <v>442</v>
      </c>
      <c r="E97" s="4" t="s">
        <v>443</v>
      </c>
      <c r="F97" s="4" t="s">
        <v>150</v>
      </c>
      <c r="G97" s="5">
        <v>1192</v>
      </c>
      <c r="H97" s="4"/>
      <c r="I97" s="4"/>
      <c r="J97" s="4"/>
      <c r="K97" s="4"/>
      <c r="L97" s="4"/>
      <c r="M97" s="4"/>
      <c r="N97" s="4"/>
      <c r="O97" s="4"/>
      <c r="P97" s="4"/>
      <c r="Q97" s="4" t="s">
        <v>68</v>
      </c>
      <c r="R97" s="4" t="s">
        <v>63</v>
      </c>
      <c r="S97" s="4" t="s">
        <v>41</v>
      </c>
      <c r="T97" s="4" t="s">
        <v>44</v>
      </c>
      <c r="U97" s="4" t="s">
        <v>42</v>
      </c>
      <c r="V97" s="4" t="s">
        <v>74</v>
      </c>
      <c r="W97" s="4" t="s">
        <v>45</v>
      </c>
      <c r="X97" s="4" t="s">
        <v>64</v>
      </c>
      <c r="Y97" s="4" t="s">
        <v>102</v>
      </c>
      <c r="Z97" s="4" t="s">
        <v>64</v>
      </c>
      <c r="AA97" s="4" t="s">
        <v>45</v>
      </c>
      <c r="AB97" s="4" t="s">
        <v>82</v>
      </c>
      <c r="AC97" s="4" t="s">
        <v>134</v>
      </c>
      <c r="AD97" s="4" t="s">
        <v>134</v>
      </c>
      <c r="AE97" s="4" t="s">
        <v>64</v>
      </c>
      <c r="AF97" s="4" t="s">
        <v>93</v>
      </c>
      <c r="AG97" s="4" t="s">
        <v>93</v>
      </c>
      <c r="AH97" s="4" t="s">
        <v>54</v>
      </c>
    </row>
    <row r="98" spans="1:34" x14ac:dyDescent="0.25">
      <c r="A98" s="2" t="s">
        <v>34</v>
      </c>
      <c r="B98" s="2" t="s">
        <v>35</v>
      </c>
      <c r="C98" s="2" t="s">
        <v>444</v>
      </c>
      <c r="D98" s="2" t="s">
        <v>445</v>
      </c>
      <c r="E98" s="2" t="s">
        <v>446</v>
      </c>
      <c r="F98" s="2" t="s">
        <v>114</v>
      </c>
      <c r="G98" s="3">
        <v>724</v>
      </c>
      <c r="H98" s="2"/>
      <c r="I98" s="2" t="s">
        <v>80</v>
      </c>
      <c r="J98" s="2" t="s">
        <v>41</v>
      </c>
      <c r="K98" s="2" t="s">
        <v>44</v>
      </c>
      <c r="L98" s="2" t="s">
        <v>41</v>
      </c>
      <c r="M98" s="2" t="s">
        <v>74</v>
      </c>
      <c r="N98" s="2" t="s">
        <v>74</v>
      </c>
      <c r="O98" s="2"/>
      <c r="P98" s="2"/>
      <c r="Q98" s="2"/>
      <c r="R98" s="2"/>
      <c r="S98" s="2"/>
      <c r="T98" s="2"/>
      <c r="U98" s="2"/>
      <c r="V98" s="2"/>
      <c r="W98" s="2" t="s">
        <v>45</v>
      </c>
      <c r="X98" s="2" t="s">
        <v>61</v>
      </c>
      <c r="Y98" s="2" t="s">
        <v>91</v>
      </c>
      <c r="Z98" s="2" t="s">
        <v>61</v>
      </c>
      <c r="AA98" s="2" t="s">
        <v>45</v>
      </c>
      <c r="AB98" s="2" t="s">
        <v>96</v>
      </c>
      <c r="AC98" s="2" t="s">
        <v>134</v>
      </c>
      <c r="AD98" s="2" t="s">
        <v>134</v>
      </c>
      <c r="AE98" s="2" t="s">
        <v>92</v>
      </c>
      <c r="AF98" s="2" t="s">
        <v>68</v>
      </c>
      <c r="AG98" s="2" t="s">
        <v>91</v>
      </c>
      <c r="AH98" s="2" t="s">
        <v>54</v>
      </c>
    </row>
    <row r="99" spans="1:34" x14ac:dyDescent="0.25">
      <c r="A99" s="4" t="s">
        <v>34</v>
      </c>
      <c r="B99" s="4" t="s">
        <v>35</v>
      </c>
      <c r="C99" s="4" t="s">
        <v>447</v>
      </c>
      <c r="D99" s="4" t="s">
        <v>448</v>
      </c>
      <c r="E99" s="4" t="s">
        <v>449</v>
      </c>
      <c r="F99" s="4" t="s">
        <v>211</v>
      </c>
      <c r="G99" s="5">
        <v>275</v>
      </c>
      <c r="H99" s="4" t="s">
        <v>45</v>
      </c>
      <c r="I99" s="4" t="s">
        <v>80</v>
      </c>
      <c r="J99" s="4" t="s">
        <v>43</v>
      </c>
      <c r="K99" s="4" t="s">
        <v>73</v>
      </c>
      <c r="L99" s="4" t="s">
        <v>73</v>
      </c>
      <c r="M99" s="4" t="s">
        <v>46</v>
      </c>
      <c r="N99" s="4" t="s">
        <v>52</v>
      </c>
      <c r="O99" s="4" t="s">
        <v>43</v>
      </c>
      <c r="P99" s="4"/>
      <c r="Q99" s="4"/>
      <c r="R99" s="4"/>
      <c r="S99" s="4"/>
      <c r="T99" s="4"/>
      <c r="U99" s="4"/>
      <c r="V99" s="4"/>
      <c r="W99" s="4" t="s">
        <v>45</v>
      </c>
      <c r="X99" s="4" t="s">
        <v>45</v>
      </c>
      <c r="Y99" s="4" t="s">
        <v>162</v>
      </c>
      <c r="Z99" s="4" t="s">
        <v>134</v>
      </c>
      <c r="AA99" s="4" t="s">
        <v>45</v>
      </c>
      <c r="AB99" s="4" t="s">
        <v>74</v>
      </c>
      <c r="AC99" s="4" t="s">
        <v>49</v>
      </c>
      <c r="AD99" s="4" t="s">
        <v>50</v>
      </c>
      <c r="AE99" s="4" t="s">
        <v>118</v>
      </c>
      <c r="AF99" s="4" t="s">
        <v>52</v>
      </c>
      <c r="AG99" s="4" t="s">
        <v>82</v>
      </c>
      <c r="AH99" s="4" t="s">
        <v>54</v>
      </c>
    </row>
    <row r="100" spans="1:34" x14ac:dyDescent="0.25">
      <c r="A100" s="2" t="s">
        <v>34</v>
      </c>
      <c r="B100" s="2" t="s">
        <v>86</v>
      </c>
      <c r="C100" s="2" t="s">
        <v>450</v>
      </c>
      <c r="D100" s="2" t="s">
        <v>451</v>
      </c>
      <c r="E100" s="2" t="s">
        <v>452</v>
      </c>
      <c r="F100" s="2" t="s">
        <v>211</v>
      </c>
      <c r="G100" s="3">
        <v>1956</v>
      </c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 t="s">
        <v>48</v>
      </c>
      <c r="T100" s="2" t="s">
        <v>91</v>
      </c>
      <c r="U100" s="2" t="s">
        <v>92</v>
      </c>
      <c r="V100" s="2" t="s">
        <v>44</v>
      </c>
      <c r="W100" s="2" t="s">
        <v>45</v>
      </c>
      <c r="X100" s="2" t="s">
        <v>93</v>
      </c>
      <c r="Y100" s="2" t="s">
        <v>109</v>
      </c>
      <c r="Z100" s="2" t="s">
        <v>123</v>
      </c>
      <c r="AA100" s="2" t="s">
        <v>45</v>
      </c>
      <c r="AB100" s="2" t="s">
        <v>171</v>
      </c>
      <c r="AC100" s="2" t="s">
        <v>65</v>
      </c>
      <c r="AD100" s="2" t="s">
        <v>66</v>
      </c>
      <c r="AE100" s="2" t="s">
        <v>51</v>
      </c>
      <c r="AF100" s="2" t="s">
        <v>52</v>
      </c>
      <c r="AG100" s="2" t="s">
        <v>46</v>
      </c>
      <c r="AH100" s="2" t="s">
        <v>54</v>
      </c>
    </row>
    <row r="101" spans="1:34" x14ac:dyDescent="0.25">
      <c r="A101" s="4" t="s">
        <v>34</v>
      </c>
      <c r="B101" s="4" t="s">
        <v>97</v>
      </c>
      <c r="C101" s="4" t="s">
        <v>453</v>
      </c>
      <c r="D101" s="4" t="s">
        <v>454</v>
      </c>
      <c r="E101" s="4" t="s">
        <v>455</v>
      </c>
      <c r="F101" s="4" t="s">
        <v>114</v>
      </c>
      <c r="G101" s="5">
        <v>724</v>
      </c>
      <c r="H101" s="4"/>
      <c r="I101" s="4"/>
      <c r="J101" s="4"/>
      <c r="K101" s="4"/>
      <c r="L101" s="4"/>
      <c r="M101" s="4"/>
      <c r="N101" s="4"/>
      <c r="O101" s="4" t="s">
        <v>91</v>
      </c>
      <c r="P101" s="4" t="s">
        <v>85</v>
      </c>
      <c r="Q101" s="4" t="s">
        <v>85</v>
      </c>
      <c r="R101" s="4" t="s">
        <v>91</v>
      </c>
      <c r="S101" s="4"/>
      <c r="T101" s="4"/>
      <c r="U101" s="4"/>
      <c r="V101" s="4"/>
      <c r="W101" s="4" t="s">
        <v>45</v>
      </c>
      <c r="X101" s="4" t="s">
        <v>156</v>
      </c>
      <c r="Y101" s="4" t="s">
        <v>68</v>
      </c>
      <c r="Z101" s="4" t="s">
        <v>307</v>
      </c>
      <c r="AA101" s="4" t="s">
        <v>45</v>
      </c>
      <c r="AB101" s="4" t="s">
        <v>156</v>
      </c>
      <c r="AC101" s="4" t="s">
        <v>103</v>
      </c>
      <c r="AD101" s="4" t="s">
        <v>75</v>
      </c>
      <c r="AE101" s="4" t="s">
        <v>224</v>
      </c>
      <c r="AF101" s="4" t="s">
        <v>63</v>
      </c>
      <c r="AG101" s="4" t="s">
        <v>198</v>
      </c>
      <c r="AH101" s="4" t="s">
        <v>54</v>
      </c>
    </row>
    <row r="102" spans="1:34" x14ac:dyDescent="0.25">
      <c r="A102" s="2" t="s">
        <v>34</v>
      </c>
      <c r="B102" s="2" t="s">
        <v>97</v>
      </c>
      <c r="C102" s="2" t="s">
        <v>456</v>
      </c>
      <c r="D102" s="2" t="s">
        <v>457</v>
      </c>
      <c r="E102" s="2" t="s">
        <v>458</v>
      </c>
      <c r="F102" s="2" t="s">
        <v>180</v>
      </c>
      <c r="G102" s="3">
        <v>694</v>
      </c>
      <c r="H102" s="2"/>
      <c r="I102" s="2"/>
      <c r="J102" s="2"/>
      <c r="K102" s="2"/>
      <c r="L102" s="2"/>
      <c r="M102" s="2"/>
      <c r="N102" s="2"/>
      <c r="O102" s="2" t="s">
        <v>107</v>
      </c>
      <c r="P102" s="2" t="s">
        <v>107</v>
      </c>
      <c r="Q102" s="2" t="s">
        <v>107</v>
      </c>
      <c r="R102" s="2" t="s">
        <v>107</v>
      </c>
      <c r="S102" s="2"/>
      <c r="T102" s="2"/>
      <c r="U102" s="2"/>
      <c r="V102" s="2"/>
      <c r="W102" s="2" t="s">
        <v>45</v>
      </c>
      <c r="X102" s="2" t="s">
        <v>63</v>
      </c>
      <c r="Y102" s="2" t="s">
        <v>74</v>
      </c>
      <c r="Z102" s="2" t="s">
        <v>59</v>
      </c>
      <c r="AA102" s="2" t="s">
        <v>45</v>
      </c>
      <c r="AB102" s="2" t="s">
        <v>163</v>
      </c>
      <c r="AC102" s="2" t="s">
        <v>66</v>
      </c>
      <c r="AD102" s="2" t="s">
        <v>65</v>
      </c>
      <c r="AE102" s="2" t="s">
        <v>80</v>
      </c>
      <c r="AF102" s="2" t="s">
        <v>59</v>
      </c>
      <c r="AG102" s="2" t="s">
        <v>93</v>
      </c>
      <c r="AH102" s="2" t="s">
        <v>54</v>
      </c>
    </row>
    <row r="103" spans="1:34" x14ac:dyDescent="0.25">
      <c r="A103" s="4" t="s">
        <v>34</v>
      </c>
      <c r="B103" s="4" t="s">
        <v>459</v>
      </c>
      <c r="C103" s="4" t="s">
        <v>460</v>
      </c>
      <c r="D103" s="4" t="s">
        <v>461</v>
      </c>
      <c r="E103" s="4" t="s">
        <v>462</v>
      </c>
      <c r="F103" s="4" t="s">
        <v>167</v>
      </c>
      <c r="G103" s="5">
        <v>470</v>
      </c>
      <c r="H103" s="4"/>
      <c r="I103" s="4"/>
      <c r="J103" s="4"/>
      <c r="K103" s="4"/>
      <c r="L103" s="4"/>
      <c r="M103" s="4"/>
      <c r="N103" s="4" t="s">
        <v>45</v>
      </c>
      <c r="O103" s="4" t="s">
        <v>45</v>
      </c>
      <c r="P103" s="4" t="s">
        <v>93</v>
      </c>
      <c r="Q103" s="4" t="s">
        <v>59</v>
      </c>
      <c r="R103" s="4" t="s">
        <v>91</v>
      </c>
      <c r="S103" s="4" t="s">
        <v>93</v>
      </c>
      <c r="T103" s="4" t="s">
        <v>61</v>
      </c>
      <c r="U103" s="4" t="s">
        <v>94</v>
      </c>
      <c r="V103" s="4" t="s">
        <v>63</v>
      </c>
      <c r="W103" s="4" t="s">
        <v>45</v>
      </c>
      <c r="X103" s="4" t="s">
        <v>93</v>
      </c>
      <c r="Y103" s="4" t="s">
        <v>95</v>
      </c>
      <c r="Z103" s="4" t="s">
        <v>52</v>
      </c>
      <c r="AA103" s="4" t="s">
        <v>45</v>
      </c>
      <c r="AB103" s="4" t="s">
        <v>162</v>
      </c>
      <c r="AC103" s="4" t="s">
        <v>157</v>
      </c>
      <c r="AD103" s="4" t="s">
        <v>108</v>
      </c>
      <c r="AE103" s="4" t="s">
        <v>123</v>
      </c>
      <c r="AF103" s="4" t="s">
        <v>156</v>
      </c>
      <c r="AG103" s="4" t="s">
        <v>59</v>
      </c>
      <c r="AH103" s="4" t="s">
        <v>54</v>
      </c>
    </row>
    <row r="104" spans="1:34" x14ac:dyDescent="0.25">
      <c r="A104" s="2" t="s">
        <v>34</v>
      </c>
      <c r="B104" s="2" t="s">
        <v>97</v>
      </c>
      <c r="C104" s="2" t="s">
        <v>463</v>
      </c>
      <c r="D104" s="2" t="s">
        <v>464</v>
      </c>
      <c r="E104" s="2" t="s">
        <v>465</v>
      </c>
      <c r="F104" s="2" t="s">
        <v>167</v>
      </c>
      <c r="G104" s="3">
        <v>177</v>
      </c>
      <c r="H104" s="2"/>
      <c r="I104" s="2"/>
      <c r="J104" s="2"/>
      <c r="K104" s="2"/>
      <c r="L104" s="2"/>
      <c r="M104" s="2"/>
      <c r="N104" s="2"/>
      <c r="O104" s="2"/>
      <c r="P104" s="2" t="s">
        <v>85</v>
      </c>
      <c r="Q104" s="2" t="s">
        <v>51</v>
      </c>
      <c r="R104" s="2" t="s">
        <v>157</v>
      </c>
      <c r="S104" s="2"/>
      <c r="T104" s="2"/>
      <c r="U104" s="2"/>
      <c r="V104" s="2"/>
      <c r="W104" s="2" t="s">
        <v>45</v>
      </c>
      <c r="X104" s="2" t="s">
        <v>45</v>
      </c>
      <c r="Y104" s="2" t="s">
        <v>139</v>
      </c>
      <c r="Z104" s="2" t="s">
        <v>45</v>
      </c>
      <c r="AA104" s="2" t="s">
        <v>45</v>
      </c>
      <c r="AB104" s="2" t="s">
        <v>45</v>
      </c>
      <c r="AC104" s="2" t="s">
        <v>95</v>
      </c>
      <c r="AD104" s="2" t="s">
        <v>96</v>
      </c>
      <c r="AE104" s="2" t="s">
        <v>181</v>
      </c>
      <c r="AF104" s="2" t="s">
        <v>123</v>
      </c>
      <c r="AG104" s="2" t="s">
        <v>45</v>
      </c>
      <c r="AH104" s="2" t="s">
        <v>54</v>
      </c>
    </row>
    <row r="105" spans="1:34" x14ac:dyDescent="0.25">
      <c r="A105" s="4" t="s">
        <v>34</v>
      </c>
      <c r="B105" s="4" t="s">
        <v>35</v>
      </c>
      <c r="C105" s="4" t="s">
        <v>466</v>
      </c>
      <c r="D105" s="4" t="s">
        <v>467</v>
      </c>
      <c r="E105" s="4" t="s">
        <v>468</v>
      </c>
      <c r="F105" s="4" t="s">
        <v>39</v>
      </c>
      <c r="G105" s="5">
        <v>750</v>
      </c>
      <c r="H105" s="4" t="s">
        <v>45</v>
      </c>
      <c r="I105" s="4" t="s">
        <v>59</v>
      </c>
      <c r="J105" s="4" t="s">
        <v>42</v>
      </c>
      <c r="K105" s="4" t="s">
        <v>41</v>
      </c>
      <c r="L105" s="4" t="s">
        <v>41</v>
      </c>
      <c r="M105" s="4" t="s">
        <v>41</v>
      </c>
      <c r="N105" s="4" t="s">
        <v>41</v>
      </c>
      <c r="O105" s="4"/>
      <c r="P105" s="4"/>
      <c r="Q105" s="4"/>
      <c r="R105" s="4"/>
      <c r="S105" s="4"/>
      <c r="T105" s="4"/>
      <c r="U105" s="4"/>
      <c r="V105" s="4"/>
      <c r="W105" s="4" t="s">
        <v>45</v>
      </c>
      <c r="X105" s="4" t="s">
        <v>93</v>
      </c>
      <c r="Y105" s="4" t="s">
        <v>91</v>
      </c>
      <c r="Z105" s="4" t="s">
        <v>84</v>
      </c>
      <c r="AA105" s="4" t="s">
        <v>45</v>
      </c>
      <c r="AB105" s="4" t="s">
        <v>107</v>
      </c>
      <c r="AC105" s="4" t="s">
        <v>134</v>
      </c>
      <c r="AD105" s="4" t="s">
        <v>134</v>
      </c>
      <c r="AE105" s="4" t="s">
        <v>102</v>
      </c>
      <c r="AF105" s="4" t="s">
        <v>52</v>
      </c>
      <c r="AG105" s="4" t="s">
        <v>117</v>
      </c>
      <c r="AH105" s="4" t="s">
        <v>54</v>
      </c>
    </row>
    <row r="106" spans="1:34" x14ac:dyDescent="0.25">
      <c r="A106" s="2" t="s">
        <v>34</v>
      </c>
      <c r="B106" s="2" t="s">
        <v>176</v>
      </c>
      <c r="C106" s="2" t="s">
        <v>469</v>
      </c>
      <c r="D106" s="2" t="s">
        <v>470</v>
      </c>
      <c r="E106" s="2" t="s">
        <v>471</v>
      </c>
      <c r="F106" s="2" t="s">
        <v>127</v>
      </c>
      <c r="G106" s="3">
        <v>37</v>
      </c>
      <c r="H106" s="2"/>
      <c r="I106" s="2"/>
      <c r="J106" s="2"/>
      <c r="K106" s="2" t="s">
        <v>45</v>
      </c>
      <c r="L106" s="2"/>
      <c r="M106" s="2" t="s">
        <v>171</v>
      </c>
      <c r="N106" s="2" t="s">
        <v>45</v>
      </c>
      <c r="O106" s="2" t="s">
        <v>45</v>
      </c>
      <c r="P106" s="2" t="s">
        <v>45</v>
      </c>
      <c r="Q106" s="2" t="s">
        <v>45</v>
      </c>
      <c r="R106" s="2"/>
      <c r="S106" s="2"/>
      <c r="T106" s="2"/>
      <c r="U106" s="2"/>
      <c r="V106" s="2"/>
      <c r="W106" s="2" t="s">
        <v>45</v>
      </c>
      <c r="X106" s="2" t="s">
        <v>45</v>
      </c>
      <c r="Y106" s="2" t="s">
        <v>267</v>
      </c>
      <c r="Z106" s="2" t="s">
        <v>45</v>
      </c>
      <c r="AA106" s="2" t="s">
        <v>45</v>
      </c>
      <c r="AB106" s="2" t="s">
        <v>45</v>
      </c>
      <c r="AC106" s="2" t="s">
        <v>133</v>
      </c>
      <c r="AD106" s="2" t="s">
        <v>45</v>
      </c>
      <c r="AE106" s="2" t="s">
        <v>472</v>
      </c>
      <c r="AF106" s="2" t="s">
        <v>182</v>
      </c>
      <c r="AG106" s="2" t="s">
        <v>45</v>
      </c>
      <c r="AH106" s="2" t="s">
        <v>54</v>
      </c>
    </row>
    <row r="107" spans="1:34" x14ac:dyDescent="0.25">
      <c r="A107" s="4" t="s">
        <v>34</v>
      </c>
      <c r="B107" s="4" t="s">
        <v>35</v>
      </c>
      <c r="C107" s="4" t="s">
        <v>473</v>
      </c>
      <c r="D107" s="4" t="s">
        <v>474</v>
      </c>
      <c r="E107" s="4" t="s">
        <v>475</v>
      </c>
      <c r="F107" s="4" t="s">
        <v>368</v>
      </c>
      <c r="G107" s="5">
        <v>314</v>
      </c>
      <c r="H107" s="4" t="s">
        <v>93</v>
      </c>
      <c r="I107" s="4" t="s">
        <v>63</v>
      </c>
      <c r="J107" s="4" t="s">
        <v>52</v>
      </c>
      <c r="K107" s="4" t="s">
        <v>43</v>
      </c>
      <c r="L107" s="4" t="s">
        <v>52</v>
      </c>
      <c r="M107" s="4" t="s">
        <v>61</v>
      </c>
      <c r="N107" s="4" t="s">
        <v>46</v>
      </c>
      <c r="O107" s="4" t="s">
        <v>60</v>
      </c>
      <c r="P107" s="4"/>
      <c r="Q107" s="4"/>
      <c r="R107" s="4"/>
      <c r="S107" s="4"/>
      <c r="T107" s="4"/>
      <c r="U107" s="4"/>
      <c r="V107" s="4"/>
      <c r="W107" s="4" t="s">
        <v>45</v>
      </c>
      <c r="X107" s="4" t="s">
        <v>45</v>
      </c>
      <c r="Y107" s="4" t="s">
        <v>476</v>
      </c>
      <c r="Z107" s="4" t="s">
        <v>64</v>
      </c>
      <c r="AA107" s="4" t="s">
        <v>45</v>
      </c>
      <c r="AB107" s="4" t="s">
        <v>45</v>
      </c>
      <c r="AC107" s="4" t="s">
        <v>50</v>
      </c>
      <c r="AD107" s="4" t="s">
        <v>49</v>
      </c>
      <c r="AE107" s="4" t="s">
        <v>476</v>
      </c>
      <c r="AF107" s="4" t="s">
        <v>92</v>
      </c>
      <c r="AG107" s="4" t="s">
        <v>80</v>
      </c>
      <c r="AH107" s="4" t="s">
        <v>54</v>
      </c>
    </row>
    <row r="108" spans="1:34" x14ac:dyDescent="0.25">
      <c r="A108" s="2" t="s">
        <v>34</v>
      </c>
      <c r="B108" s="2" t="s">
        <v>459</v>
      </c>
      <c r="C108" s="2" t="s">
        <v>477</v>
      </c>
      <c r="D108" s="2" t="s">
        <v>478</v>
      </c>
      <c r="E108" s="2" t="s">
        <v>479</v>
      </c>
      <c r="F108" s="2" t="s">
        <v>167</v>
      </c>
      <c r="G108" s="3">
        <v>140</v>
      </c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 t="s">
        <v>171</v>
      </c>
      <c r="T108" s="2" t="s">
        <v>85</v>
      </c>
      <c r="U108" s="2" t="s">
        <v>123</v>
      </c>
      <c r="V108" s="2" t="s">
        <v>44</v>
      </c>
      <c r="W108" s="2" t="s">
        <v>45</v>
      </c>
      <c r="X108" s="2" t="s">
        <v>45</v>
      </c>
      <c r="Y108" s="2" t="s">
        <v>198</v>
      </c>
      <c r="Z108" s="2" t="s">
        <v>63</v>
      </c>
      <c r="AA108" s="2" t="s">
        <v>45</v>
      </c>
      <c r="AB108" s="2" t="s">
        <v>73</v>
      </c>
      <c r="AC108" s="2" t="s">
        <v>50</v>
      </c>
      <c r="AD108" s="2" t="s">
        <v>49</v>
      </c>
      <c r="AE108" s="2" t="s">
        <v>90</v>
      </c>
      <c r="AF108" s="2" t="s">
        <v>73</v>
      </c>
      <c r="AG108" s="2" t="s">
        <v>45</v>
      </c>
      <c r="AH108" s="2" t="s">
        <v>54</v>
      </c>
    </row>
    <row r="109" spans="1:34" x14ac:dyDescent="0.25">
      <c r="A109" s="4" t="s">
        <v>34</v>
      </c>
      <c r="B109" s="4" t="s">
        <v>110</v>
      </c>
      <c r="C109" s="4" t="s">
        <v>480</v>
      </c>
      <c r="D109" s="4" t="s">
        <v>481</v>
      </c>
      <c r="E109" s="4" t="s">
        <v>482</v>
      </c>
      <c r="F109" s="4" t="s">
        <v>180</v>
      </c>
      <c r="G109" s="5">
        <v>520</v>
      </c>
      <c r="H109" s="4"/>
      <c r="I109" s="4"/>
      <c r="J109" s="4" t="s">
        <v>60</v>
      </c>
      <c r="K109" s="4" t="s">
        <v>60</v>
      </c>
      <c r="L109" s="4" t="s">
        <v>61</v>
      </c>
      <c r="M109" s="4" t="s">
        <v>61</v>
      </c>
      <c r="N109" s="4" t="s">
        <v>61</v>
      </c>
      <c r="O109" s="4" t="s">
        <v>64</v>
      </c>
      <c r="P109" s="4" t="s">
        <v>68</v>
      </c>
      <c r="Q109" s="4" t="s">
        <v>64</v>
      </c>
      <c r="R109" s="4" t="s">
        <v>156</v>
      </c>
      <c r="S109" s="4"/>
      <c r="T109" s="4"/>
      <c r="U109" s="4"/>
      <c r="V109" s="4"/>
      <c r="W109" s="4" t="s">
        <v>45</v>
      </c>
      <c r="X109" s="4" t="s">
        <v>45</v>
      </c>
      <c r="Y109" s="4" t="s">
        <v>163</v>
      </c>
      <c r="Z109" s="4" t="s">
        <v>64</v>
      </c>
      <c r="AA109" s="4" t="s">
        <v>45</v>
      </c>
      <c r="AB109" s="4" t="s">
        <v>91</v>
      </c>
      <c r="AC109" s="4" t="s">
        <v>65</v>
      </c>
      <c r="AD109" s="4" t="s">
        <v>66</v>
      </c>
      <c r="AE109" s="4" t="s">
        <v>162</v>
      </c>
      <c r="AF109" s="4" t="s">
        <v>60</v>
      </c>
      <c r="AG109" s="4" t="s">
        <v>93</v>
      </c>
      <c r="AH109" s="4" t="s">
        <v>54</v>
      </c>
    </row>
    <row r="110" spans="1:34" x14ac:dyDescent="0.25">
      <c r="A110" s="2" t="s">
        <v>34</v>
      </c>
      <c r="B110" s="2" t="s">
        <v>110</v>
      </c>
      <c r="C110" s="2" t="s">
        <v>483</v>
      </c>
      <c r="D110" s="2" t="s">
        <v>484</v>
      </c>
      <c r="E110" s="2" t="s">
        <v>485</v>
      </c>
      <c r="F110" s="2" t="s">
        <v>167</v>
      </c>
      <c r="G110" s="3">
        <v>203</v>
      </c>
      <c r="H110" s="2"/>
      <c r="I110" s="2"/>
      <c r="J110" s="2"/>
      <c r="K110" s="2"/>
      <c r="L110" s="2"/>
      <c r="M110" s="2"/>
      <c r="N110" s="2"/>
      <c r="O110" s="2" t="s">
        <v>46</v>
      </c>
      <c r="P110" s="2" t="s">
        <v>162</v>
      </c>
      <c r="Q110" s="2" t="s">
        <v>90</v>
      </c>
      <c r="R110" s="2" t="s">
        <v>107</v>
      </c>
      <c r="S110" s="2"/>
      <c r="T110" s="2"/>
      <c r="U110" s="2"/>
      <c r="V110" s="2"/>
      <c r="W110" s="2" t="s">
        <v>45</v>
      </c>
      <c r="X110" s="2" t="s">
        <v>45</v>
      </c>
      <c r="Y110" s="2" t="s">
        <v>84</v>
      </c>
      <c r="Z110" s="2" t="s">
        <v>134</v>
      </c>
      <c r="AA110" s="2" t="s">
        <v>45</v>
      </c>
      <c r="AB110" s="2" t="s">
        <v>45</v>
      </c>
      <c r="AC110" s="2" t="s">
        <v>50</v>
      </c>
      <c r="AD110" s="2" t="s">
        <v>49</v>
      </c>
      <c r="AE110" s="2" t="s">
        <v>96</v>
      </c>
      <c r="AF110" s="2" t="s">
        <v>60</v>
      </c>
      <c r="AG110" s="2" t="s">
        <v>224</v>
      </c>
      <c r="AH110" s="2" t="s">
        <v>54</v>
      </c>
    </row>
    <row r="111" spans="1:34" x14ac:dyDescent="0.25">
      <c r="A111" s="4" t="s">
        <v>34</v>
      </c>
      <c r="B111" s="4" t="s">
        <v>86</v>
      </c>
      <c r="C111" s="4" t="s">
        <v>486</v>
      </c>
      <c r="D111" s="4" t="s">
        <v>487</v>
      </c>
      <c r="E111" s="4" t="s">
        <v>488</v>
      </c>
      <c r="F111" s="4" t="s">
        <v>368</v>
      </c>
      <c r="G111" s="5">
        <v>594</v>
      </c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 t="s">
        <v>91</v>
      </c>
      <c r="T111" s="4" t="s">
        <v>116</v>
      </c>
      <c r="U111" s="4" t="s">
        <v>107</v>
      </c>
      <c r="V111" s="4" t="s">
        <v>107</v>
      </c>
      <c r="W111" s="4" t="s">
        <v>45</v>
      </c>
      <c r="X111" s="4" t="s">
        <v>93</v>
      </c>
      <c r="Y111" s="4" t="s">
        <v>118</v>
      </c>
      <c r="Z111" s="4" t="s">
        <v>68</v>
      </c>
      <c r="AA111" s="4" t="s">
        <v>45</v>
      </c>
      <c r="AB111" s="4" t="s">
        <v>66</v>
      </c>
      <c r="AC111" s="4" t="s">
        <v>162</v>
      </c>
      <c r="AD111" s="4" t="s">
        <v>67</v>
      </c>
      <c r="AE111" s="4" t="s">
        <v>46</v>
      </c>
      <c r="AF111" s="4" t="s">
        <v>68</v>
      </c>
      <c r="AG111" s="4" t="s">
        <v>45</v>
      </c>
      <c r="AH111" s="4" t="s">
        <v>54</v>
      </c>
    </row>
    <row r="112" spans="1:34" x14ac:dyDescent="0.25">
      <c r="A112" s="2" t="s">
        <v>34</v>
      </c>
      <c r="B112" s="2" t="s">
        <v>110</v>
      </c>
      <c r="C112" s="2" t="s">
        <v>489</v>
      </c>
      <c r="D112" s="2" t="s">
        <v>490</v>
      </c>
      <c r="E112" s="2" t="s">
        <v>491</v>
      </c>
      <c r="F112" s="2" t="s">
        <v>72</v>
      </c>
      <c r="G112" s="3">
        <v>373</v>
      </c>
      <c r="H112" s="2"/>
      <c r="I112" s="2"/>
      <c r="J112" s="2"/>
      <c r="K112" s="2"/>
      <c r="L112" s="2"/>
      <c r="M112" s="2"/>
      <c r="N112" s="2"/>
      <c r="O112" s="2" t="s">
        <v>93</v>
      </c>
      <c r="P112" s="2" t="s">
        <v>102</v>
      </c>
      <c r="Q112" s="2" t="s">
        <v>81</v>
      </c>
      <c r="R112" s="2" t="s">
        <v>171</v>
      </c>
      <c r="S112" s="2"/>
      <c r="T112" s="2"/>
      <c r="U112" s="2"/>
      <c r="V112" s="2"/>
      <c r="W112" s="2" t="s">
        <v>45</v>
      </c>
      <c r="X112" s="2" t="s">
        <v>45</v>
      </c>
      <c r="Y112" s="2" t="s">
        <v>84</v>
      </c>
      <c r="Z112" s="2" t="s">
        <v>75</v>
      </c>
      <c r="AA112" s="2" t="s">
        <v>45</v>
      </c>
      <c r="AB112" s="2" t="s">
        <v>61</v>
      </c>
      <c r="AC112" s="2" t="s">
        <v>83</v>
      </c>
      <c r="AD112" s="2" t="s">
        <v>84</v>
      </c>
      <c r="AE112" s="2" t="s">
        <v>50</v>
      </c>
      <c r="AF112" s="2" t="s">
        <v>73</v>
      </c>
      <c r="AG112" s="2" t="s">
        <v>81</v>
      </c>
      <c r="AH112" s="2" t="s">
        <v>54</v>
      </c>
    </row>
    <row r="113" spans="1:34" x14ac:dyDescent="0.25">
      <c r="A113" s="4" t="s">
        <v>34</v>
      </c>
      <c r="B113" s="4" t="s">
        <v>35</v>
      </c>
      <c r="C113" s="4" t="s">
        <v>492</v>
      </c>
      <c r="D113" s="4" t="s">
        <v>493</v>
      </c>
      <c r="E113" s="4" t="s">
        <v>494</v>
      </c>
      <c r="F113" s="4" t="s">
        <v>72</v>
      </c>
      <c r="G113" s="5">
        <v>373</v>
      </c>
      <c r="H113" s="4" t="s">
        <v>93</v>
      </c>
      <c r="I113" s="4" t="s">
        <v>80</v>
      </c>
      <c r="J113" s="4" t="s">
        <v>73</v>
      </c>
      <c r="K113" s="4" t="s">
        <v>41</v>
      </c>
      <c r="L113" s="4" t="s">
        <v>73</v>
      </c>
      <c r="M113" s="4" t="s">
        <v>73</v>
      </c>
      <c r="N113" s="4" t="s">
        <v>60</v>
      </c>
      <c r="O113" s="4" t="s">
        <v>61</v>
      </c>
      <c r="P113" s="4"/>
      <c r="Q113" s="4"/>
      <c r="R113" s="4"/>
      <c r="S113" s="4"/>
      <c r="T113" s="4"/>
      <c r="U113" s="4"/>
      <c r="V113" s="4"/>
      <c r="W113" s="4" t="s">
        <v>45</v>
      </c>
      <c r="X113" s="4" t="s">
        <v>45</v>
      </c>
      <c r="Y113" s="4" t="s">
        <v>224</v>
      </c>
      <c r="Z113" s="4" t="s">
        <v>66</v>
      </c>
      <c r="AA113" s="4" t="s">
        <v>45</v>
      </c>
      <c r="AB113" s="4" t="s">
        <v>61</v>
      </c>
      <c r="AC113" s="4" t="s">
        <v>50</v>
      </c>
      <c r="AD113" s="4" t="s">
        <v>49</v>
      </c>
      <c r="AE113" s="4" t="s">
        <v>96</v>
      </c>
      <c r="AF113" s="4" t="s">
        <v>74</v>
      </c>
      <c r="AG113" s="4" t="s">
        <v>51</v>
      </c>
      <c r="AH113" s="4" t="s">
        <v>54</v>
      </c>
    </row>
    <row r="114" spans="1:34" x14ac:dyDescent="0.25">
      <c r="A114" s="2" t="s">
        <v>34</v>
      </c>
      <c r="B114" s="2" t="s">
        <v>35</v>
      </c>
      <c r="C114" s="2" t="s">
        <v>495</v>
      </c>
      <c r="D114" s="2" t="s">
        <v>496</v>
      </c>
      <c r="E114" s="2" t="s">
        <v>497</v>
      </c>
      <c r="F114" s="2" t="s">
        <v>114</v>
      </c>
      <c r="G114" s="3">
        <v>669</v>
      </c>
      <c r="H114" s="2" t="s">
        <v>45</v>
      </c>
      <c r="I114" s="2" t="s">
        <v>93</v>
      </c>
      <c r="J114" s="2" t="s">
        <v>73</v>
      </c>
      <c r="K114" s="2" t="s">
        <v>74</v>
      </c>
      <c r="L114" s="2" t="s">
        <v>73</v>
      </c>
      <c r="M114" s="2" t="s">
        <v>73</v>
      </c>
      <c r="N114" s="2" t="s">
        <v>73</v>
      </c>
      <c r="O114" s="2" t="s">
        <v>61</v>
      </c>
      <c r="P114" s="2"/>
      <c r="Q114" s="2"/>
      <c r="R114" s="2"/>
      <c r="S114" s="2"/>
      <c r="T114" s="2"/>
      <c r="U114" s="2"/>
      <c r="V114" s="2"/>
      <c r="W114" s="2" t="s">
        <v>45</v>
      </c>
      <c r="X114" s="2" t="s">
        <v>93</v>
      </c>
      <c r="Y114" s="2" t="s">
        <v>52</v>
      </c>
      <c r="Z114" s="2" t="s">
        <v>140</v>
      </c>
      <c r="AA114" s="2" t="s">
        <v>45</v>
      </c>
      <c r="AB114" s="2" t="s">
        <v>116</v>
      </c>
      <c r="AC114" s="2" t="s">
        <v>65</v>
      </c>
      <c r="AD114" s="2" t="s">
        <v>66</v>
      </c>
      <c r="AE114" s="2" t="s">
        <v>91</v>
      </c>
      <c r="AF114" s="2" t="s">
        <v>73</v>
      </c>
      <c r="AG114" s="2" t="s">
        <v>163</v>
      </c>
      <c r="AH114" s="2" t="s">
        <v>54</v>
      </c>
    </row>
    <row r="115" spans="1:34" x14ac:dyDescent="0.25">
      <c r="A115" s="4" t="s">
        <v>34</v>
      </c>
      <c r="B115" s="4" t="s">
        <v>35</v>
      </c>
      <c r="C115" s="4" t="s">
        <v>498</v>
      </c>
      <c r="D115" s="4" t="s">
        <v>499</v>
      </c>
      <c r="E115" s="4" t="s">
        <v>500</v>
      </c>
      <c r="F115" s="4" t="s">
        <v>274</v>
      </c>
      <c r="G115" s="5">
        <v>364</v>
      </c>
      <c r="H115" s="4" t="s">
        <v>45</v>
      </c>
      <c r="I115" s="4" t="s">
        <v>64</v>
      </c>
      <c r="J115" s="4" t="s">
        <v>60</v>
      </c>
      <c r="K115" s="4" t="s">
        <v>43</v>
      </c>
      <c r="L115" s="4" t="s">
        <v>43</v>
      </c>
      <c r="M115" s="4" t="s">
        <v>60</v>
      </c>
      <c r="N115" s="4" t="s">
        <v>46</v>
      </c>
      <c r="O115" s="4" t="s">
        <v>61</v>
      </c>
      <c r="P115" s="4"/>
      <c r="Q115" s="4"/>
      <c r="R115" s="4"/>
      <c r="S115" s="4"/>
      <c r="T115" s="4"/>
      <c r="U115" s="4"/>
      <c r="V115" s="4"/>
      <c r="W115" s="4" t="s">
        <v>45</v>
      </c>
      <c r="X115" s="4" t="s">
        <v>45</v>
      </c>
      <c r="Y115" s="4" t="s">
        <v>66</v>
      </c>
      <c r="Z115" s="4" t="s">
        <v>51</v>
      </c>
      <c r="AA115" s="4" t="s">
        <v>45</v>
      </c>
      <c r="AB115" s="4" t="s">
        <v>60</v>
      </c>
      <c r="AC115" s="4" t="s">
        <v>65</v>
      </c>
      <c r="AD115" s="4" t="s">
        <v>66</v>
      </c>
      <c r="AE115" s="4" t="s">
        <v>82</v>
      </c>
      <c r="AF115" s="4" t="s">
        <v>60</v>
      </c>
      <c r="AG115" s="4" t="s">
        <v>171</v>
      </c>
      <c r="AH115" s="4" t="s">
        <v>54</v>
      </c>
    </row>
    <row r="116" spans="1:34" x14ac:dyDescent="0.25">
      <c r="A116" s="2" t="s">
        <v>34</v>
      </c>
      <c r="B116" s="2" t="s">
        <v>35</v>
      </c>
      <c r="C116" s="2" t="s">
        <v>501</v>
      </c>
      <c r="D116" s="2" t="s">
        <v>502</v>
      </c>
      <c r="E116" s="2" t="s">
        <v>503</v>
      </c>
      <c r="F116" s="2" t="s">
        <v>114</v>
      </c>
      <c r="G116" s="3">
        <v>561</v>
      </c>
      <c r="H116" s="2" t="s">
        <v>93</v>
      </c>
      <c r="I116" s="2" t="s">
        <v>156</v>
      </c>
      <c r="J116" s="2" t="s">
        <v>74</v>
      </c>
      <c r="K116" s="2" t="s">
        <v>41</v>
      </c>
      <c r="L116" s="2" t="s">
        <v>73</v>
      </c>
      <c r="M116" s="2" t="s">
        <v>43</v>
      </c>
      <c r="N116" s="2" t="s">
        <v>43</v>
      </c>
      <c r="O116" s="2"/>
      <c r="P116" s="2"/>
      <c r="Q116" s="2"/>
      <c r="R116" s="2"/>
      <c r="S116" s="2"/>
      <c r="T116" s="2"/>
      <c r="U116" s="2"/>
      <c r="V116" s="2"/>
      <c r="W116" s="2" t="s">
        <v>45</v>
      </c>
      <c r="X116" s="2" t="s">
        <v>156</v>
      </c>
      <c r="Y116" s="2" t="s">
        <v>92</v>
      </c>
      <c r="Z116" s="2" t="s">
        <v>103</v>
      </c>
      <c r="AA116" s="2" t="s">
        <v>45</v>
      </c>
      <c r="AB116" s="2" t="s">
        <v>61</v>
      </c>
      <c r="AC116" s="2" t="s">
        <v>95</v>
      </c>
      <c r="AD116" s="2" t="s">
        <v>96</v>
      </c>
      <c r="AE116" s="2" t="s">
        <v>95</v>
      </c>
      <c r="AF116" s="2" t="s">
        <v>61</v>
      </c>
      <c r="AG116" s="2" t="s">
        <v>369</v>
      </c>
      <c r="AH116" s="2" t="s">
        <v>54</v>
      </c>
    </row>
    <row r="117" spans="1:34" x14ac:dyDescent="0.25">
      <c r="A117" s="4" t="s">
        <v>34</v>
      </c>
      <c r="B117" s="4" t="s">
        <v>35</v>
      </c>
      <c r="C117" s="4" t="s">
        <v>504</v>
      </c>
      <c r="D117" s="4" t="s">
        <v>505</v>
      </c>
      <c r="E117" s="4" t="s">
        <v>506</v>
      </c>
      <c r="F117" s="4" t="s">
        <v>167</v>
      </c>
      <c r="G117" s="5">
        <v>349</v>
      </c>
      <c r="H117" s="4" t="s">
        <v>64</v>
      </c>
      <c r="I117" s="4" t="s">
        <v>64</v>
      </c>
      <c r="J117" s="4" t="s">
        <v>43</v>
      </c>
      <c r="K117" s="4" t="s">
        <v>43</v>
      </c>
      <c r="L117" s="4" t="s">
        <v>61</v>
      </c>
      <c r="M117" s="4" t="s">
        <v>52</v>
      </c>
      <c r="N117" s="4" t="s">
        <v>46</v>
      </c>
      <c r="O117" s="4" t="s">
        <v>64</v>
      </c>
      <c r="P117" s="4"/>
      <c r="Q117" s="4"/>
      <c r="R117" s="4"/>
      <c r="S117" s="4"/>
      <c r="T117" s="4"/>
      <c r="U117" s="4"/>
      <c r="V117" s="4"/>
      <c r="W117" s="4" t="s">
        <v>45</v>
      </c>
      <c r="X117" s="4" t="s">
        <v>45</v>
      </c>
      <c r="Y117" s="4" t="s">
        <v>394</v>
      </c>
      <c r="Z117" s="4" t="s">
        <v>93</v>
      </c>
      <c r="AA117" s="4" t="s">
        <v>45</v>
      </c>
      <c r="AB117" s="4" t="s">
        <v>64</v>
      </c>
      <c r="AC117" s="4" t="s">
        <v>49</v>
      </c>
      <c r="AD117" s="4" t="s">
        <v>50</v>
      </c>
      <c r="AE117" s="4" t="s">
        <v>307</v>
      </c>
      <c r="AF117" s="4" t="s">
        <v>92</v>
      </c>
      <c r="AG117" s="4" t="s">
        <v>93</v>
      </c>
      <c r="AH117" s="4" t="s">
        <v>54</v>
      </c>
    </row>
    <row r="118" spans="1:34" x14ac:dyDescent="0.25">
      <c r="A118" s="2" t="s">
        <v>34</v>
      </c>
      <c r="B118" s="2" t="s">
        <v>86</v>
      </c>
      <c r="C118" s="2" t="s">
        <v>507</v>
      </c>
      <c r="D118" s="2" t="s">
        <v>508</v>
      </c>
      <c r="E118" s="2" t="s">
        <v>509</v>
      </c>
      <c r="F118" s="2" t="s">
        <v>330</v>
      </c>
      <c r="G118" s="3">
        <v>543</v>
      </c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 t="s">
        <v>44</v>
      </c>
      <c r="T118" s="2" t="s">
        <v>107</v>
      </c>
      <c r="U118" s="2" t="s">
        <v>48</v>
      </c>
      <c r="V118" s="2" t="s">
        <v>123</v>
      </c>
      <c r="W118" s="2" t="s">
        <v>45</v>
      </c>
      <c r="X118" s="2" t="s">
        <v>45</v>
      </c>
      <c r="Y118" s="2" t="s">
        <v>510</v>
      </c>
      <c r="Z118" s="2" t="s">
        <v>40</v>
      </c>
      <c r="AA118" s="2" t="s">
        <v>45</v>
      </c>
      <c r="AB118" s="2" t="s">
        <v>45</v>
      </c>
      <c r="AC118" s="2" t="s">
        <v>65</v>
      </c>
      <c r="AD118" s="2" t="s">
        <v>66</v>
      </c>
      <c r="AE118" s="2" t="s">
        <v>152</v>
      </c>
      <c r="AF118" s="2" t="s">
        <v>43</v>
      </c>
      <c r="AG118" s="2" t="s">
        <v>80</v>
      </c>
      <c r="AH118" s="2" t="s">
        <v>54</v>
      </c>
    </row>
    <row r="119" spans="1:34" x14ac:dyDescent="0.25">
      <c r="A119" s="4" t="s">
        <v>34</v>
      </c>
      <c r="B119" s="4" t="s">
        <v>35</v>
      </c>
      <c r="C119" s="4" t="s">
        <v>511</v>
      </c>
      <c r="D119" s="4" t="s">
        <v>512</v>
      </c>
      <c r="E119" s="4" t="s">
        <v>513</v>
      </c>
      <c r="F119" s="4" t="s">
        <v>211</v>
      </c>
      <c r="G119" s="5">
        <v>313</v>
      </c>
      <c r="H119" s="4" t="s">
        <v>45</v>
      </c>
      <c r="I119" s="4" t="s">
        <v>40</v>
      </c>
      <c r="J119" s="4" t="s">
        <v>46</v>
      </c>
      <c r="K119" s="4" t="s">
        <v>73</v>
      </c>
      <c r="L119" s="4" t="s">
        <v>46</v>
      </c>
      <c r="M119" s="4" t="s">
        <v>73</v>
      </c>
      <c r="N119" s="4" t="s">
        <v>43</v>
      </c>
      <c r="O119" s="4" t="s">
        <v>73</v>
      </c>
      <c r="P119" s="4"/>
      <c r="Q119" s="4"/>
      <c r="R119" s="4"/>
      <c r="S119" s="4"/>
      <c r="T119" s="4"/>
      <c r="U119" s="4"/>
      <c r="V119" s="4"/>
      <c r="W119" s="4" t="s">
        <v>45</v>
      </c>
      <c r="X119" s="4" t="s">
        <v>45</v>
      </c>
      <c r="Y119" s="4" t="s">
        <v>92</v>
      </c>
      <c r="Z119" s="4" t="s">
        <v>116</v>
      </c>
      <c r="AA119" s="4" t="s">
        <v>45</v>
      </c>
      <c r="AB119" s="4" t="s">
        <v>95</v>
      </c>
      <c r="AC119" s="4" t="s">
        <v>49</v>
      </c>
      <c r="AD119" s="4" t="s">
        <v>50</v>
      </c>
      <c r="AE119" s="4" t="s">
        <v>91</v>
      </c>
      <c r="AF119" s="4" t="s">
        <v>73</v>
      </c>
      <c r="AG119" s="4" t="s">
        <v>43</v>
      </c>
      <c r="AH119" s="4" t="s">
        <v>54</v>
      </c>
    </row>
    <row r="120" spans="1:34" x14ac:dyDescent="0.25">
      <c r="A120" s="2" t="s">
        <v>34</v>
      </c>
      <c r="B120" s="2" t="s">
        <v>35</v>
      </c>
      <c r="C120" s="2" t="s">
        <v>514</v>
      </c>
      <c r="D120" s="2" t="s">
        <v>515</v>
      </c>
      <c r="E120" s="2" t="s">
        <v>516</v>
      </c>
      <c r="F120" s="2" t="s">
        <v>323</v>
      </c>
      <c r="G120" s="3">
        <v>457</v>
      </c>
      <c r="H120" s="2"/>
      <c r="I120" s="2"/>
      <c r="J120" s="2" t="s">
        <v>44</v>
      </c>
      <c r="K120" s="2" t="s">
        <v>92</v>
      </c>
      <c r="L120" s="2" t="s">
        <v>41</v>
      </c>
      <c r="M120" s="2" t="s">
        <v>44</v>
      </c>
      <c r="N120" s="2" t="s">
        <v>43</v>
      </c>
      <c r="O120" s="2"/>
      <c r="P120" s="2"/>
      <c r="Q120" s="2"/>
      <c r="R120" s="2"/>
      <c r="S120" s="2"/>
      <c r="T120" s="2"/>
      <c r="U120" s="2"/>
      <c r="V120" s="2"/>
      <c r="W120" s="2" t="s">
        <v>45</v>
      </c>
      <c r="X120" s="2" t="s">
        <v>59</v>
      </c>
      <c r="Y120" s="2" t="s">
        <v>93</v>
      </c>
      <c r="Z120" s="2" t="s">
        <v>80</v>
      </c>
      <c r="AA120" s="2" t="s">
        <v>45</v>
      </c>
      <c r="AB120" s="2" t="s">
        <v>133</v>
      </c>
      <c r="AC120" s="2" t="s">
        <v>103</v>
      </c>
      <c r="AD120" s="2" t="s">
        <v>75</v>
      </c>
      <c r="AE120" s="2" t="s">
        <v>45</v>
      </c>
      <c r="AF120" s="2" t="s">
        <v>59</v>
      </c>
      <c r="AG120" s="2" t="s">
        <v>93</v>
      </c>
      <c r="AH120" s="2" t="s">
        <v>54</v>
      </c>
    </row>
    <row r="121" spans="1:34" x14ac:dyDescent="0.25">
      <c r="A121" s="4" t="s">
        <v>34</v>
      </c>
      <c r="B121" s="4" t="s">
        <v>110</v>
      </c>
      <c r="C121" s="4" t="s">
        <v>517</v>
      </c>
      <c r="D121" s="4" t="s">
        <v>518</v>
      </c>
      <c r="E121" s="4" t="s">
        <v>519</v>
      </c>
      <c r="F121" s="4" t="s">
        <v>520</v>
      </c>
      <c r="G121" s="5">
        <v>386</v>
      </c>
      <c r="H121" s="4"/>
      <c r="I121" s="4"/>
      <c r="J121" s="4" t="s">
        <v>43</v>
      </c>
      <c r="K121" s="4" t="s">
        <v>41</v>
      </c>
      <c r="L121" s="4" t="s">
        <v>46</v>
      </c>
      <c r="M121" s="4" t="s">
        <v>74</v>
      </c>
      <c r="N121" s="4" t="s">
        <v>85</v>
      </c>
      <c r="O121" s="4" t="s">
        <v>156</v>
      </c>
      <c r="P121" s="4"/>
      <c r="Q121" s="4"/>
      <c r="R121" s="4"/>
      <c r="S121" s="4"/>
      <c r="T121" s="4"/>
      <c r="U121" s="4"/>
      <c r="V121" s="4"/>
      <c r="W121" s="4" t="s">
        <v>45</v>
      </c>
      <c r="X121" s="4" t="s">
        <v>45</v>
      </c>
      <c r="Y121" s="4" t="s">
        <v>521</v>
      </c>
      <c r="Z121" s="4" t="s">
        <v>93</v>
      </c>
      <c r="AA121" s="4" t="s">
        <v>45</v>
      </c>
      <c r="AB121" s="4" t="s">
        <v>80</v>
      </c>
      <c r="AC121" s="4" t="s">
        <v>75</v>
      </c>
      <c r="AD121" s="4" t="s">
        <v>103</v>
      </c>
      <c r="AE121" s="4" t="s">
        <v>109</v>
      </c>
      <c r="AF121" s="4" t="s">
        <v>156</v>
      </c>
      <c r="AG121" s="4" t="s">
        <v>93</v>
      </c>
      <c r="AH121" s="4" t="s">
        <v>54</v>
      </c>
    </row>
    <row r="122" spans="1:34" x14ac:dyDescent="0.25">
      <c r="A122" s="2" t="s">
        <v>34</v>
      </c>
      <c r="B122" s="2" t="s">
        <v>110</v>
      </c>
      <c r="C122" s="2" t="s">
        <v>522</v>
      </c>
      <c r="D122" s="2" t="s">
        <v>523</v>
      </c>
      <c r="E122" s="2" t="s">
        <v>524</v>
      </c>
      <c r="F122" s="2" t="s">
        <v>127</v>
      </c>
      <c r="G122" s="3">
        <v>580</v>
      </c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 t="s">
        <v>90</v>
      </c>
      <c r="T122" s="2" t="s">
        <v>48</v>
      </c>
      <c r="U122" s="2" t="s">
        <v>74</v>
      </c>
      <c r="V122" s="2" t="s">
        <v>85</v>
      </c>
      <c r="W122" s="2" t="s">
        <v>45</v>
      </c>
      <c r="X122" s="2" t="s">
        <v>45</v>
      </c>
      <c r="Y122" s="2" t="s">
        <v>82</v>
      </c>
      <c r="Z122" s="2" t="s">
        <v>50</v>
      </c>
      <c r="AA122" s="2" t="s">
        <v>45</v>
      </c>
      <c r="AB122" s="2" t="s">
        <v>93</v>
      </c>
      <c r="AC122" s="2" t="s">
        <v>117</v>
      </c>
      <c r="AD122" s="2" t="s">
        <v>53</v>
      </c>
      <c r="AE122" s="2" t="s">
        <v>109</v>
      </c>
      <c r="AF122" s="2" t="s">
        <v>73</v>
      </c>
      <c r="AG122" s="2" t="s">
        <v>44</v>
      </c>
      <c r="AH122" s="2" t="s">
        <v>54</v>
      </c>
    </row>
    <row r="123" spans="1:34" x14ac:dyDescent="0.25">
      <c r="A123" s="4" t="s">
        <v>34</v>
      </c>
      <c r="B123" s="4" t="s">
        <v>35</v>
      </c>
      <c r="C123" s="4" t="s">
        <v>525</v>
      </c>
      <c r="D123" s="4" t="s">
        <v>526</v>
      </c>
      <c r="E123" s="4" t="s">
        <v>527</v>
      </c>
      <c r="F123" s="4" t="s">
        <v>330</v>
      </c>
      <c r="G123" s="5">
        <v>290</v>
      </c>
      <c r="H123" s="4" t="s">
        <v>45</v>
      </c>
      <c r="I123" s="4" t="s">
        <v>80</v>
      </c>
      <c r="J123" s="4" t="s">
        <v>73</v>
      </c>
      <c r="K123" s="4" t="s">
        <v>42</v>
      </c>
      <c r="L123" s="4" t="s">
        <v>61</v>
      </c>
      <c r="M123" s="4" t="s">
        <v>74</v>
      </c>
      <c r="N123" s="4" t="s">
        <v>52</v>
      </c>
      <c r="O123" s="4" t="s">
        <v>60</v>
      </c>
      <c r="P123" s="4"/>
      <c r="Q123" s="4"/>
      <c r="R123" s="4"/>
      <c r="S123" s="4"/>
      <c r="T123" s="4"/>
      <c r="U123" s="4"/>
      <c r="V123" s="4"/>
      <c r="W123" s="4" t="s">
        <v>45</v>
      </c>
      <c r="X123" s="4" t="s">
        <v>45</v>
      </c>
      <c r="Y123" s="4" t="s">
        <v>510</v>
      </c>
      <c r="Z123" s="4" t="s">
        <v>59</v>
      </c>
      <c r="AA123" s="4" t="s">
        <v>45</v>
      </c>
      <c r="AB123" s="4" t="s">
        <v>45</v>
      </c>
      <c r="AC123" s="4" t="s">
        <v>96</v>
      </c>
      <c r="AD123" s="4" t="s">
        <v>95</v>
      </c>
      <c r="AE123" s="4" t="s">
        <v>133</v>
      </c>
      <c r="AF123" s="4" t="s">
        <v>41</v>
      </c>
      <c r="AG123" s="4" t="s">
        <v>156</v>
      </c>
      <c r="AH123" s="4" t="s">
        <v>54</v>
      </c>
    </row>
    <row r="124" spans="1:34" x14ac:dyDescent="0.25">
      <c r="A124" s="2" t="s">
        <v>34</v>
      </c>
      <c r="B124" s="2" t="s">
        <v>528</v>
      </c>
      <c r="C124" s="2" t="s">
        <v>529</v>
      </c>
      <c r="D124" s="2" t="s">
        <v>530</v>
      </c>
      <c r="E124" s="2" t="s">
        <v>531</v>
      </c>
      <c r="F124" s="2" t="s">
        <v>191</v>
      </c>
      <c r="G124" s="3">
        <v>35</v>
      </c>
      <c r="H124" s="2" t="s">
        <v>101</v>
      </c>
      <c r="I124" s="2" t="s">
        <v>532</v>
      </c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 t="s">
        <v>45</v>
      </c>
      <c r="X124" s="2" t="s">
        <v>45</v>
      </c>
      <c r="Y124" s="2" t="s">
        <v>45</v>
      </c>
      <c r="Z124" s="2" t="s">
        <v>45</v>
      </c>
      <c r="AA124" s="2" t="s">
        <v>45</v>
      </c>
      <c r="AB124" s="2" t="s">
        <v>532</v>
      </c>
      <c r="AC124" s="2" t="s">
        <v>129</v>
      </c>
      <c r="AD124" s="2" t="s">
        <v>82</v>
      </c>
      <c r="AE124" s="2" t="s">
        <v>45</v>
      </c>
      <c r="AF124" s="2" t="s">
        <v>45</v>
      </c>
      <c r="AG124" s="2" t="s">
        <v>45</v>
      </c>
      <c r="AH124" s="2" t="s">
        <v>54</v>
      </c>
    </row>
    <row r="125" spans="1:34" x14ac:dyDescent="0.25">
      <c r="A125" s="4" t="s">
        <v>34</v>
      </c>
      <c r="B125" s="4" t="s">
        <v>110</v>
      </c>
      <c r="C125" s="4" t="s">
        <v>533</v>
      </c>
      <c r="D125" s="4" t="s">
        <v>534</v>
      </c>
      <c r="E125" s="4" t="s">
        <v>535</v>
      </c>
      <c r="F125" s="4" t="s">
        <v>127</v>
      </c>
      <c r="G125" s="5">
        <v>489</v>
      </c>
      <c r="H125" s="4"/>
      <c r="I125" s="4"/>
      <c r="J125" s="4" t="s">
        <v>74</v>
      </c>
      <c r="K125" s="4" t="s">
        <v>41</v>
      </c>
      <c r="L125" s="4" t="s">
        <v>43</v>
      </c>
      <c r="M125" s="4" t="s">
        <v>44</v>
      </c>
      <c r="N125" s="4" t="s">
        <v>41</v>
      </c>
      <c r="O125" s="4" t="s">
        <v>59</v>
      </c>
      <c r="P125" s="4"/>
      <c r="Q125" s="4"/>
      <c r="R125" s="4"/>
      <c r="S125" s="4"/>
      <c r="T125" s="4"/>
      <c r="U125" s="4"/>
      <c r="V125" s="4"/>
      <c r="W125" s="4" t="s">
        <v>45</v>
      </c>
      <c r="X125" s="4" t="s">
        <v>45</v>
      </c>
      <c r="Y125" s="4" t="s">
        <v>135</v>
      </c>
      <c r="Z125" s="4" t="s">
        <v>107</v>
      </c>
      <c r="AA125" s="4" t="s">
        <v>45</v>
      </c>
      <c r="AB125" s="4" t="s">
        <v>93</v>
      </c>
      <c r="AC125" s="4" t="s">
        <v>129</v>
      </c>
      <c r="AD125" s="4" t="s">
        <v>82</v>
      </c>
      <c r="AE125" s="4" t="s">
        <v>203</v>
      </c>
      <c r="AF125" s="4" t="s">
        <v>43</v>
      </c>
      <c r="AG125" s="4" t="s">
        <v>116</v>
      </c>
      <c r="AH125" s="4" t="s">
        <v>54</v>
      </c>
    </row>
    <row r="126" spans="1:34" x14ac:dyDescent="0.25">
      <c r="A126" s="2" t="s">
        <v>34</v>
      </c>
      <c r="B126" s="2" t="s">
        <v>110</v>
      </c>
      <c r="C126" s="2" t="s">
        <v>536</v>
      </c>
      <c r="D126" s="2" t="s">
        <v>537</v>
      </c>
      <c r="E126" s="2" t="s">
        <v>538</v>
      </c>
      <c r="F126" s="2" t="s">
        <v>266</v>
      </c>
      <c r="G126" s="3">
        <v>483</v>
      </c>
      <c r="H126" s="2"/>
      <c r="I126" s="2"/>
      <c r="J126" s="2" t="s">
        <v>74</v>
      </c>
      <c r="K126" s="2" t="s">
        <v>116</v>
      </c>
      <c r="L126" s="2" t="s">
        <v>42</v>
      </c>
      <c r="M126" s="2" t="s">
        <v>43</v>
      </c>
      <c r="N126" s="2" t="s">
        <v>44</v>
      </c>
      <c r="O126" s="2"/>
      <c r="P126" s="2"/>
      <c r="Q126" s="2"/>
      <c r="R126" s="2"/>
      <c r="S126" s="2"/>
      <c r="T126" s="2"/>
      <c r="U126" s="2"/>
      <c r="V126" s="2"/>
      <c r="W126" s="2" t="s">
        <v>45</v>
      </c>
      <c r="X126" s="2" t="s">
        <v>45</v>
      </c>
      <c r="Y126" s="2" t="s">
        <v>50</v>
      </c>
      <c r="Z126" s="2" t="s">
        <v>50</v>
      </c>
      <c r="AA126" s="2" t="s">
        <v>45</v>
      </c>
      <c r="AB126" s="2" t="s">
        <v>93</v>
      </c>
      <c r="AC126" s="2" t="s">
        <v>82</v>
      </c>
      <c r="AD126" s="2" t="s">
        <v>129</v>
      </c>
      <c r="AE126" s="2" t="s">
        <v>84</v>
      </c>
      <c r="AF126" s="2" t="s">
        <v>63</v>
      </c>
      <c r="AG126" s="2" t="s">
        <v>49</v>
      </c>
      <c r="AH126" s="2" t="s">
        <v>54</v>
      </c>
    </row>
    <row r="127" spans="1:34" x14ac:dyDescent="0.25">
      <c r="A127" s="4" t="s">
        <v>34</v>
      </c>
      <c r="B127" s="4" t="s">
        <v>97</v>
      </c>
      <c r="C127" s="4" t="s">
        <v>539</v>
      </c>
      <c r="D127" s="4" t="s">
        <v>540</v>
      </c>
      <c r="E127" s="4" t="s">
        <v>541</v>
      </c>
      <c r="F127" s="4" t="s">
        <v>150</v>
      </c>
      <c r="G127" s="5">
        <v>370</v>
      </c>
      <c r="H127" s="4"/>
      <c r="I127" s="4"/>
      <c r="J127" s="4"/>
      <c r="K127" s="4"/>
      <c r="L127" s="4"/>
      <c r="M127" s="4"/>
      <c r="N127" s="4"/>
      <c r="O127" s="4" t="s">
        <v>41</v>
      </c>
      <c r="P127" s="4" t="s">
        <v>162</v>
      </c>
      <c r="Q127" s="4" t="s">
        <v>123</v>
      </c>
      <c r="R127" s="4" t="s">
        <v>92</v>
      </c>
      <c r="S127" s="4"/>
      <c r="T127" s="4"/>
      <c r="U127" s="4"/>
      <c r="V127" s="4"/>
      <c r="W127" s="4" t="s">
        <v>45</v>
      </c>
      <c r="X127" s="4" t="s">
        <v>93</v>
      </c>
      <c r="Y127" s="4" t="s">
        <v>152</v>
      </c>
      <c r="Z127" s="4" t="s">
        <v>68</v>
      </c>
      <c r="AA127" s="4" t="s">
        <v>45</v>
      </c>
      <c r="AB127" s="4" t="s">
        <v>44</v>
      </c>
      <c r="AC127" s="4" t="s">
        <v>129</v>
      </c>
      <c r="AD127" s="4" t="s">
        <v>82</v>
      </c>
      <c r="AE127" s="4" t="s">
        <v>92</v>
      </c>
      <c r="AF127" s="4" t="s">
        <v>68</v>
      </c>
      <c r="AG127" s="4" t="s">
        <v>93</v>
      </c>
      <c r="AH127" s="4" t="s">
        <v>54</v>
      </c>
    </row>
    <row r="128" spans="1:34" x14ac:dyDescent="0.25">
      <c r="A128" s="2" t="s">
        <v>34</v>
      </c>
      <c r="B128" s="2" t="s">
        <v>35</v>
      </c>
      <c r="C128" s="2" t="s">
        <v>542</v>
      </c>
      <c r="D128" s="2" t="s">
        <v>543</v>
      </c>
      <c r="E128" s="2" t="s">
        <v>544</v>
      </c>
      <c r="F128" s="2" t="s">
        <v>180</v>
      </c>
      <c r="G128" s="3">
        <v>430</v>
      </c>
      <c r="H128" s="2" t="s">
        <v>45</v>
      </c>
      <c r="I128" s="2" t="s">
        <v>59</v>
      </c>
      <c r="J128" s="2" t="s">
        <v>43</v>
      </c>
      <c r="K128" s="2" t="s">
        <v>46</v>
      </c>
      <c r="L128" s="2" t="s">
        <v>74</v>
      </c>
      <c r="M128" s="2" t="s">
        <v>73</v>
      </c>
      <c r="N128" s="2" t="s">
        <v>52</v>
      </c>
      <c r="O128" s="2" t="s">
        <v>63</v>
      </c>
      <c r="P128" s="2"/>
      <c r="Q128" s="2"/>
      <c r="R128" s="2"/>
      <c r="S128" s="2"/>
      <c r="T128" s="2"/>
      <c r="U128" s="2"/>
      <c r="V128" s="2"/>
      <c r="W128" s="2" t="s">
        <v>45</v>
      </c>
      <c r="X128" s="2" t="s">
        <v>93</v>
      </c>
      <c r="Y128" s="2" t="s">
        <v>47</v>
      </c>
      <c r="Z128" s="2" t="s">
        <v>68</v>
      </c>
      <c r="AA128" s="2" t="s">
        <v>45</v>
      </c>
      <c r="AB128" s="2" t="s">
        <v>66</v>
      </c>
      <c r="AC128" s="2" t="s">
        <v>134</v>
      </c>
      <c r="AD128" s="2" t="s">
        <v>134</v>
      </c>
      <c r="AE128" s="2" t="s">
        <v>90</v>
      </c>
      <c r="AF128" s="2" t="s">
        <v>43</v>
      </c>
      <c r="AG128" s="2" t="s">
        <v>59</v>
      </c>
      <c r="AH128" s="2" t="s">
        <v>54</v>
      </c>
    </row>
    <row r="129" spans="1:34" x14ac:dyDescent="0.25">
      <c r="A129" s="4" t="s">
        <v>34</v>
      </c>
      <c r="B129" s="4" t="s">
        <v>35</v>
      </c>
      <c r="C129" s="4" t="s">
        <v>545</v>
      </c>
      <c r="D129" s="4" t="s">
        <v>546</v>
      </c>
      <c r="E129" s="4" t="s">
        <v>547</v>
      </c>
      <c r="F129" s="4" t="s">
        <v>180</v>
      </c>
      <c r="G129" s="5">
        <v>265</v>
      </c>
      <c r="H129" s="4" t="s">
        <v>84</v>
      </c>
      <c r="I129" s="4" t="s">
        <v>83</v>
      </c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 t="s">
        <v>45</v>
      </c>
      <c r="X129" s="4" t="s">
        <v>45</v>
      </c>
      <c r="Y129" s="4" t="s">
        <v>66</v>
      </c>
      <c r="Z129" s="4" t="s">
        <v>73</v>
      </c>
      <c r="AA129" s="4" t="s">
        <v>45</v>
      </c>
      <c r="AB129" s="4" t="s">
        <v>162</v>
      </c>
      <c r="AC129" s="4" t="s">
        <v>140</v>
      </c>
      <c r="AD129" s="4" t="s">
        <v>175</v>
      </c>
      <c r="AE129" s="4" t="s">
        <v>224</v>
      </c>
      <c r="AF129" s="4" t="s">
        <v>109</v>
      </c>
      <c r="AG129" s="4" t="s">
        <v>93</v>
      </c>
      <c r="AH129" s="4" t="s">
        <v>54</v>
      </c>
    </row>
    <row r="130" spans="1:34" x14ac:dyDescent="0.25">
      <c r="A130" s="2" t="s">
        <v>34</v>
      </c>
      <c r="B130" s="2" t="s">
        <v>35</v>
      </c>
      <c r="C130" s="2" t="s">
        <v>548</v>
      </c>
      <c r="D130" s="2" t="s">
        <v>549</v>
      </c>
      <c r="E130" s="2" t="s">
        <v>550</v>
      </c>
      <c r="F130" s="2" t="s">
        <v>207</v>
      </c>
      <c r="G130" s="3">
        <v>549</v>
      </c>
      <c r="H130" s="2" t="s">
        <v>45</v>
      </c>
      <c r="I130" s="2" t="s">
        <v>59</v>
      </c>
      <c r="J130" s="2" t="s">
        <v>43</v>
      </c>
      <c r="K130" s="2" t="s">
        <v>43</v>
      </c>
      <c r="L130" s="2" t="s">
        <v>46</v>
      </c>
      <c r="M130" s="2" t="s">
        <v>60</v>
      </c>
      <c r="N130" s="2" t="s">
        <v>43</v>
      </c>
      <c r="O130" s="2" t="s">
        <v>60</v>
      </c>
      <c r="P130" s="2"/>
      <c r="Q130" s="2"/>
      <c r="R130" s="2"/>
      <c r="S130" s="2"/>
      <c r="T130" s="2"/>
      <c r="U130" s="2"/>
      <c r="V130" s="2"/>
      <c r="W130" s="2" t="s">
        <v>45</v>
      </c>
      <c r="X130" s="2" t="s">
        <v>93</v>
      </c>
      <c r="Y130" s="2" t="s">
        <v>82</v>
      </c>
      <c r="Z130" s="2" t="s">
        <v>46</v>
      </c>
      <c r="AA130" s="2" t="s">
        <v>45</v>
      </c>
      <c r="AB130" s="2" t="s">
        <v>102</v>
      </c>
      <c r="AC130" s="2" t="s">
        <v>95</v>
      </c>
      <c r="AD130" s="2" t="s">
        <v>96</v>
      </c>
      <c r="AE130" s="2" t="s">
        <v>175</v>
      </c>
      <c r="AF130" s="2" t="s">
        <v>46</v>
      </c>
      <c r="AG130" s="2" t="s">
        <v>46</v>
      </c>
      <c r="AH130" s="2" t="s">
        <v>54</v>
      </c>
    </row>
    <row r="131" spans="1:34" x14ac:dyDescent="0.25">
      <c r="A131" s="4" t="s">
        <v>34</v>
      </c>
      <c r="B131" s="4" t="s">
        <v>35</v>
      </c>
      <c r="C131" s="4" t="s">
        <v>551</v>
      </c>
      <c r="D131" s="4" t="s">
        <v>552</v>
      </c>
      <c r="E131" s="4" t="s">
        <v>553</v>
      </c>
      <c r="F131" s="4" t="s">
        <v>127</v>
      </c>
      <c r="G131" s="5">
        <v>325</v>
      </c>
      <c r="H131" s="4" t="s">
        <v>93</v>
      </c>
      <c r="I131" s="4" t="s">
        <v>64</v>
      </c>
      <c r="J131" s="4" t="s">
        <v>73</v>
      </c>
      <c r="K131" s="4" t="s">
        <v>73</v>
      </c>
      <c r="L131" s="4" t="s">
        <v>73</v>
      </c>
      <c r="M131" s="4" t="s">
        <v>43</v>
      </c>
      <c r="N131" s="4" t="s">
        <v>61</v>
      </c>
      <c r="O131" s="4" t="s">
        <v>64</v>
      </c>
      <c r="P131" s="4"/>
      <c r="Q131" s="4"/>
      <c r="R131" s="4"/>
      <c r="S131" s="4"/>
      <c r="T131" s="4"/>
      <c r="U131" s="4"/>
      <c r="V131" s="4"/>
      <c r="W131" s="4" t="s">
        <v>45</v>
      </c>
      <c r="X131" s="4" t="s">
        <v>45</v>
      </c>
      <c r="Y131" s="4" t="s">
        <v>224</v>
      </c>
      <c r="Z131" s="4" t="s">
        <v>129</v>
      </c>
      <c r="AA131" s="4" t="s">
        <v>45</v>
      </c>
      <c r="AB131" s="4" t="s">
        <v>59</v>
      </c>
      <c r="AC131" s="4" t="s">
        <v>95</v>
      </c>
      <c r="AD131" s="4" t="s">
        <v>96</v>
      </c>
      <c r="AE131" s="4" t="s">
        <v>82</v>
      </c>
      <c r="AF131" s="4" t="s">
        <v>85</v>
      </c>
      <c r="AG131" s="4" t="s">
        <v>53</v>
      </c>
      <c r="AH131" s="4" t="s">
        <v>54</v>
      </c>
    </row>
    <row r="132" spans="1:34" x14ac:dyDescent="0.25">
      <c r="A132" s="2" t="s">
        <v>34</v>
      </c>
      <c r="B132" s="2" t="s">
        <v>35</v>
      </c>
      <c r="C132" s="2" t="s">
        <v>554</v>
      </c>
      <c r="D132" s="2" t="s">
        <v>555</v>
      </c>
      <c r="E132" s="2" t="s">
        <v>556</v>
      </c>
      <c r="F132" s="2" t="s">
        <v>39</v>
      </c>
      <c r="G132" s="3">
        <v>723</v>
      </c>
      <c r="H132" s="2"/>
      <c r="I132" s="2" t="s">
        <v>156</v>
      </c>
      <c r="J132" s="2" t="s">
        <v>74</v>
      </c>
      <c r="K132" s="2" t="s">
        <v>41</v>
      </c>
      <c r="L132" s="2" t="s">
        <v>41</v>
      </c>
      <c r="M132" s="2" t="s">
        <v>41</v>
      </c>
      <c r="N132" s="2" t="s">
        <v>74</v>
      </c>
      <c r="O132" s="2"/>
      <c r="P132" s="2"/>
      <c r="Q132" s="2"/>
      <c r="R132" s="2"/>
      <c r="S132" s="2"/>
      <c r="T132" s="2"/>
      <c r="U132" s="2"/>
      <c r="V132" s="2"/>
      <c r="W132" s="2" t="s">
        <v>45</v>
      </c>
      <c r="X132" s="2" t="s">
        <v>93</v>
      </c>
      <c r="Y132" s="2" t="s">
        <v>157</v>
      </c>
      <c r="Z132" s="2" t="s">
        <v>51</v>
      </c>
      <c r="AA132" s="2" t="s">
        <v>45</v>
      </c>
      <c r="AB132" s="2" t="s">
        <v>42</v>
      </c>
      <c r="AC132" s="2" t="s">
        <v>95</v>
      </c>
      <c r="AD132" s="2" t="s">
        <v>96</v>
      </c>
      <c r="AE132" s="2" t="s">
        <v>51</v>
      </c>
      <c r="AF132" s="2" t="s">
        <v>61</v>
      </c>
      <c r="AG132" s="2" t="s">
        <v>102</v>
      </c>
      <c r="AH132" s="2" t="s">
        <v>54</v>
      </c>
    </row>
    <row r="133" spans="1:34" x14ac:dyDescent="0.25">
      <c r="A133" s="4" t="s">
        <v>34</v>
      </c>
      <c r="B133" s="4" t="s">
        <v>110</v>
      </c>
      <c r="C133" s="4" t="s">
        <v>557</v>
      </c>
      <c r="D133" s="4" t="s">
        <v>558</v>
      </c>
      <c r="E133" s="4" t="s">
        <v>559</v>
      </c>
      <c r="F133" s="4" t="s">
        <v>72</v>
      </c>
      <c r="G133" s="5">
        <v>315</v>
      </c>
      <c r="H133" s="4"/>
      <c r="I133" s="4"/>
      <c r="J133" s="4" t="s">
        <v>42</v>
      </c>
      <c r="K133" s="4" t="s">
        <v>74</v>
      </c>
      <c r="L133" s="4" t="s">
        <v>43</v>
      </c>
      <c r="M133" s="4" t="s">
        <v>42</v>
      </c>
      <c r="N133" s="4" t="s">
        <v>52</v>
      </c>
      <c r="O133" s="4" t="s">
        <v>61</v>
      </c>
      <c r="P133" s="4"/>
      <c r="Q133" s="4"/>
      <c r="R133" s="4"/>
      <c r="S133" s="4"/>
      <c r="T133" s="4"/>
      <c r="U133" s="4"/>
      <c r="V133" s="4"/>
      <c r="W133" s="4" t="s">
        <v>45</v>
      </c>
      <c r="X133" s="4" t="s">
        <v>45</v>
      </c>
      <c r="Y133" s="4" t="s">
        <v>84</v>
      </c>
      <c r="Z133" s="4" t="s">
        <v>96</v>
      </c>
      <c r="AA133" s="4" t="s">
        <v>45</v>
      </c>
      <c r="AB133" s="4" t="s">
        <v>156</v>
      </c>
      <c r="AC133" s="4" t="s">
        <v>49</v>
      </c>
      <c r="AD133" s="4" t="s">
        <v>50</v>
      </c>
      <c r="AE133" s="4" t="s">
        <v>157</v>
      </c>
      <c r="AF133" s="4" t="s">
        <v>74</v>
      </c>
      <c r="AG133" s="4" t="s">
        <v>51</v>
      </c>
      <c r="AH133" s="4" t="s">
        <v>54</v>
      </c>
    </row>
    <row r="134" spans="1:34" x14ac:dyDescent="0.25">
      <c r="A134" s="2" t="s">
        <v>34</v>
      </c>
      <c r="B134" s="2" t="s">
        <v>35</v>
      </c>
      <c r="C134" s="2" t="s">
        <v>560</v>
      </c>
      <c r="D134" s="2" t="s">
        <v>561</v>
      </c>
      <c r="E134" s="2" t="s">
        <v>562</v>
      </c>
      <c r="F134" s="2" t="s">
        <v>211</v>
      </c>
      <c r="G134" s="3">
        <v>413</v>
      </c>
      <c r="H134" s="2" t="s">
        <v>52</v>
      </c>
      <c r="I134" s="2" t="s">
        <v>60</v>
      </c>
      <c r="J134" s="2" t="s">
        <v>60</v>
      </c>
      <c r="K134" s="2" t="s">
        <v>46</v>
      </c>
      <c r="L134" s="2" t="s">
        <v>52</v>
      </c>
      <c r="M134" s="2" t="s">
        <v>61</v>
      </c>
      <c r="N134" s="2" t="s">
        <v>61</v>
      </c>
      <c r="O134" s="2" t="s">
        <v>156</v>
      </c>
      <c r="P134" s="2"/>
      <c r="Q134" s="2"/>
      <c r="R134" s="2"/>
      <c r="S134" s="2"/>
      <c r="T134" s="2"/>
      <c r="U134" s="2"/>
      <c r="V134" s="2"/>
      <c r="W134" s="2" t="s">
        <v>45</v>
      </c>
      <c r="X134" s="2" t="s">
        <v>93</v>
      </c>
      <c r="Y134" s="2" t="s">
        <v>48</v>
      </c>
      <c r="Z134" s="2" t="s">
        <v>156</v>
      </c>
      <c r="AA134" s="2" t="s">
        <v>45</v>
      </c>
      <c r="AB134" s="2" t="s">
        <v>232</v>
      </c>
      <c r="AC134" s="2" t="s">
        <v>65</v>
      </c>
      <c r="AD134" s="2" t="s">
        <v>66</v>
      </c>
      <c r="AE134" s="2" t="s">
        <v>61</v>
      </c>
      <c r="AF134" s="2" t="s">
        <v>68</v>
      </c>
      <c r="AG134" s="2" t="s">
        <v>80</v>
      </c>
      <c r="AH134" s="2" t="s">
        <v>54</v>
      </c>
    </row>
    <row r="135" spans="1:34" x14ac:dyDescent="0.25">
      <c r="A135" s="4" t="s">
        <v>34</v>
      </c>
      <c r="B135" s="4" t="s">
        <v>110</v>
      </c>
      <c r="C135" s="4" t="s">
        <v>563</v>
      </c>
      <c r="D135" s="4" t="s">
        <v>564</v>
      </c>
      <c r="E135" s="4" t="s">
        <v>565</v>
      </c>
      <c r="F135" s="4" t="s">
        <v>368</v>
      </c>
      <c r="G135" s="5">
        <v>511</v>
      </c>
      <c r="H135" s="4"/>
      <c r="I135" s="4"/>
      <c r="J135" s="4"/>
      <c r="K135" s="4"/>
      <c r="L135" s="4"/>
      <c r="M135" s="4"/>
      <c r="N135" s="4"/>
      <c r="O135" s="4" t="s">
        <v>85</v>
      </c>
      <c r="P135" s="4" t="s">
        <v>107</v>
      </c>
      <c r="Q135" s="4" t="s">
        <v>91</v>
      </c>
      <c r="R135" s="4" t="s">
        <v>107</v>
      </c>
      <c r="S135" s="4"/>
      <c r="T135" s="4"/>
      <c r="U135" s="4"/>
      <c r="V135" s="4"/>
      <c r="W135" s="4" t="s">
        <v>45</v>
      </c>
      <c r="X135" s="4" t="s">
        <v>45</v>
      </c>
      <c r="Y135" s="4" t="s">
        <v>107</v>
      </c>
      <c r="Z135" s="4" t="s">
        <v>129</v>
      </c>
      <c r="AA135" s="4" t="s">
        <v>45</v>
      </c>
      <c r="AB135" s="4" t="s">
        <v>74</v>
      </c>
      <c r="AC135" s="4" t="s">
        <v>134</v>
      </c>
      <c r="AD135" s="4" t="s">
        <v>134</v>
      </c>
      <c r="AE135" s="4" t="s">
        <v>175</v>
      </c>
      <c r="AF135" s="4" t="s">
        <v>156</v>
      </c>
      <c r="AG135" s="4" t="s">
        <v>49</v>
      </c>
      <c r="AH135" s="4" t="s">
        <v>54</v>
      </c>
    </row>
    <row r="136" spans="1:34" x14ac:dyDescent="0.25">
      <c r="A136" s="2" t="s">
        <v>34</v>
      </c>
      <c r="B136" s="2" t="s">
        <v>110</v>
      </c>
      <c r="C136" s="2" t="s">
        <v>566</v>
      </c>
      <c r="D136" s="2" t="s">
        <v>567</v>
      </c>
      <c r="E136" s="2" t="s">
        <v>568</v>
      </c>
      <c r="F136" s="2" t="s">
        <v>368</v>
      </c>
      <c r="G136" s="3">
        <v>515</v>
      </c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 t="s">
        <v>91</v>
      </c>
      <c r="T136" s="2" t="s">
        <v>123</v>
      </c>
      <c r="U136" s="2" t="s">
        <v>85</v>
      </c>
      <c r="V136" s="2" t="s">
        <v>92</v>
      </c>
      <c r="W136" s="2" t="s">
        <v>45</v>
      </c>
      <c r="X136" s="2" t="s">
        <v>45</v>
      </c>
      <c r="Y136" s="2" t="s">
        <v>44</v>
      </c>
      <c r="Z136" s="2" t="s">
        <v>83</v>
      </c>
      <c r="AA136" s="2" t="s">
        <v>45</v>
      </c>
      <c r="AB136" s="2" t="s">
        <v>116</v>
      </c>
      <c r="AC136" s="2" t="s">
        <v>117</v>
      </c>
      <c r="AD136" s="2" t="s">
        <v>53</v>
      </c>
      <c r="AE136" s="2" t="s">
        <v>162</v>
      </c>
      <c r="AF136" s="2" t="s">
        <v>156</v>
      </c>
      <c r="AG136" s="2" t="s">
        <v>102</v>
      </c>
      <c r="AH136" s="2" t="s">
        <v>54</v>
      </c>
    </row>
    <row r="137" spans="1:34" x14ac:dyDescent="0.25">
      <c r="A137" s="4" t="s">
        <v>34</v>
      </c>
      <c r="B137" s="4" t="s">
        <v>86</v>
      </c>
      <c r="C137" s="4" t="s">
        <v>569</v>
      </c>
      <c r="D137" s="4" t="s">
        <v>570</v>
      </c>
      <c r="E137" s="4" t="s">
        <v>571</v>
      </c>
      <c r="F137" s="4" t="s">
        <v>202</v>
      </c>
      <c r="G137" s="5">
        <v>753</v>
      </c>
      <c r="H137" s="4"/>
      <c r="I137" s="4"/>
      <c r="J137" s="4"/>
      <c r="K137" s="4"/>
      <c r="L137" s="4"/>
      <c r="M137" s="4"/>
      <c r="N137" s="4"/>
      <c r="O137" s="4"/>
      <c r="P137" s="4" t="s">
        <v>64</v>
      </c>
      <c r="Q137" s="4" t="s">
        <v>156</v>
      </c>
      <c r="R137" s="4" t="s">
        <v>68</v>
      </c>
      <c r="S137" s="4" t="s">
        <v>42</v>
      </c>
      <c r="T137" s="4" t="s">
        <v>41</v>
      </c>
      <c r="U137" s="4" t="s">
        <v>43</v>
      </c>
      <c r="V137" s="4" t="s">
        <v>43</v>
      </c>
      <c r="W137" s="4" t="s">
        <v>45</v>
      </c>
      <c r="X137" s="4" t="s">
        <v>93</v>
      </c>
      <c r="Y137" s="4" t="s">
        <v>203</v>
      </c>
      <c r="Z137" s="4" t="s">
        <v>74</v>
      </c>
      <c r="AA137" s="4" t="s">
        <v>45</v>
      </c>
      <c r="AB137" s="4" t="s">
        <v>60</v>
      </c>
      <c r="AC137" s="4" t="s">
        <v>95</v>
      </c>
      <c r="AD137" s="4" t="s">
        <v>96</v>
      </c>
      <c r="AE137" s="4" t="s">
        <v>108</v>
      </c>
      <c r="AF137" s="4" t="s">
        <v>42</v>
      </c>
      <c r="AG137" s="4" t="s">
        <v>46</v>
      </c>
      <c r="AH137" s="4" t="s">
        <v>54</v>
      </c>
    </row>
    <row r="138" spans="1:34" x14ac:dyDescent="0.25">
      <c r="A138" s="2" t="s">
        <v>34</v>
      </c>
      <c r="B138" s="2" t="s">
        <v>35</v>
      </c>
      <c r="C138" s="2" t="s">
        <v>572</v>
      </c>
      <c r="D138" s="2" t="s">
        <v>573</v>
      </c>
      <c r="E138" s="2" t="s">
        <v>574</v>
      </c>
      <c r="F138" s="2" t="s">
        <v>72</v>
      </c>
      <c r="G138" s="3">
        <v>467</v>
      </c>
      <c r="H138" s="2"/>
      <c r="I138" s="2" t="s">
        <v>93</v>
      </c>
      <c r="J138" s="2" t="s">
        <v>46</v>
      </c>
      <c r="K138" s="2" t="s">
        <v>41</v>
      </c>
      <c r="L138" s="2" t="s">
        <v>73</v>
      </c>
      <c r="M138" s="2" t="s">
        <v>74</v>
      </c>
      <c r="N138" s="2" t="s">
        <v>73</v>
      </c>
      <c r="O138" s="2" t="s">
        <v>61</v>
      </c>
      <c r="P138" s="2"/>
      <c r="Q138" s="2"/>
      <c r="R138" s="2"/>
      <c r="S138" s="2"/>
      <c r="T138" s="2"/>
      <c r="U138" s="2"/>
      <c r="V138" s="2"/>
      <c r="W138" s="2" t="s">
        <v>45</v>
      </c>
      <c r="X138" s="2" t="s">
        <v>45</v>
      </c>
      <c r="Y138" s="2" t="s">
        <v>224</v>
      </c>
      <c r="Z138" s="2" t="s">
        <v>66</v>
      </c>
      <c r="AA138" s="2" t="s">
        <v>45</v>
      </c>
      <c r="AB138" s="2" t="s">
        <v>63</v>
      </c>
      <c r="AC138" s="2" t="s">
        <v>134</v>
      </c>
      <c r="AD138" s="2" t="s">
        <v>134</v>
      </c>
      <c r="AE138" s="2" t="s">
        <v>66</v>
      </c>
      <c r="AF138" s="2" t="s">
        <v>63</v>
      </c>
      <c r="AG138" s="2" t="s">
        <v>82</v>
      </c>
      <c r="AH138" s="2" t="s">
        <v>54</v>
      </c>
    </row>
    <row r="139" spans="1:34" x14ac:dyDescent="0.25">
      <c r="A139" s="4" t="s">
        <v>34</v>
      </c>
      <c r="B139" s="4" t="s">
        <v>110</v>
      </c>
      <c r="C139" s="4" t="s">
        <v>575</v>
      </c>
      <c r="D139" s="4" t="s">
        <v>576</v>
      </c>
      <c r="E139" s="4" t="s">
        <v>577</v>
      </c>
      <c r="F139" s="4" t="s">
        <v>211</v>
      </c>
      <c r="G139" s="5">
        <v>276</v>
      </c>
      <c r="H139" s="4"/>
      <c r="I139" s="4"/>
      <c r="J139" s="4"/>
      <c r="K139" s="4"/>
      <c r="L139" s="4"/>
      <c r="M139" s="4"/>
      <c r="N139" s="4"/>
      <c r="O139" s="4"/>
      <c r="P139" s="4" t="s">
        <v>81</v>
      </c>
      <c r="Q139" s="4" t="s">
        <v>224</v>
      </c>
      <c r="R139" s="4" t="s">
        <v>171</v>
      </c>
      <c r="S139" s="4"/>
      <c r="T139" s="4"/>
      <c r="U139" s="4"/>
      <c r="V139" s="4"/>
      <c r="W139" s="4" t="s">
        <v>45</v>
      </c>
      <c r="X139" s="4" t="s">
        <v>45</v>
      </c>
      <c r="Y139" s="4" t="s">
        <v>96</v>
      </c>
      <c r="Z139" s="4" t="s">
        <v>48</v>
      </c>
      <c r="AA139" s="4" t="s">
        <v>45</v>
      </c>
      <c r="AB139" s="4" t="s">
        <v>116</v>
      </c>
      <c r="AC139" s="4" t="s">
        <v>66</v>
      </c>
      <c r="AD139" s="4" t="s">
        <v>65</v>
      </c>
      <c r="AE139" s="4" t="s">
        <v>51</v>
      </c>
      <c r="AF139" s="4" t="s">
        <v>41</v>
      </c>
      <c r="AG139" s="4" t="s">
        <v>43</v>
      </c>
      <c r="AH139" s="4" t="s">
        <v>54</v>
      </c>
    </row>
    <row r="140" spans="1:34" x14ac:dyDescent="0.25">
      <c r="A140" s="2" t="s">
        <v>34</v>
      </c>
      <c r="B140" s="2" t="s">
        <v>35</v>
      </c>
      <c r="C140" s="2" t="s">
        <v>578</v>
      </c>
      <c r="D140" s="2" t="s">
        <v>579</v>
      </c>
      <c r="E140" s="2" t="s">
        <v>580</v>
      </c>
      <c r="F140" s="2" t="s">
        <v>167</v>
      </c>
      <c r="G140" s="3">
        <v>453</v>
      </c>
      <c r="H140" s="2"/>
      <c r="I140" s="2"/>
      <c r="J140" s="2" t="s">
        <v>74</v>
      </c>
      <c r="K140" s="2" t="s">
        <v>74</v>
      </c>
      <c r="L140" s="2" t="s">
        <v>41</v>
      </c>
      <c r="M140" s="2" t="s">
        <v>43</v>
      </c>
      <c r="N140" s="2" t="s">
        <v>43</v>
      </c>
      <c r="O140" s="2" t="s">
        <v>63</v>
      </c>
      <c r="P140" s="2"/>
      <c r="Q140" s="2"/>
      <c r="R140" s="2"/>
      <c r="S140" s="2"/>
      <c r="T140" s="2"/>
      <c r="U140" s="2"/>
      <c r="V140" s="2"/>
      <c r="W140" s="2" t="s">
        <v>45</v>
      </c>
      <c r="X140" s="2" t="s">
        <v>93</v>
      </c>
      <c r="Y140" s="2" t="s">
        <v>92</v>
      </c>
      <c r="Z140" s="2" t="s">
        <v>80</v>
      </c>
      <c r="AA140" s="2" t="s">
        <v>45</v>
      </c>
      <c r="AB140" s="2" t="s">
        <v>532</v>
      </c>
      <c r="AC140" s="2" t="s">
        <v>65</v>
      </c>
      <c r="AD140" s="2" t="s">
        <v>66</v>
      </c>
      <c r="AE140" s="2" t="s">
        <v>60</v>
      </c>
      <c r="AF140" s="2" t="s">
        <v>60</v>
      </c>
      <c r="AG140" s="2" t="s">
        <v>93</v>
      </c>
      <c r="AH140" s="2" t="s">
        <v>54</v>
      </c>
    </row>
    <row r="141" spans="1:34" x14ac:dyDescent="0.25">
      <c r="A141" s="4" t="s">
        <v>34</v>
      </c>
      <c r="B141" s="4" t="s">
        <v>459</v>
      </c>
      <c r="C141" s="4" t="s">
        <v>581</v>
      </c>
      <c r="D141" s="4" t="s">
        <v>582</v>
      </c>
      <c r="E141" s="4" t="s">
        <v>583</v>
      </c>
      <c r="F141" s="4" t="s">
        <v>39</v>
      </c>
      <c r="G141" s="5">
        <v>26</v>
      </c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 t="s">
        <v>45</v>
      </c>
      <c r="V141" s="4" t="s">
        <v>182</v>
      </c>
      <c r="W141" s="4" t="s">
        <v>45</v>
      </c>
      <c r="X141" s="4" t="s">
        <v>45</v>
      </c>
      <c r="Y141" s="4" t="s">
        <v>224</v>
      </c>
      <c r="Z141" s="4" t="s">
        <v>45</v>
      </c>
      <c r="AA141" s="4" t="s">
        <v>45</v>
      </c>
      <c r="AB141" s="4" t="s">
        <v>45</v>
      </c>
      <c r="AC141" s="4" t="s">
        <v>224</v>
      </c>
      <c r="AD141" s="4" t="s">
        <v>299</v>
      </c>
      <c r="AE141" s="4" t="s">
        <v>45</v>
      </c>
      <c r="AF141" s="4" t="s">
        <v>45</v>
      </c>
      <c r="AG141" s="4" t="s">
        <v>45</v>
      </c>
      <c r="AH141" s="4" t="s">
        <v>54</v>
      </c>
    </row>
    <row r="142" spans="1:34" x14ac:dyDescent="0.25">
      <c r="A142" s="2" t="s">
        <v>34</v>
      </c>
      <c r="B142" s="2" t="s">
        <v>459</v>
      </c>
      <c r="C142" s="2" t="s">
        <v>584</v>
      </c>
      <c r="D142" s="2" t="s">
        <v>585</v>
      </c>
      <c r="E142" s="2" t="s">
        <v>586</v>
      </c>
      <c r="F142" s="2" t="s">
        <v>167</v>
      </c>
      <c r="G142" s="3">
        <v>54</v>
      </c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 t="s">
        <v>45</v>
      </c>
      <c r="V142" s="2" t="s">
        <v>431</v>
      </c>
      <c r="W142" s="2" t="s">
        <v>45</v>
      </c>
      <c r="X142" s="2" t="s">
        <v>45</v>
      </c>
      <c r="Y142" s="2" t="s">
        <v>135</v>
      </c>
      <c r="Z142" s="2" t="s">
        <v>45</v>
      </c>
      <c r="AA142" s="2" t="s">
        <v>45</v>
      </c>
      <c r="AB142" s="2" t="s">
        <v>45</v>
      </c>
      <c r="AC142" s="2" t="s">
        <v>134</v>
      </c>
      <c r="AD142" s="2" t="s">
        <v>134</v>
      </c>
      <c r="AE142" s="2" t="s">
        <v>163</v>
      </c>
      <c r="AF142" s="2" t="s">
        <v>74</v>
      </c>
      <c r="AG142" s="2" t="s">
        <v>45</v>
      </c>
      <c r="AH142" s="2" t="s">
        <v>54</v>
      </c>
    </row>
    <row r="143" spans="1:34" x14ac:dyDescent="0.25">
      <c r="A143" s="4" t="s">
        <v>34</v>
      </c>
      <c r="B143" s="4" t="s">
        <v>459</v>
      </c>
      <c r="C143" s="4" t="s">
        <v>587</v>
      </c>
      <c r="D143" s="4" t="s">
        <v>588</v>
      </c>
      <c r="E143" s="4" t="s">
        <v>589</v>
      </c>
      <c r="F143" s="4" t="s">
        <v>211</v>
      </c>
      <c r="G143" s="5">
        <v>42</v>
      </c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 t="s">
        <v>92</v>
      </c>
      <c r="V143" s="4" t="s">
        <v>390</v>
      </c>
      <c r="W143" s="4" t="s">
        <v>45</v>
      </c>
      <c r="X143" s="4" t="s">
        <v>45</v>
      </c>
      <c r="Y143" s="4" t="s">
        <v>118</v>
      </c>
      <c r="Z143" s="4" t="s">
        <v>123</v>
      </c>
      <c r="AA143" s="4" t="s">
        <v>45</v>
      </c>
      <c r="AB143" s="4" t="s">
        <v>94</v>
      </c>
      <c r="AC143" s="4" t="s">
        <v>83</v>
      </c>
      <c r="AD143" s="4" t="s">
        <v>84</v>
      </c>
      <c r="AE143" s="4" t="s">
        <v>84</v>
      </c>
      <c r="AF143" s="4" t="s">
        <v>45</v>
      </c>
      <c r="AG143" s="4" t="s">
        <v>45</v>
      </c>
      <c r="AH143" s="4" t="s">
        <v>54</v>
      </c>
    </row>
    <row r="144" spans="1:34" x14ac:dyDescent="0.25">
      <c r="A144" s="2" t="s">
        <v>34</v>
      </c>
      <c r="B144" s="2" t="s">
        <v>35</v>
      </c>
      <c r="C144" s="2" t="s">
        <v>590</v>
      </c>
      <c r="D144" s="2" t="s">
        <v>591</v>
      </c>
      <c r="E144" s="2" t="s">
        <v>592</v>
      </c>
      <c r="F144" s="2" t="s">
        <v>39</v>
      </c>
      <c r="G144" s="3">
        <v>591</v>
      </c>
      <c r="H144" s="2" t="s">
        <v>45</v>
      </c>
      <c r="I144" s="2" t="s">
        <v>93</v>
      </c>
      <c r="J144" s="2" t="s">
        <v>41</v>
      </c>
      <c r="K144" s="2" t="s">
        <v>41</v>
      </c>
      <c r="L144" s="2" t="s">
        <v>42</v>
      </c>
      <c r="M144" s="2" t="s">
        <v>43</v>
      </c>
      <c r="N144" s="2" t="s">
        <v>44</v>
      </c>
      <c r="O144" s="2"/>
      <c r="P144" s="2"/>
      <c r="Q144" s="2"/>
      <c r="R144" s="2"/>
      <c r="S144" s="2"/>
      <c r="T144" s="2"/>
      <c r="U144" s="2"/>
      <c r="V144" s="2"/>
      <c r="W144" s="2" t="s">
        <v>45</v>
      </c>
      <c r="X144" s="2" t="s">
        <v>93</v>
      </c>
      <c r="Y144" s="2" t="s">
        <v>162</v>
      </c>
      <c r="Z144" s="2" t="s">
        <v>84</v>
      </c>
      <c r="AA144" s="2" t="s">
        <v>45</v>
      </c>
      <c r="AB144" s="2" t="s">
        <v>116</v>
      </c>
      <c r="AC144" s="2" t="s">
        <v>49</v>
      </c>
      <c r="AD144" s="2" t="s">
        <v>50</v>
      </c>
      <c r="AE144" s="2" t="s">
        <v>118</v>
      </c>
      <c r="AF144" s="2" t="s">
        <v>52</v>
      </c>
      <c r="AG144" s="2" t="s">
        <v>49</v>
      </c>
      <c r="AH144" s="2" t="s">
        <v>54</v>
      </c>
    </row>
    <row r="145" spans="1:34" x14ac:dyDescent="0.25">
      <c r="A145" s="4" t="s">
        <v>34</v>
      </c>
      <c r="B145" s="4" t="s">
        <v>97</v>
      </c>
      <c r="C145" s="4" t="s">
        <v>593</v>
      </c>
      <c r="D145" s="4" t="s">
        <v>594</v>
      </c>
      <c r="E145" s="4" t="s">
        <v>595</v>
      </c>
      <c r="F145" s="4" t="s">
        <v>39</v>
      </c>
      <c r="G145" s="5">
        <v>781</v>
      </c>
      <c r="H145" s="4"/>
      <c r="I145" s="4"/>
      <c r="J145" s="4"/>
      <c r="K145" s="4"/>
      <c r="L145" s="4"/>
      <c r="M145" s="4"/>
      <c r="N145" s="4"/>
      <c r="O145" s="4" t="s">
        <v>116</v>
      </c>
      <c r="P145" s="4" t="s">
        <v>91</v>
      </c>
      <c r="Q145" s="4" t="s">
        <v>107</v>
      </c>
      <c r="R145" s="4" t="s">
        <v>123</v>
      </c>
      <c r="S145" s="4"/>
      <c r="T145" s="4"/>
      <c r="U145" s="4"/>
      <c r="V145" s="4"/>
      <c r="W145" s="4" t="s">
        <v>45</v>
      </c>
      <c r="X145" s="4" t="s">
        <v>68</v>
      </c>
      <c r="Y145" s="4" t="s">
        <v>101</v>
      </c>
      <c r="Z145" s="4" t="s">
        <v>118</v>
      </c>
      <c r="AA145" s="4" t="s">
        <v>45</v>
      </c>
      <c r="AB145" s="4" t="s">
        <v>73</v>
      </c>
      <c r="AC145" s="4" t="s">
        <v>129</v>
      </c>
      <c r="AD145" s="4" t="s">
        <v>82</v>
      </c>
      <c r="AE145" s="4" t="s">
        <v>171</v>
      </c>
      <c r="AF145" s="4" t="s">
        <v>68</v>
      </c>
      <c r="AG145" s="4" t="s">
        <v>50</v>
      </c>
      <c r="AH145" s="4" t="s">
        <v>54</v>
      </c>
    </row>
    <row r="146" spans="1:34" x14ac:dyDescent="0.25">
      <c r="A146" s="2" t="s">
        <v>34</v>
      </c>
      <c r="B146" s="2" t="s">
        <v>35</v>
      </c>
      <c r="C146" s="2" t="s">
        <v>596</v>
      </c>
      <c r="D146" s="2" t="s">
        <v>597</v>
      </c>
      <c r="E146" s="2" t="s">
        <v>598</v>
      </c>
      <c r="F146" s="2" t="s">
        <v>127</v>
      </c>
      <c r="G146" s="3">
        <v>451</v>
      </c>
      <c r="H146" s="2" t="s">
        <v>45</v>
      </c>
      <c r="I146" s="2" t="s">
        <v>156</v>
      </c>
      <c r="J146" s="2" t="s">
        <v>74</v>
      </c>
      <c r="K146" s="2" t="s">
        <v>46</v>
      </c>
      <c r="L146" s="2" t="s">
        <v>60</v>
      </c>
      <c r="M146" s="2" t="s">
        <v>41</v>
      </c>
      <c r="N146" s="2" t="s">
        <v>46</v>
      </c>
      <c r="O146" s="2" t="s">
        <v>68</v>
      </c>
      <c r="P146" s="2"/>
      <c r="Q146" s="2"/>
      <c r="R146" s="2"/>
      <c r="S146" s="2"/>
      <c r="T146" s="2"/>
      <c r="U146" s="2"/>
      <c r="V146" s="2"/>
      <c r="W146" s="2" t="s">
        <v>45</v>
      </c>
      <c r="X146" s="2" t="s">
        <v>45</v>
      </c>
      <c r="Y146" s="2" t="s">
        <v>161</v>
      </c>
      <c r="Z146" s="2" t="s">
        <v>81</v>
      </c>
      <c r="AA146" s="2" t="s">
        <v>45</v>
      </c>
      <c r="AB146" s="2" t="s">
        <v>64</v>
      </c>
      <c r="AC146" s="2" t="s">
        <v>134</v>
      </c>
      <c r="AD146" s="2" t="s">
        <v>134</v>
      </c>
      <c r="AE146" s="2" t="s">
        <v>152</v>
      </c>
      <c r="AF146" s="2" t="s">
        <v>61</v>
      </c>
      <c r="AG146" s="2" t="s">
        <v>171</v>
      </c>
      <c r="AH146" s="2" t="s">
        <v>54</v>
      </c>
    </row>
    <row r="147" spans="1:34" x14ac:dyDescent="0.25">
      <c r="A147" s="4" t="s">
        <v>34</v>
      </c>
      <c r="B147" s="4" t="s">
        <v>599</v>
      </c>
      <c r="C147" s="4" t="s">
        <v>600</v>
      </c>
      <c r="D147" s="4" t="s">
        <v>601</v>
      </c>
      <c r="E147" s="4" t="s">
        <v>602</v>
      </c>
      <c r="F147" s="4" t="s">
        <v>167</v>
      </c>
      <c r="G147" s="5">
        <v>21</v>
      </c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 t="s">
        <v>45</v>
      </c>
      <c r="U147" s="4" t="s">
        <v>96</v>
      </c>
      <c r="V147" s="4" t="s">
        <v>96</v>
      </c>
      <c r="W147" s="4" t="s">
        <v>45</v>
      </c>
      <c r="X147" s="4" t="s">
        <v>45</v>
      </c>
      <c r="Y147" s="4" t="s">
        <v>394</v>
      </c>
      <c r="Z147" s="4" t="s">
        <v>45</v>
      </c>
      <c r="AA147" s="4" t="s">
        <v>45</v>
      </c>
      <c r="AB147" s="4" t="s">
        <v>45</v>
      </c>
      <c r="AC147" s="4" t="s">
        <v>95</v>
      </c>
      <c r="AD147" s="4" t="s">
        <v>96</v>
      </c>
      <c r="AE147" s="4" t="s">
        <v>181</v>
      </c>
      <c r="AF147" s="4" t="s">
        <v>45</v>
      </c>
      <c r="AG147" s="4" t="s">
        <v>45</v>
      </c>
      <c r="AH147" s="4" t="s">
        <v>54</v>
      </c>
    </row>
    <row r="148" spans="1:34" x14ac:dyDescent="0.25">
      <c r="A148" s="2" t="s">
        <v>34</v>
      </c>
      <c r="B148" s="2" t="s">
        <v>35</v>
      </c>
      <c r="C148" s="2" t="s">
        <v>603</v>
      </c>
      <c r="D148" s="2" t="s">
        <v>604</v>
      </c>
      <c r="E148" s="2" t="s">
        <v>605</v>
      </c>
      <c r="F148" s="2" t="s">
        <v>207</v>
      </c>
      <c r="G148" s="3">
        <v>554</v>
      </c>
      <c r="H148" s="2" t="s">
        <v>93</v>
      </c>
      <c r="I148" s="2" t="s">
        <v>80</v>
      </c>
      <c r="J148" s="2" t="s">
        <v>43</v>
      </c>
      <c r="K148" s="2" t="s">
        <v>43</v>
      </c>
      <c r="L148" s="2" t="s">
        <v>60</v>
      </c>
      <c r="M148" s="2" t="s">
        <v>60</v>
      </c>
      <c r="N148" s="2" t="s">
        <v>41</v>
      </c>
      <c r="O148" s="2" t="s">
        <v>63</v>
      </c>
      <c r="P148" s="2"/>
      <c r="Q148" s="2"/>
      <c r="R148" s="2"/>
      <c r="S148" s="2"/>
      <c r="T148" s="2"/>
      <c r="U148" s="2"/>
      <c r="V148" s="2"/>
      <c r="W148" s="2" t="s">
        <v>45</v>
      </c>
      <c r="X148" s="2" t="s">
        <v>93</v>
      </c>
      <c r="Y148" s="2" t="s">
        <v>224</v>
      </c>
      <c r="Z148" s="2" t="s">
        <v>94</v>
      </c>
      <c r="AA148" s="2" t="s">
        <v>45</v>
      </c>
      <c r="AB148" s="2" t="s">
        <v>107</v>
      </c>
      <c r="AC148" s="2" t="s">
        <v>134</v>
      </c>
      <c r="AD148" s="2" t="s">
        <v>134</v>
      </c>
      <c r="AE148" s="2" t="s">
        <v>157</v>
      </c>
      <c r="AF148" s="2" t="s">
        <v>42</v>
      </c>
      <c r="AG148" s="2" t="s">
        <v>90</v>
      </c>
      <c r="AH148" s="2" t="s">
        <v>54</v>
      </c>
    </row>
    <row r="149" spans="1:34" x14ac:dyDescent="0.25">
      <c r="A149" s="4" t="s">
        <v>34</v>
      </c>
      <c r="B149" s="4" t="s">
        <v>35</v>
      </c>
      <c r="C149" s="4" t="s">
        <v>606</v>
      </c>
      <c r="D149" s="4" t="s">
        <v>607</v>
      </c>
      <c r="E149" s="4" t="s">
        <v>608</v>
      </c>
      <c r="F149" s="4" t="s">
        <v>114</v>
      </c>
      <c r="G149" s="5">
        <v>662</v>
      </c>
      <c r="H149" s="4" t="s">
        <v>93</v>
      </c>
      <c r="I149" s="4" t="s">
        <v>59</v>
      </c>
      <c r="J149" s="4" t="s">
        <v>43</v>
      </c>
      <c r="K149" s="4" t="s">
        <v>42</v>
      </c>
      <c r="L149" s="4" t="s">
        <v>74</v>
      </c>
      <c r="M149" s="4" t="s">
        <v>73</v>
      </c>
      <c r="N149" s="4" t="s">
        <v>41</v>
      </c>
      <c r="O149" s="4"/>
      <c r="P149" s="4"/>
      <c r="Q149" s="4"/>
      <c r="R149" s="4"/>
      <c r="S149" s="4"/>
      <c r="T149" s="4"/>
      <c r="U149" s="4"/>
      <c r="V149" s="4"/>
      <c r="W149" s="4" t="s">
        <v>45</v>
      </c>
      <c r="X149" s="4" t="s">
        <v>59</v>
      </c>
      <c r="Y149" s="4" t="s">
        <v>63</v>
      </c>
      <c r="Z149" s="4" t="s">
        <v>135</v>
      </c>
      <c r="AA149" s="4" t="s">
        <v>45</v>
      </c>
      <c r="AB149" s="4" t="s">
        <v>61</v>
      </c>
      <c r="AC149" s="4" t="s">
        <v>134</v>
      </c>
      <c r="AD149" s="4" t="s">
        <v>134</v>
      </c>
      <c r="AE149" s="4" t="s">
        <v>224</v>
      </c>
      <c r="AF149" s="4" t="s">
        <v>63</v>
      </c>
      <c r="AG149" s="4" t="s">
        <v>115</v>
      </c>
      <c r="AH149" s="4" t="s">
        <v>54</v>
      </c>
    </row>
    <row r="150" spans="1:34" x14ac:dyDescent="0.25">
      <c r="A150" s="2" t="s">
        <v>34</v>
      </c>
      <c r="B150" s="2" t="s">
        <v>97</v>
      </c>
      <c r="C150" s="2" t="s">
        <v>609</v>
      </c>
      <c r="D150" s="2" t="s">
        <v>610</v>
      </c>
      <c r="E150" s="2" t="s">
        <v>611</v>
      </c>
      <c r="F150" s="2" t="s">
        <v>211</v>
      </c>
      <c r="G150" s="3">
        <v>250</v>
      </c>
      <c r="H150" s="2"/>
      <c r="I150" s="2"/>
      <c r="J150" s="2"/>
      <c r="K150" s="2"/>
      <c r="L150" s="2"/>
      <c r="M150" s="2"/>
      <c r="N150" s="2"/>
      <c r="O150" s="2"/>
      <c r="P150" s="2" t="s">
        <v>101</v>
      </c>
      <c r="Q150" s="2" t="s">
        <v>102</v>
      </c>
      <c r="R150" s="2" t="s">
        <v>162</v>
      </c>
      <c r="S150" s="2"/>
      <c r="T150" s="2"/>
      <c r="U150" s="2"/>
      <c r="V150" s="2"/>
      <c r="W150" s="2" t="s">
        <v>45</v>
      </c>
      <c r="X150" s="2" t="s">
        <v>45</v>
      </c>
      <c r="Y150" s="2" t="s">
        <v>175</v>
      </c>
      <c r="Z150" s="2" t="s">
        <v>94</v>
      </c>
      <c r="AA150" s="2" t="s">
        <v>45</v>
      </c>
      <c r="AB150" s="2" t="s">
        <v>123</v>
      </c>
      <c r="AC150" s="2" t="s">
        <v>103</v>
      </c>
      <c r="AD150" s="2" t="s">
        <v>75</v>
      </c>
      <c r="AE150" s="2" t="s">
        <v>65</v>
      </c>
      <c r="AF150" s="2" t="s">
        <v>74</v>
      </c>
      <c r="AG150" s="2" t="s">
        <v>48</v>
      </c>
      <c r="AH150" s="2" t="s">
        <v>54</v>
      </c>
    </row>
    <row r="151" spans="1:34" x14ac:dyDescent="0.25">
      <c r="A151" s="4" t="s">
        <v>34</v>
      </c>
      <c r="B151" s="4" t="s">
        <v>35</v>
      </c>
      <c r="C151" s="4" t="s">
        <v>612</v>
      </c>
      <c r="D151" s="4" t="s">
        <v>613</v>
      </c>
      <c r="E151" s="4" t="s">
        <v>614</v>
      </c>
      <c r="F151" s="4" t="s">
        <v>266</v>
      </c>
      <c r="G151" s="5">
        <v>772</v>
      </c>
      <c r="H151" s="4" t="s">
        <v>45</v>
      </c>
      <c r="I151" s="4" t="s">
        <v>93</v>
      </c>
      <c r="J151" s="4" t="s">
        <v>46</v>
      </c>
      <c r="K151" s="4" t="s">
        <v>73</v>
      </c>
      <c r="L151" s="4" t="s">
        <v>73</v>
      </c>
      <c r="M151" s="4" t="s">
        <v>73</v>
      </c>
      <c r="N151" s="4" t="s">
        <v>73</v>
      </c>
      <c r="O151" s="4" t="s">
        <v>46</v>
      </c>
      <c r="P151" s="4"/>
      <c r="Q151" s="4"/>
      <c r="R151" s="4"/>
      <c r="S151" s="4"/>
      <c r="T151" s="4"/>
      <c r="U151" s="4"/>
      <c r="V151" s="4"/>
      <c r="W151" s="4" t="s">
        <v>45</v>
      </c>
      <c r="X151" s="4" t="s">
        <v>93</v>
      </c>
      <c r="Y151" s="4" t="s">
        <v>48</v>
      </c>
      <c r="Z151" s="4" t="s">
        <v>49</v>
      </c>
      <c r="AA151" s="4" t="s">
        <v>45</v>
      </c>
      <c r="AB151" s="4" t="s">
        <v>43</v>
      </c>
      <c r="AC151" s="4" t="s">
        <v>65</v>
      </c>
      <c r="AD151" s="4" t="s">
        <v>66</v>
      </c>
      <c r="AE151" s="4" t="s">
        <v>47</v>
      </c>
      <c r="AF151" s="4" t="s">
        <v>64</v>
      </c>
      <c r="AG151" s="4" t="s">
        <v>103</v>
      </c>
      <c r="AH151" s="4" t="s">
        <v>54</v>
      </c>
    </row>
    <row r="152" spans="1:34" x14ac:dyDescent="0.25">
      <c r="A152" s="2" t="s">
        <v>34</v>
      </c>
      <c r="B152" s="2" t="s">
        <v>110</v>
      </c>
      <c r="C152" s="2" t="s">
        <v>615</v>
      </c>
      <c r="D152" s="2" t="s">
        <v>616</v>
      </c>
      <c r="E152" s="2" t="s">
        <v>617</v>
      </c>
      <c r="F152" s="2" t="s">
        <v>114</v>
      </c>
      <c r="G152" s="3">
        <v>1367</v>
      </c>
      <c r="H152" s="2"/>
      <c r="I152" s="2"/>
      <c r="J152" s="2"/>
      <c r="K152" s="2"/>
      <c r="L152" s="2"/>
      <c r="M152" s="2"/>
      <c r="N152" s="2"/>
      <c r="O152" s="2" t="s">
        <v>64</v>
      </c>
      <c r="P152" s="2" t="s">
        <v>64</v>
      </c>
      <c r="Q152" s="2" t="s">
        <v>64</v>
      </c>
      <c r="R152" s="2" t="s">
        <v>64</v>
      </c>
      <c r="S152" s="2" t="s">
        <v>41</v>
      </c>
      <c r="T152" s="2" t="s">
        <v>43</v>
      </c>
      <c r="U152" s="2" t="s">
        <v>46</v>
      </c>
      <c r="V152" s="2" t="s">
        <v>60</v>
      </c>
      <c r="W152" s="2" t="s">
        <v>45</v>
      </c>
      <c r="X152" s="2" t="s">
        <v>59</v>
      </c>
      <c r="Y152" s="2" t="s">
        <v>43</v>
      </c>
      <c r="Z152" s="2" t="s">
        <v>92</v>
      </c>
      <c r="AA152" s="2" t="s">
        <v>45</v>
      </c>
      <c r="AB152" s="2" t="s">
        <v>65</v>
      </c>
      <c r="AC152" s="2" t="s">
        <v>66</v>
      </c>
      <c r="AD152" s="2" t="s">
        <v>65</v>
      </c>
      <c r="AE152" s="2" t="s">
        <v>42</v>
      </c>
      <c r="AF152" s="2" t="s">
        <v>68</v>
      </c>
      <c r="AG152" s="2" t="s">
        <v>73</v>
      </c>
      <c r="AH152" s="2" t="s">
        <v>54</v>
      </c>
    </row>
    <row r="153" spans="1:34" x14ac:dyDescent="0.25">
      <c r="A153" s="4" t="s">
        <v>34</v>
      </c>
      <c r="B153" s="4" t="s">
        <v>110</v>
      </c>
      <c r="C153" s="4" t="s">
        <v>618</v>
      </c>
      <c r="D153" s="4" t="s">
        <v>619</v>
      </c>
      <c r="E153" s="4" t="s">
        <v>620</v>
      </c>
      <c r="F153" s="4" t="s">
        <v>114</v>
      </c>
      <c r="G153" s="5">
        <v>492</v>
      </c>
      <c r="H153" s="4"/>
      <c r="I153" s="4"/>
      <c r="J153" s="4"/>
      <c r="K153" s="4"/>
      <c r="L153" s="4"/>
      <c r="M153" s="4"/>
      <c r="N153" s="4"/>
      <c r="O153" s="4" t="s">
        <v>107</v>
      </c>
      <c r="P153" s="4" t="s">
        <v>107</v>
      </c>
      <c r="Q153" s="4" t="s">
        <v>107</v>
      </c>
      <c r="R153" s="4" t="s">
        <v>107</v>
      </c>
      <c r="S153" s="4"/>
      <c r="T153" s="4"/>
      <c r="U153" s="4"/>
      <c r="V153" s="4"/>
      <c r="W153" s="4" t="s">
        <v>45</v>
      </c>
      <c r="X153" s="4" t="s">
        <v>156</v>
      </c>
      <c r="Y153" s="4" t="s">
        <v>74</v>
      </c>
      <c r="Z153" s="4" t="s">
        <v>94</v>
      </c>
      <c r="AA153" s="4" t="s">
        <v>45</v>
      </c>
      <c r="AB153" s="4" t="s">
        <v>118</v>
      </c>
      <c r="AC153" s="4" t="s">
        <v>50</v>
      </c>
      <c r="AD153" s="4" t="s">
        <v>49</v>
      </c>
      <c r="AE153" s="4" t="s">
        <v>116</v>
      </c>
      <c r="AF153" s="4" t="s">
        <v>61</v>
      </c>
      <c r="AG153" s="4" t="s">
        <v>48</v>
      </c>
      <c r="AH153" s="4" t="s">
        <v>54</v>
      </c>
    </row>
    <row r="154" spans="1:34" x14ac:dyDescent="0.25">
      <c r="A154" s="2" t="s">
        <v>34</v>
      </c>
      <c r="B154" s="2" t="s">
        <v>621</v>
      </c>
      <c r="C154" s="2" t="s">
        <v>622</v>
      </c>
      <c r="D154" s="2" t="s">
        <v>623</v>
      </c>
      <c r="E154" s="2" t="s">
        <v>624</v>
      </c>
      <c r="F154" s="2" t="s">
        <v>167</v>
      </c>
      <c r="G154" s="3">
        <v>230</v>
      </c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 t="s">
        <v>52</v>
      </c>
      <c r="T154" s="2" t="s">
        <v>80</v>
      </c>
      <c r="U154" s="2" t="s">
        <v>94</v>
      </c>
      <c r="V154" s="2" t="s">
        <v>96</v>
      </c>
      <c r="W154" s="2" t="s">
        <v>45</v>
      </c>
      <c r="X154" s="2" t="s">
        <v>45</v>
      </c>
      <c r="Y154" s="2" t="s">
        <v>163</v>
      </c>
      <c r="Z154" s="2" t="s">
        <v>85</v>
      </c>
      <c r="AA154" s="2" t="s">
        <v>45</v>
      </c>
      <c r="AB154" s="2" t="s">
        <v>52</v>
      </c>
      <c r="AC154" s="2" t="s">
        <v>224</v>
      </c>
      <c r="AD154" s="2" t="s">
        <v>299</v>
      </c>
      <c r="AE154" s="2" t="s">
        <v>75</v>
      </c>
      <c r="AF154" s="2" t="s">
        <v>74</v>
      </c>
      <c r="AG154" s="2" t="s">
        <v>48</v>
      </c>
      <c r="AH154" s="2" t="s">
        <v>54</v>
      </c>
    </row>
    <row r="155" spans="1:34" x14ac:dyDescent="0.25">
      <c r="A155" s="4" t="s">
        <v>34</v>
      </c>
      <c r="B155" s="4" t="s">
        <v>599</v>
      </c>
      <c r="C155" s="4" t="s">
        <v>625</v>
      </c>
      <c r="D155" s="4" t="s">
        <v>626</v>
      </c>
      <c r="E155" s="4" t="s">
        <v>627</v>
      </c>
      <c r="F155" s="4" t="s">
        <v>167</v>
      </c>
      <c r="G155" s="5">
        <v>128</v>
      </c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 t="s">
        <v>101</v>
      </c>
      <c r="T155" s="4" t="s">
        <v>101</v>
      </c>
      <c r="U155" s="4" t="s">
        <v>171</v>
      </c>
      <c r="V155" s="4" t="s">
        <v>45</v>
      </c>
      <c r="W155" s="4" t="s">
        <v>45</v>
      </c>
      <c r="X155" s="4" t="s">
        <v>45</v>
      </c>
      <c r="Y155" s="4" t="s">
        <v>151</v>
      </c>
      <c r="Z155" s="4" t="s">
        <v>45</v>
      </c>
      <c r="AA155" s="4" t="s">
        <v>45</v>
      </c>
      <c r="AB155" s="4" t="s">
        <v>156</v>
      </c>
      <c r="AC155" s="4" t="s">
        <v>163</v>
      </c>
      <c r="AD155" s="4" t="s">
        <v>224</v>
      </c>
      <c r="AE155" s="4" t="s">
        <v>390</v>
      </c>
      <c r="AF155" s="4" t="s">
        <v>107</v>
      </c>
      <c r="AG155" s="4" t="s">
        <v>45</v>
      </c>
      <c r="AH155" s="4" t="s">
        <v>54</v>
      </c>
    </row>
    <row r="156" spans="1:34" x14ac:dyDescent="0.25">
      <c r="A156" s="2" t="s">
        <v>34</v>
      </c>
      <c r="B156" s="2" t="s">
        <v>35</v>
      </c>
      <c r="C156" s="2" t="s">
        <v>628</v>
      </c>
      <c r="D156" s="2" t="s">
        <v>629</v>
      </c>
      <c r="E156" s="2" t="s">
        <v>630</v>
      </c>
      <c r="F156" s="2" t="s">
        <v>180</v>
      </c>
      <c r="G156" s="3">
        <v>401</v>
      </c>
      <c r="H156" s="2" t="s">
        <v>93</v>
      </c>
      <c r="I156" s="2" t="s">
        <v>40</v>
      </c>
      <c r="J156" s="2" t="s">
        <v>42</v>
      </c>
      <c r="K156" s="2" t="s">
        <v>73</v>
      </c>
      <c r="L156" s="2" t="s">
        <v>41</v>
      </c>
      <c r="M156" s="2" t="s">
        <v>61</v>
      </c>
      <c r="N156" s="2" t="s">
        <v>60</v>
      </c>
      <c r="O156" s="2" t="s">
        <v>63</v>
      </c>
      <c r="P156" s="2"/>
      <c r="Q156" s="2"/>
      <c r="R156" s="2"/>
      <c r="S156" s="2"/>
      <c r="T156" s="2"/>
      <c r="U156" s="2"/>
      <c r="V156" s="2"/>
      <c r="W156" s="2" t="s">
        <v>45</v>
      </c>
      <c r="X156" s="2" t="s">
        <v>45</v>
      </c>
      <c r="Y156" s="2" t="s">
        <v>128</v>
      </c>
      <c r="Z156" s="2" t="s">
        <v>93</v>
      </c>
      <c r="AA156" s="2" t="s">
        <v>45</v>
      </c>
      <c r="AB156" s="2" t="s">
        <v>43</v>
      </c>
      <c r="AC156" s="2" t="s">
        <v>95</v>
      </c>
      <c r="AD156" s="2" t="s">
        <v>96</v>
      </c>
      <c r="AE156" s="2" t="s">
        <v>203</v>
      </c>
      <c r="AF156" s="2" t="s">
        <v>42</v>
      </c>
      <c r="AG156" s="2" t="s">
        <v>93</v>
      </c>
      <c r="AH156" s="2" t="s">
        <v>54</v>
      </c>
    </row>
    <row r="157" spans="1:34" x14ac:dyDescent="0.25">
      <c r="A157" s="4" t="s">
        <v>34</v>
      </c>
      <c r="B157" s="4" t="s">
        <v>35</v>
      </c>
      <c r="C157" s="4" t="s">
        <v>631</v>
      </c>
      <c r="D157" s="4" t="s">
        <v>632</v>
      </c>
      <c r="E157" s="4" t="s">
        <v>633</v>
      </c>
      <c r="F157" s="4" t="s">
        <v>261</v>
      </c>
      <c r="G157" s="5">
        <v>482</v>
      </c>
      <c r="H157" s="4"/>
      <c r="I157" s="4"/>
      <c r="J157" s="4" t="s">
        <v>43</v>
      </c>
      <c r="K157" s="4" t="s">
        <v>85</v>
      </c>
      <c r="L157" s="4" t="s">
        <v>44</v>
      </c>
      <c r="M157" s="4" t="s">
        <v>41</v>
      </c>
      <c r="N157" s="4" t="s">
        <v>44</v>
      </c>
      <c r="O157" s="4"/>
      <c r="P157" s="4"/>
      <c r="Q157" s="4"/>
      <c r="R157" s="4"/>
      <c r="S157" s="4"/>
      <c r="T157" s="4"/>
      <c r="U157" s="4"/>
      <c r="V157" s="4"/>
      <c r="W157" s="4" t="s">
        <v>45</v>
      </c>
      <c r="X157" s="4" t="s">
        <v>93</v>
      </c>
      <c r="Y157" s="4" t="s">
        <v>175</v>
      </c>
      <c r="Z157" s="4" t="s">
        <v>156</v>
      </c>
      <c r="AA157" s="4" t="s">
        <v>45</v>
      </c>
      <c r="AB157" s="4" t="s">
        <v>134</v>
      </c>
      <c r="AC157" s="4" t="s">
        <v>49</v>
      </c>
      <c r="AD157" s="4" t="s">
        <v>50</v>
      </c>
      <c r="AE157" s="4" t="s">
        <v>85</v>
      </c>
      <c r="AF157" s="4" t="s">
        <v>43</v>
      </c>
      <c r="AG157" s="4" t="s">
        <v>93</v>
      </c>
      <c r="AH157" s="4" t="s">
        <v>54</v>
      </c>
    </row>
    <row r="158" spans="1:34" x14ac:dyDescent="0.25">
      <c r="A158" s="2" t="s">
        <v>34</v>
      </c>
      <c r="B158" s="2" t="s">
        <v>97</v>
      </c>
      <c r="C158" s="2" t="s">
        <v>634</v>
      </c>
      <c r="D158" s="2" t="s">
        <v>635</v>
      </c>
      <c r="E158" s="2" t="s">
        <v>636</v>
      </c>
      <c r="F158" s="2" t="s">
        <v>288</v>
      </c>
      <c r="G158" s="3">
        <v>342</v>
      </c>
      <c r="H158" s="2"/>
      <c r="I158" s="2"/>
      <c r="J158" s="2"/>
      <c r="K158" s="2"/>
      <c r="L158" s="2"/>
      <c r="M158" s="2"/>
      <c r="N158" s="2"/>
      <c r="O158" s="2"/>
      <c r="P158" s="2" t="s">
        <v>47</v>
      </c>
      <c r="Q158" s="2" t="s">
        <v>94</v>
      </c>
      <c r="R158" s="2" t="s">
        <v>171</v>
      </c>
      <c r="S158" s="2"/>
      <c r="T158" s="2"/>
      <c r="U158" s="2"/>
      <c r="V158" s="2"/>
      <c r="W158" s="2" t="s">
        <v>45</v>
      </c>
      <c r="X158" s="2" t="s">
        <v>93</v>
      </c>
      <c r="Y158" s="2" t="s">
        <v>109</v>
      </c>
      <c r="Z158" s="2" t="s">
        <v>40</v>
      </c>
      <c r="AA158" s="2" t="s">
        <v>45</v>
      </c>
      <c r="AB158" s="2" t="s">
        <v>50</v>
      </c>
      <c r="AC158" s="2" t="s">
        <v>129</v>
      </c>
      <c r="AD158" s="2" t="s">
        <v>82</v>
      </c>
      <c r="AE158" s="2" t="s">
        <v>107</v>
      </c>
      <c r="AF158" s="2" t="s">
        <v>85</v>
      </c>
      <c r="AG158" s="2" t="s">
        <v>93</v>
      </c>
      <c r="AH158" s="2" t="s">
        <v>54</v>
      </c>
    </row>
    <row r="159" spans="1:34" x14ac:dyDescent="0.25">
      <c r="A159" s="4" t="s">
        <v>34</v>
      </c>
      <c r="B159" s="4" t="s">
        <v>35</v>
      </c>
      <c r="C159" s="4" t="s">
        <v>637</v>
      </c>
      <c r="D159" s="4" t="s">
        <v>638</v>
      </c>
      <c r="E159" s="4" t="s">
        <v>639</v>
      </c>
      <c r="F159" s="4" t="s">
        <v>288</v>
      </c>
      <c r="G159" s="5">
        <v>383</v>
      </c>
      <c r="H159" s="4"/>
      <c r="I159" s="4"/>
      <c r="J159" s="4" t="s">
        <v>44</v>
      </c>
      <c r="K159" s="4" t="s">
        <v>116</v>
      </c>
      <c r="L159" s="4" t="s">
        <v>41</v>
      </c>
      <c r="M159" s="4" t="s">
        <v>41</v>
      </c>
      <c r="N159" s="4" t="s">
        <v>42</v>
      </c>
      <c r="O159" s="4"/>
      <c r="P159" s="4"/>
      <c r="Q159" s="4"/>
      <c r="R159" s="4"/>
      <c r="S159" s="4"/>
      <c r="T159" s="4"/>
      <c r="U159" s="4"/>
      <c r="V159" s="4"/>
      <c r="W159" s="4" t="s">
        <v>45</v>
      </c>
      <c r="X159" s="4" t="s">
        <v>68</v>
      </c>
      <c r="Y159" s="4" t="s">
        <v>224</v>
      </c>
      <c r="Z159" s="4" t="s">
        <v>60</v>
      </c>
      <c r="AA159" s="4" t="s">
        <v>45</v>
      </c>
      <c r="AB159" s="4" t="s">
        <v>224</v>
      </c>
      <c r="AC159" s="4" t="s">
        <v>49</v>
      </c>
      <c r="AD159" s="4" t="s">
        <v>50</v>
      </c>
      <c r="AE159" s="4" t="s">
        <v>51</v>
      </c>
      <c r="AF159" s="4" t="s">
        <v>43</v>
      </c>
      <c r="AG159" s="4" t="s">
        <v>60</v>
      </c>
      <c r="AH159" s="4" t="s">
        <v>54</v>
      </c>
    </row>
    <row r="160" spans="1:34" x14ac:dyDescent="0.25">
      <c r="A160" s="2" t="s">
        <v>34</v>
      </c>
      <c r="B160" s="2" t="s">
        <v>86</v>
      </c>
      <c r="C160" s="2" t="s">
        <v>640</v>
      </c>
      <c r="D160" s="2" t="s">
        <v>641</v>
      </c>
      <c r="E160" s="2" t="s">
        <v>642</v>
      </c>
      <c r="F160" s="2" t="s">
        <v>58</v>
      </c>
      <c r="G160" s="3">
        <v>575</v>
      </c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 t="s">
        <v>171</v>
      </c>
      <c r="T160" s="2" t="s">
        <v>123</v>
      </c>
      <c r="U160" s="2" t="s">
        <v>85</v>
      </c>
      <c r="V160" s="2" t="s">
        <v>44</v>
      </c>
      <c r="W160" s="2" t="s">
        <v>45</v>
      </c>
      <c r="X160" s="2" t="s">
        <v>45</v>
      </c>
      <c r="Y160" s="2" t="s">
        <v>267</v>
      </c>
      <c r="Z160" s="2" t="s">
        <v>63</v>
      </c>
      <c r="AA160" s="2" t="s">
        <v>45</v>
      </c>
      <c r="AB160" s="2" t="s">
        <v>63</v>
      </c>
      <c r="AC160" s="2" t="s">
        <v>49</v>
      </c>
      <c r="AD160" s="2" t="s">
        <v>50</v>
      </c>
      <c r="AE160" s="2" t="s">
        <v>344</v>
      </c>
      <c r="AF160" s="2" t="s">
        <v>41</v>
      </c>
      <c r="AG160" s="2" t="s">
        <v>64</v>
      </c>
      <c r="AH160" s="2" t="s">
        <v>54</v>
      </c>
    </row>
    <row r="161" spans="1:34" x14ac:dyDescent="0.25">
      <c r="A161" s="4" t="s">
        <v>34</v>
      </c>
      <c r="B161" s="4" t="s">
        <v>97</v>
      </c>
      <c r="C161" s="4" t="s">
        <v>643</v>
      </c>
      <c r="D161" s="4" t="s">
        <v>644</v>
      </c>
      <c r="E161" s="4" t="s">
        <v>645</v>
      </c>
      <c r="F161" s="4" t="s">
        <v>114</v>
      </c>
      <c r="G161" s="5">
        <v>671</v>
      </c>
      <c r="H161" s="4"/>
      <c r="I161" s="4"/>
      <c r="J161" s="4"/>
      <c r="K161" s="4"/>
      <c r="L161" s="4"/>
      <c r="M161" s="4"/>
      <c r="N161" s="4"/>
      <c r="O161" s="4" t="s">
        <v>42</v>
      </c>
      <c r="P161" s="4" t="s">
        <v>107</v>
      </c>
      <c r="Q161" s="4" t="s">
        <v>123</v>
      </c>
      <c r="R161" s="4" t="s">
        <v>90</v>
      </c>
      <c r="S161" s="4"/>
      <c r="T161" s="4"/>
      <c r="U161" s="4"/>
      <c r="V161" s="4"/>
      <c r="W161" s="4" t="s">
        <v>45</v>
      </c>
      <c r="X161" s="4" t="s">
        <v>156</v>
      </c>
      <c r="Y161" s="4" t="s">
        <v>162</v>
      </c>
      <c r="Z161" s="4" t="s">
        <v>74</v>
      </c>
      <c r="AA161" s="4" t="s">
        <v>45</v>
      </c>
      <c r="AB161" s="4" t="s">
        <v>109</v>
      </c>
      <c r="AC161" s="4" t="s">
        <v>134</v>
      </c>
      <c r="AD161" s="4" t="s">
        <v>134</v>
      </c>
      <c r="AE161" s="4" t="s">
        <v>90</v>
      </c>
      <c r="AF161" s="4" t="s">
        <v>61</v>
      </c>
      <c r="AG161" s="4" t="s">
        <v>107</v>
      </c>
      <c r="AH161" s="4" t="s">
        <v>54</v>
      </c>
    </row>
    <row r="162" spans="1:34" x14ac:dyDescent="0.25">
      <c r="A162" s="2" t="s">
        <v>34</v>
      </c>
      <c r="B162" s="2" t="s">
        <v>97</v>
      </c>
      <c r="C162" s="2" t="s">
        <v>646</v>
      </c>
      <c r="D162" s="2" t="s">
        <v>647</v>
      </c>
      <c r="E162" s="2" t="s">
        <v>648</v>
      </c>
      <c r="F162" s="2" t="s">
        <v>114</v>
      </c>
      <c r="G162" s="3">
        <v>714</v>
      </c>
      <c r="H162" s="2"/>
      <c r="I162" s="2"/>
      <c r="J162" s="2"/>
      <c r="K162" s="2"/>
      <c r="L162" s="2"/>
      <c r="M162" s="2"/>
      <c r="N162" s="2"/>
      <c r="O162" s="2" t="s">
        <v>92</v>
      </c>
      <c r="P162" s="2" t="s">
        <v>123</v>
      </c>
      <c r="Q162" s="2" t="s">
        <v>92</v>
      </c>
      <c r="R162" s="2" t="s">
        <v>91</v>
      </c>
      <c r="S162" s="2"/>
      <c r="T162" s="2"/>
      <c r="U162" s="2"/>
      <c r="V162" s="2"/>
      <c r="W162" s="2" t="s">
        <v>45</v>
      </c>
      <c r="X162" s="2" t="s">
        <v>93</v>
      </c>
      <c r="Y162" s="2" t="s">
        <v>43</v>
      </c>
      <c r="Z162" s="2" t="s">
        <v>198</v>
      </c>
      <c r="AA162" s="2" t="s">
        <v>45</v>
      </c>
      <c r="AB162" s="2" t="s">
        <v>64</v>
      </c>
      <c r="AC162" s="2" t="s">
        <v>49</v>
      </c>
      <c r="AD162" s="2" t="s">
        <v>50</v>
      </c>
      <c r="AE162" s="2" t="s">
        <v>118</v>
      </c>
      <c r="AF162" s="2" t="s">
        <v>63</v>
      </c>
      <c r="AG162" s="2" t="s">
        <v>67</v>
      </c>
      <c r="AH162" s="2" t="s">
        <v>54</v>
      </c>
    </row>
  </sheetData>
  <pageMargins left="0.75" right="0.75" top="1" bottom="1" header="0.5" footer="0.5"/>
  <pageSetup paperSize="9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912F3-FC28-43A9-8D5D-ADD9DD91D515}">
  <dimension ref="A1:B8"/>
  <sheetViews>
    <sheetView workbookViewId="0">
      <selection activeCell="B23" sqref="B23"/>
    </sheetView>
  </sheetViews>
  <sheetFormatPr defaultRowHeight="13.2" x14ac:dyDescent="0.25"/>
  <cols>
    <col min="1" max="1" width="19.5546875" customWidth="1"/>
    <col min="2" max="2" width="19.6640625" customWidth="1"/>
  </cols>
  <sheetData>
    <row r="1" spans="1:2" ht="20.399999999999999" thickBot="1" x14ac:dyDescent="0.3">
      <c r="A1" s="6" t="s">
        <v>649</v>
      </c>
      <c r="B1">
        <f>AVERAGE('Grid Results'!G:G)</f>
        <v>501.57142857142856</v>
      </c>
    </row>
    <row r="2" spans="1:2" ht="21" thickTop="1" thickBot="1" x14ac:dyDescent="0.3">
      <c r="A2" s="6" t="s">
        <v>650</v>
      </c>
      <c r="B2">
        <f>MEDIAN('Grid Results'!G:G)</f>
        <v>451</v>
      </c>
    </row>
    <row r="3" spans="1:2" ht="21" thickTop="1" thickBot="1" x14ac:dyDescent="0.3">
      <c r="A3" s="6" t="s">
        <v>651</v>
      </c>
      <c r="B3">
        <f>MIN('Grid Results'!G:G)</f>
        <v>21</v>
      </c>
    </row>
    <row r="4" spans="1:2" ht="21" thickTop="1" thickBot="1" x14ac:dyDescent="0.3">
      <c r="A4" s="6" t="s">
        <v>652</v>
      </c>
      <c r="B4">
        <f>MAX('Grid Results'!G:G)</f>
        <v>2061</v>
      </c>
    </row>
    <row r="5" spans="1:2" ht="21" thickTop="1" thickBot="1" x14ac:dyDescent="0.3">
      <c r="A5" s="6"/>
    </row>
    <row r="6" spans="1:2" ht="21" thickTop="1" thickBot="1" x14ac:dyDescent="0.3">
      <c r="A6" s="6" t="s">
        <v>653</v>
      </c>
      <c r="B6" s="7" t="str">
        <f>_xlfn.XLOOKUP(B3,'Grid Results'!G:G,'Grid Results'!D:D)</f>
        <v>Transitions at Bass</v>
      </c>
    </row>
    <row r="7" spans="1:2" ht="21" thickTop="1" thickBot="1" x14ac:dyDescent="0.3">
      <c r="A7" s="6" t="s">
        <v>654</v>
      </c>
      <c r="B7" s="7" t="str">
        <f>_xlfn.XLOOKUP(B4,'Grid Results'!G:G,'Grid Results'!D:D)</f>
        <v>Antioch High School</v>
      </c>
    </row>
    <row r="8" spans="1:2" ht="13.8" thickTop="1" x14ac:dyDescent="0.2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16DA9-C84B-4293-9970-275DC77A6236}">
  <dimension ref="A1:D326"/>
  <sheetViews>
    <sheetView workbookViewId="0">
      <selection activeCell="G7" sqref="G7"/>
    </sheetView>
  </sheetViews>
  <sheetFormatPr defaultRowHeight="13.2" x14ac:dyDescent="0.25"/>
  <cols>
    <col min="1" max="1" width="13.21875" bestFit="1" customWidth="1"/>
    <col min="2" max="2" width="39.21875" bestFit="1" customWidth="1"/>
    <col min="3" max="3" width="10.5546875" bestFit="1" customWidth="1"/>
    <col min="4" max="4" width="6" bestFit="1" customWidth="1"/>
  </cols>
  <sheetData>
    <row r="1" spans="1:4" x14ac:dyDescent="0.25">
      <c r="A1" s="11" t="s">
        <v>818</v>
      </c>
      <c r="B1" s="9"/>
      <c r="C1" s="9"/>
      <c r="D1" s="15"/>
    </row>
    <row r="2" spans="1:4" x14ac:dyDescent="0.25">
      <c r="A2" s="11" t="s">
        <v>0</v>
      </c>
      <c r="B2" s="11" t="s">
        <v>3</v>
      </c>
      <c r="C2" s="11" t="s">
        <v>5</v>
      </c>
      <c r="D2" s="15" t="s">
        <v>819</v>
      </c>
    </row>
    <row r="3" spans="1:4" x14ac:dyDescent="0.25">
      <c r="A3" s="8" t="s">
        <v>34</v>
      </c>
      <c r="B3" s="8" t="s">
        <v>37</v>
      </c>
      <c r="C3" s="8" t="s">
        <v>39</v>
      </c>
      <c r="D3" s="15">
        <v>707</v>
      </c>
    </row>
    <row r="4" spans="1:4" x14ac:dyDescent="0.25">
      <c r="A4" s="10"/>
      <c r="B4" s="8" t="s">
        <v>657</v>
      </c>
      <c r="C4" s="9"/>
      <c r="D4" s="15">
        <v>707</v>
      </c>
    </row>
    <row r="5" spans="1:4" x14ac:dyDescent="0.25">
      <c r="A5" s="10"/>
      <c r="B5" s="8" t="s">
        <v>56</v>
      </c>
      <c r="C5" s="8" t="s">
        <v>58</v>
      </c>
      <c r="D5" s="15">
        <v>439</v>
      </c>
    </row>
    <row r="6" spans="1:4" x14ac:dyDescent="0.25">
      <c r="A6" s="10"/>
      <c r="B6" s="8" t="s">
        <v>658</v>
      </c>
      <c r="C6" s="9"/>
      <c r="D6" s="15">
        <v>439</v>
      </c>
    </row>
    <row r="7" spans="1:4" x14ac:dyDescent="0.25">
      <c r="A7" s="10"/>
      <c r="B7" s="8" t="s">
        <v>70</v>
      </c>
      <c r="C7" s="8" t="s">
        <v>72</v>
      </c>
      <c r="D7" s="15">
        <v>510</v>
      </c>
    </row>
    <row r="8" spans="1:4" x14ac:dyDescent="0.25">
      <c r="A8" s="10"/>
      <c r="B8" s="8" t="s">
        <v>659</v>
      </c>
      <c r="C8" s="9"/>
      <c r="D8" s="15">
        <v>510</v>
      </c>
    </row>
    <row r="9" spans="1:4" x14ac:dyDescent="0.25">
      <c r="A9" s="10"/>
      <c r="B9" s="8" t="s">
        <v>77</v>
      </c>
      <c r="C9" s="8" t="s">
        <v>79</v>
      </c>
      <c r="D9" s="15">
        <v>468</v>
      </c>
    </row>
    <row r="10" spans="1:4" x14ac:dyDescent="0.25">
      <c r="A10" s="10"/>
      <c r="B10" s="8" t="s">
        <v>660</v>
      </c>
      <c r="C10" s="9"/>
      <c r="D10" s="15">
        <v>468</v>
      </c>
    </row>
    <row r="11" spans="1:4" x14ac:dyDescent="0.25">
      <c r="A11" s="10"/>
      <c r="B11" s="8" t="s">
        <v>88</v>
      </c>
      <c r="C11" s="8" t="s">
        <v>39</v>
      </c>
      <c r="D11" s="15">
        <v>2061</v>
      </c>
    </row>
    <row r="12" spans="1:4" x14ac:dyDescent="0.25">
      <c r="A12" s="10"/>
      <c r="B12" s="8" t="s">
        <v>661</v>
      </c>
      <c r="C12" s="9"/>
      <c r="D12" s="15">
        <v>2061</v>
      </c>
    </row>
    <row r="13" spans="1:4" x14ac:dyDescent="0.25">
      <c r="A13" s="10"/>
      <c r="B13" s="8" t="s">
        <v>99</v>
      </c>
      <c r="C13" s="8" t="s">
        <v>39</v>
      </c>
      <c r="D13" s="15">
        <v>644</v>
      </c>
    </row>
    <row r="14" spans="1:4" x14ac:dyDescent="0.25">
      <c r="A14" s="10"/>
      <c r="B14" s="8" t="s">
        <v>662</v>
      </c>
      <c r="C14" s="9"/>
      <c r="D14" s="15">
        <v>644</v>
      </c>
    </row>
    <row r="15" spans="1:4" x14ac:dyDescent="0.25">
      <c r="A15" s="10"/>
      <c r="B15" s="8" t="s">
        <v>105</v>
      </c>
      <c r="C15" s="8" t="s">
        <v>39</v>
      </c>
      <c r="D15" s="15">
        <v>718</v>
      </c>
    </row>
    <row r="16" spans="1:4" x14ac:dyDescent="0.25">
      <c r="A16" s="10"/>
      <c r="B16" s="8" t="s">
        <v>663</v>
      </c>
      <c r="C16" s="9"/>
      <c r="D16" s="15">
        <v>718</v>
      </c>
    </row>
    <row r="17" spans="1:4" x14ac:dyDescent="0.25">
      <c r="A17" s="10"/>
      <c r="B17" s="8" t="s">
        <v>112</v>
      </c>
      <c r="C17" s="8" t="s">
        <v>114</v>
      </c>
      <c r="D17" s="15">
        <v>109</v>
      </c>
    </row>
    <row r="18" spans="1:4" x14ac:dyDescent="0.25">
      <c r="A18" s="10"/>
      <c r="B18" s="8" t="s">
        <v>664</v>
      </c>
      <c r="C18" s="9"/>
      <c r="D18" s="15">
        <v>109</v>
      </c>
    </row>
    <row r="19" spans="1:4" x14ac:dyDescent="0.25">
      <c r="A19" s="10"/>
      <c r="B19" s="8" t="s">
        <v>120</v>
      </c>
      <c r="C19" s="8" t="s">
        <v>122</v>
      </c>
      <c r="D19" s="15">
        <v>500</v>
      </c>
    </row>
    <row r="20" spans="1:4" x14ac:dyDescent="0.25">
      <c r="A20" s="10"/>
      <c r="B20" s="8" t="s">
        <v>665</v>
      </c>
      <c r="C20" s="9"/>
      <c r="D20" s="15">
        <v>500</v>
      </c>
    </row>
    <row r="21" spans="1:4" x14ac:dyDescent="0.25">
      <c r="A21" s="10"/>
      <c r="B21" s="8" t="s">
        <v>125</v>
      </c>
      <c r="C21" s="8" t="s">
        <v>127</v>
      </c>
      <c r="D21" s="15">
        <v>399</v>
      </c>
    </row>
    <row r="22" spans="1:4" x14ac:dyDescent="0.25">
      <c r="A22" s="10"/>
      <c r="B22" s="8" t="s">
        <v>666</v>
      </c>
      <c r="C22" s="9"/>
      <c r="D22" s="15">
        <v>399</v>
      </c>
    </row>
    <row r="23" spans="1:4" x14ac:dyDescent="0.25">
      <c r="A23" s="10"/>
      <c r="B23" s="8" t="s">
        <v>131</v>
      </c>
      <c r="C23" s="8" t="s">
        <v>127</v>
      </c>
      <c r="D23" s="15">
        <v>219</v>
      </c>
    </row>
    <row r="24" spans="1:4" x14ac:dyDescent="0.25">
      <c r="A24" s="10"/>
      <c r="B24" s="8" t="s">
        <v>667</v>
      </c>
      <c r="C24" s="9"/>
      <c r="D24" s="15">
        <v>219</v>
      </c>
    </row>
    <row r="25" spans="1:4" x14ac:dyDescent="0.25">
      <c r="A25" s="10"/>
      <c r="B25" s="8" t="s">
        <v>137</v>
      </c>
      <c r="C25" s="8" t="s">
        <v>39</v>
      </c>
      <c r="D25" s="15">
        <v>133</v>
      </c>
    </row>
    <row r="26" spans="1:4" x14ac:dyDescent="0.25">
      <c r="A26" s="10"/>
      <c r="B26" s="8" t="s">
        <v>668</v>
      </c>
      <c r="C26" s="9"/>
      <c r="D26" s="15">
        <v>133</v>
      </c>
    </row>
    <row r="27" spans="1:4" x14ac:dyDescent="0.25">
      <c r="A27" s="10"/>
      <c r="B27" s="8" t="s">
        <v>142</v>
      </c>
      <c r="C27" s="8" t="s">
        <v>39</v>
      </c>
      <c r="D27" s="15">
        <v>753</v>
      </c>
    </row>
    <row r="28" spans="1:4" x14ac:dyDescent="0.25">
      <c r="A28" s="10"/>
      <c r="B28" s="8" t="s">
        <v>669</v>
      </c>
      <c r="C28" s="9"/>
      <c r="D28" s="15">
        <v>753</v>
      </c>
    </row>
    <row r="29" spans="1:4" x14ac:dyDescent="0.25">
      <c r="A29" s="10"/>
      <c r="B29" s="8" t="s">
        <v>145</v>
      </c>
      <c r="C29" s="8" t="s">
        <v>39</v>
      </c>
      <c r="D29" s="15">
        <v>1920</v>
      </c>
    </row>
    <row r="30" spans="1:4" x14ac:dyDescent="0.25">
      <c r="A30" s="10"/>
      <c r="B30" s="8" t="s">
        <v>670</v>
      </c>
      <c r="C30" s="9"/>
      <c r="D30" s="15">
        <v>1920</v>
      </c>
    </row>
    <row r="31" spans="1:4" x14ac:dyDescent="0.25">
      <c r="A31" s="10"/>
      <c r="B31" s="8" t="s">
        <v>148</v>
      </c>
      <c r="C31" s="8" t="s">
        <v>150</v>
      </c>
      <c r="D31" s="15">
        <v>178</v>
      </c>
    </row>
    <row r="32" spans="1:4" x14ac:dyDescent="0.25">
      <c r="A32" s="10"/>
      <c r="B32" s="8" t="s">
        <v>671</v>
      </c>
      <c r="C32" s="9"/>
      <c r="D32" s="15">
        <v>178</v>
      </c>
    </row>
    <row r="33" spans="1:4" x14ac:dyDescent="0.25">
      <c r="A33" s="10"/>
      <c r="B33" s="8" t="s">
        <v>154</v>
      </c>
      <c r="C33" s="8" t="s">
        <v>114</v>
      </c>
      <c r="D33" s="15">
        <v>124</v>
      </c>
    </row>
    <row r="34" spans="1:4" x14ac:dyDescent="0.25">
      <c r="A34" s="10"/>
      <c r="B34" s="8" t="s">
        <v>672</v>
      </c>
      <c r="C34" s="9"/>
      <c r="D34" s="15">
        <v>124</v>
      </c>
    </row>
    <row r="35" spans="1:4" x14ac:dyDescent="0.25">
      <c r="A35" s="10"/>
      <c r="B35" s="8" t="s">
        <v>159</v>
      </c>
      <c r="C35" s="8" t="s">
        <v>72</v>
      </c>
      <c r="D35" s="15">
        <v>412</v>
      </c>
    </row>
    <row r="36" spans="1:4" x14ac:dyDescent="0.25">
      <c r="A36" s="10"/>
      <c r="B36" s="8" t="s">
        <v>673</v>
      </c>
      <c r="C36" s="9"/>
      <c r="D36" s="15">
        <v>412</v>
      </c>
    </row>
    <row r="37" spans="1:4" x14ac:dyDescent="0.25">
      <c r="A37" s="10"/>
      <c r="B37" s="8" t="s">
        <v>165</v>
      </c>
      <c r="C37" s="8" t="s">
        <v>167</v>
      </c>
      <c r="D37" s="15">
        <v>520</v>
      </c>
    </row>
    <row r="38" spans="1:4" x14ac:dyDescent="0.25">
      <c r="A38" s="10"/>
      <c r="B38" s="8" t="s">
        <v>674</v>
      </c>
      <c r="C38" s="9"/>
      <c r="D38" s="15">
        <v>520</v>
      </c>
    </row>
    <row r="39" spans="1:4" x14ac:dyDescent="0.25">
      <c r="A39" s="10"/>
      <c r="B39" s="8" t="s">
        <v>169</v>
      </c>
      <c r="C39" s="8" t="s">
        <v>167</v>
      </c>
      <c r="D39" s="15">
        <v>283</v>
      </c>
    </row>
    <row r="40" spans="1:4" x14ac:dyDescent="0.25">
      <c r="A40" s="10"/>
      <c r="B40" s="8" t="s">
        <v>675</v>
      </c>
      <c r="C40" s="9"/>
      <c r="D40" s="15">
        <v>283</v>
      </c>
    </row>
    <row r="41" spans="1:4" x14ac:dyDescent="0.25">
      <c r="A41" s="10"/>
      <c r="B41" s="8" t="s">
        <v>173</v>
      </c>
      <c r="C41" s="8" t="s">
        <v>39</v>
      </c>
      <c r="D41" s="15">
        <v>812</v>
      </c>
    </row>
    <row r="42" spans="1:4" x14ac:dyDescent="0.25">
      <c r="A42" s="10"/>
      <c r="B42" s="8" t="s">
        <v>676</v>
      </c>
      <c r="C42" s="9"/>
      <c r="D42" s="15">
        <v>812</v>
      </c>
    </row>
    <row r="43" spans="1:4" x14ac:dyDescent="0.25">
      <c r="A43" s="10"/>
      <c r="B43" s="8" t="s">
        <v>178</v>
      </c>
      <c r="C43" s="8" t="s">
        <v>180</v>
      </c>
      <c r="D43" s="15">
        <v>86</v>
      </c>
    </row>
    <row r="44" spans="1:4" x14ac:dyDescent="0.25">
      <c r="A44" s="10"/>
      <c r="B44" s="8" t="s">
        <v>677</v>
      </c>
      <c r="C44" s="9"/>
      <c r="D44" s="15">
        <v>86</v>
      </c>
    </row>
    <row r="45" spans="1:4" x14ac:dyDescent="0.25">
      <c r="A45" s="10"/>
      <c r="B45" s="8" t="s">
        <v>184</v>
      </c>
      <c r="C45" s="8" t="s">
        <v>186</v>
      </c>
      <c r="D45" s="15">
        <v>259</v>
      </c>
    </row>
    <row r="46" spans="1:4" x14ac:dyDescent="0.25">
      <c r="A46" s="10"/>
      <c r="B46" s="8" t="s">
        <v>678</v>
      </c>
      <c r="C46" s="9"/>
      <c r="D46" s="15">
        <v>259</v>
      </c>
    </row>
    <row r="47" spans="1:4" x14ac:dyDescent="0.25">
      <c r="A47" s="10"/>
      <c r="B47" s="8" t="s">
        <v>189</v>
      </c>
      <c r="C47" s="8" t="s">
        <v>191</v>
      </c>
      <c r="D47" s="15">
        <v>452</v>
      </c>
    </row>
    <row r="48" spans="1:4" x14ac:dyDescent="0.25">
      <c r="A48" s="10"/>
      <c r="B48" s="8" t="s">
        <v>679</v>
      </c>
      <c r="C48" s="9"/>
      <c r="D48" s="15">
        <v>452</v>
      </c>
    </row>
    <row r="49" spans="1:4" x14ac:dyDescent="0.25">
      <c r="A49" s="10"/>
      <c r="B49" s="8" t="s">
        <v>193</v>
      </c>
      <c r="C49" s="8" t="s">
        <v>114</v>
      </c>
      <c r="D49" s="15">
        <v>500</v>
      </c>
    </row>
    <row r="50" spans="1:4" x14ac:dyDescent="0.25">
      <c r="A50" s="10"/>
      <c r="B50" s="8" t="s">
        <v>680</v>
      </c>
      <c r="C50" s="9"/>
      <c r="D50" s="15">
        <v>500</v>
      </c>
    </row>
    <row r="51" spans="1:4" x14ac:dyDescent="0.25">
      <c r="A51" s="10"/>
      <c r="B51" s="8" t="s">
        <v>196</v>
      </c>
      <c r="C51" s="8" t="s">
        <v>186</v>
      </c>
      <c r="D51" s="15">
        <v>438</v>
      </c>
    </row>
    <row r="52" spans="1:4" x14ac:dyDescent="0.25">
      <c r="A52" s="10"/>
      <c r="B52" s="8" t="s">
        <v>681</v>
      </c>
      <c r="C52" s="9"/>
      <c r="D52" s="15">
        <v>438</v>
      </c>
    </row>
    <row r="53" spans="1:4" x14ac:dyDescent="0.25">
      <c r="A53" s="10"/>
      <c r="B53" s="8" t="s">
        <v>200</v>
      </c>
      <c r="C53" s="8" t="s">
        <v>202</v>
      </c>
      <c r="D53" s="15">
        <v>618</v>
      </c>
    </row>
    <row r="54" spans="1:4" x14ac:dyDescent="0.25">
      <c r="A54" s="10"/>
      <c r="B54" s="8" t="s">
        <v>682</v>
      </c>
      <c r="C54" s="9"/>
      <c r="D54" s="15">
        <v>618</v>
      </c>
    </row>
    <row r="55" spans="1:4" x14ac:dyDescent="0.25">
      <c r="A55" s="10"/>
      <c r="B55" s="8" t="s">
        <v>205</v>
      </c>
      <c r="C55" s="8" t="s">
        <v>207</v>
      </c>
      <c r="D55" s="15">
        <v>448</v>
      </c>
    </row>
    <row r="56" spans="1:4" x14ac:dyDescent="0.25">
      <c r="A56" s="10"/>
      <c r="B56" s="8" t="s">
        <v>683</v>
      </c>
      <c r="C56" s="9"/>
      <c r="D56" s="15">
        <v>448</v>
      </c>
    </row>
    <row r="57" spans="1:4" x14ac:dyDescent="0.25">
      <c r="A57" s="10"/>
      <c r="B57" s="8" t="s">
        <v>209</v>
      </c>
      <c r="C57" s="8" t="s">
        <v>211</v>
      </c>
      <c r="D57" s="15">
        <v>442</v>
      </c>
    </row>
    <row r="58" spans="1:4" x14ac:dyDescent="0.25">
      <c r="A58" s="10"/>
      <c r="B58" s="8" t="s">
        <v>684</v>
      </c>
      <c r="C58" s="9"/>
      <c r="D58" s="15">
        <v>442</v>
      </c>
    </row>
    <row r="59" spans="1:4" x14ac:dyDescent="0.25">
      <c r="A59" s="10"/>
      <c r="B59" s="8" t="s">
        <v>213</v>
      </c>
      <c r="C59" s="8" t="s">
        <v>79</v>
      </c>
      <c r="D59" s="15">
        <v>378</v>
      </c>
    </row>
    <row r="60" spans="1:4" x14ac:dyDescent="0.25">
      <c r="A60" s="10"/>
      <c r="B60" s="8" t="s">
        <v>685</v>
      </c>
      <c r="C60" s="9"/>
      <c r="D60" s="15">
        <v>378</v>
      </c>
    </row>
    <row r="61" spans="1:4" x14ac:dyDescent="0.25">
      <c r="A61" s="10"/>
      <c r="B61" s="8" t="s">
        <v>216</v>
      </c>
      <c r="C61" s="8" t="s">
        <v>79</v>
      </c>
      <c r="D61" s="15">
        <v>371</v>
      </c>
    </row>
    <row r="62" spans="1:4" x14ac:dyDescent="0.25">
      <c r="A62" s="10"/>
      <c r="B62" s="8" t="s">
        <v>686</v>
      </c>
      <c r="C62" s="9"/>
      <c r="D62" s="15">
        <v>371</v>
      </c>
    </row>
    <row r="63" spans="1:4" x14ac:dyDescent="0.25">
      <c r="A63" s="10"/>
      <c r="B63" s="8" t="s">
        <v>219</v>
      </c>
      <c r="C63" s="8" t="s">
        <v>207</v>
      </c>
      <c r="D63" s="15">
        <v>318</v>
      </c>
    </row>
    <row r="64" spans="1:4" x14ac:dyDescent="0.25">
      <c r="A64" s="10"/>
      <c r="B64" s="8" t="s">
        <v>687</v>
      </c>
      <c r="C64" s="9"/>
      <c r="D64" s="15">
        <v>318</v>
      </c>
    </row>
    <row r="65" spans="1:4" x14ac:dyDescent="0.25">
      <c r="A65" s="10"/>
      <c r="B65" s="8" t="s">
        <v>222</v>
      </c>
      <c r="C65" s="8" t="s">
        <v>39</v>
      </c>
      <c r="D65" s="15">
        <v>690</v>
      </c>
    </row>
    <row r="66" spans="1:4" x14ac:dyDescent="0.25">
      <c r="A66" s="10"/>
      <c r="B66" s="8" t="s">
        <v>688</v>
      </c>
      <c r="C66" s="9"/>
      <c r="D66" s="15">
        <v>690</v>
      </c>
    </row>
    <row r="67" spans="1:4" x14ac:dyDescent="0.25">
      <c r="A67" s="10"/>
      <c r="B67" s="8" t="s">
        <v>226</v>
      </c>
      <c r="C67" s="8" t="s">
        <v>228</v>
      </c>
      <c r="D67" s="15">
        <v>520</v>
      </c>
    </row>
    <row r="68" spans="1:4" x14ac:dyDescent="0.25">
      <c r="A68" s="10"/>
      <c r="B68" s="8" t="s">
        <v>689</v>
      </c>
      <c r="C68" s="9"/>
      <c r="D68" s="15">
        <v>520</v>
      </c>
    </row>
    <row r="69" spans="1:4" x14ac:dyDescent="0.25">
      <c r="A69" s="10"/>
      <c r="B69" s="8" t="s">
        <v>230</v>
      </c>
      <c r="C69" s="8" t="s">
        <v>167</v>
      </c>
      <c r="D69" s="15">
        <v>177</v>
      </c>
    </row>
    <row r="70" spans="1:4" x14ac:dyDescent="0.25">
      <c r="A70" s="10"/>
      <c r="B70" s="8" t="s">
        <v>690</v>
      </c>
      <c r="C70" s="9"/>
      <c r="D70" s="15">
        <v>177</v>
      </c>
    </row>
    <row r="71" spans="1:4" x14ac:dyDescent="0.25">
      <c r="A71" s="10"/>
      <c r="B71" s="8" t="s">
        <v>234</v>
      </c>
      <c r="C71" s="8" t="s">
        <v>202</v>
      </c>
      <c r="D71" s="15">
        <v>732</v>
      </c>
    </row>
    <row r="72" spans="1:4" x14ac:dyDescent="0.25">
      <c r="A72" s="10"/>
      <c r="B72" s="8" t="s">
        <v>691</v>
      </c>
      <c r="C72" s="9"/>
      <c r="D72" s="15">
        <v>732</v>
      </c>
    </row>
    <row r="73" spans="1:4" x14ac:dyDescent="0.25">
      <c r="A73" s="10"/>
      <c r="B73" s="8" t="s">
        <v>237</v>
      </c>
      <c r="C73" s="8" t="s">
        <v>180</v>
      </c>
      <c r="D73" s="15">
        <v>250</v>
      </c>
    </row>
    <row r="74" spans="1:4" x14ac:dyDescent="0.25">
      <c r="A74" s="10"/>
      <c r="B74" s="8" t="s">
        <v>692</v>
      </c>
      <c r="C74" s="9"/>
      <c r="D74" s="15">
        <v>250</v>
      </c>
    </row>
    <row r="75" spans="1:4" x14ac:dyDescent="0.25">
      <c r="A75" s="10"/>
      <c r="B75" s="8" t="s">
        <v>240</v>
      </c>
      <c r="C75" s="8" t="s">
        <v>180</v>
      </c>
      <c r="D75" s="15">
        <v>562</v>
      </c>
    </row>
    <row r="76" spans="1:4" x14ac:dyDescent="0.25">
      <c r="A76" s="10"/>
      <c r="B76" s="8" t="s">
        <v>693</v>
      </c>
      <c r="C76" s="9"/>
      <c r="D76" s="15">
        <v>562</v>
      </c>
    </row>
    <row r="77" spans="1:4" x14ac:dyDescent="0.25">
      <c r="A77" s="10"/>
      <c r="B77" s="8" t="s">
        <v>244</v>
      </c>
      <c r="C77" s="8" t="s">
        <v>180</v>
      </c>
      <c r="D77" s="15">
        <v>512</v>
      </c>
    </row>
    <row r="78" spans="1:4" x14ac:dyDescent="0.25">
      <c r="A78" s="10"/>
      <c r="B78" s="8" t="s">
        <v>694</v>
      </c>
      <c r="C78" s="9"/>
      <c r="D78" s="15">
        <v>512</v>
      </c>
    </row>
    <row r="79" spans="1:4" x14ac:dyDescent="0.25">
      <c r="A79" s="10"/>
      <c r="B79" s="8" t="s">
        <v>247</v>
      </c>
      <c r="C79" s="8" t="s">
        <v>150</v>
      </c>
      <c r="D79" s="15">
        <v>302</v>
      </c>
    </row>
    <row r="80" spans="1:4" x14ac:dyDescent="0.25">
      <c r="A80" s="10"/>
      <c r="B80" s="8" t="s">
        <v>695</v>
      </c>
      <c r="C80" s="9"/>
      <c r="D80" s="15">
        <v>302</v>
      </c>
    </row>
    <row r="81" spans="1:4" x14ac:dyDescent="0.25">
      <c r="A81" s="10"/>
      <c r="B81" s="8" t="s">
        <v>250</v>
      </c>
      <c r="C81" s="8" t="s">
        <v>72</v>
      </c>
      <c r="D81" s="15">
        <v>273</v>
      </c>
    </row>
    <row r="82" spans="1:4" x14ac:dyDescent="0.25">
      <c r="A82" s="10"/>
      <c r="B82" s="8" t="s">
        <v>696</v>
      </c>
      <c r="C82" s="9"/>
      <c r="D82" s="15">
        <v>273</v>
      </c>
    </row>
    <row r="83" spans="1:4" x14ac:dyDescent="0.25">
      <c r="A83" s="10"/>
      <c r="B83" s="8" t="s">
        <v>253</v>
      </c>
      <c r="C83" s="8" t="s">
        <v>114</v>
      </c>
      <c r="D83" s="15">
        <v>559</v>
      </c>
    </row>
    <row r="84" spans="1:4" x14ac:dyDescent="0.25">
      <c r="A84" s="10"/>
      <c r="B84" s="8" t="s">
        <v>697</v>
      </c>
      <c r="C84" s="9"/>
      <c r="D84" s="15">
        <v>559</v>
      </c>
    </row>
    <row r="85" spans="1:4" x14ac:dyDescent="0.25">
      <c r="A85" s="10"/>
      <c r="B85" s="8" t="s">
        <v>256</v>
      </c>
      <c r="C85" s="8" t="s">
        <v>114</v>
      </c>
      <c r="D85" s="15">
        <v>1124</v>
      </c>
    </row>
    <row r="86" spans="1:4" x14ac:dyDescent="0.25">
      <c r="A86" s="10"/>
      <c r="B86" s="8" t="s">
        <v>698</v>
      </c>
      <c r="C86" s="9"/>
      <c r="D86" s="15">
        <v>1124</v>
      </c>
    </row>
    <row r="87" spans="1:4" x14ac:dyDescent="0.25">
      <c r="A87" s="10"/>
      <c r="B87" s="8" t="s">
        <v>259</v>
      </c>
      <c r="C87" s="8" t="s">
        <v>261</v>
      </c>
      <c r="D87" s="15">
        <v>411</v>
      </c>
    </row>
    <row r="88" spans="1:4" x14ac:dyDescent="0.25">
      <c r="A88" s="10"/>
      <c r="B88" s="8" t="s">
        <v>699</v>
      </c>
      <c r="C88" s="9"/>
      <c r="D88" s="15">
        <v>411</v>
      </c>
    </row>
    <row r="89" spans="1:4" x14ac:dyDescent="0.25">
      <c r="A89" s="10"/>
      <c r="B89" s="8" t="s">
        <v>264</v>
      </c>
      <c r="C89" s="8" t="s">
        <v>266</v>
      </c>
      <c r="D89" s="15">
        <v>367</v>
      </c>
    </row>
    <row r="90" spans="1:4" x14ac:dyDescent="0.25">
      <c r="A90" s="10"/>
      <c r="B90" s="8" t="s">
        <v>700</v>
      </c>
      <c r="C90" s="9"/>
      <c r="D90" s="15">
        <v>367</v>
      </c>
    </row>
    <row r="91" spans="1:4" x14ac:dyDescent="0.25">
      <c r="A91" s="10"/>
      <c r="B91" s="8" t="s">
        <v>269</v>
      </c>
      <c r="C91" s="8" t="s">
        <v>266</v>
      </c>
      <c r="D91" s="15">
        <v>606</v>
      </c>
    </row>
    <row r="92" spans="1:4" x14ac:dyDescent="0.25">
      <c r="A92" s="10"/>
      <c r="B92" s="8" t="s">
        <v>701</v>
      </c>
      <c r="C92" s="9"/>
      <c r="D92" s="15">
        <v>606</v>
      </c>
    </row>
    <row r="93" spans="1:4" x14ac:dyDescent="0.25">
      <c r="A93" s="10"/>
      <c r="B93" s="8" t="s">
        <v>272</v>
      </c>
      <c r="C93" s="8" t="s">
        <v>274</v>
      </c>
      <c r="D93" s="15">
        <v>400</v>
      </c>
    </row>
    <row r="94" spans="1:4" x14ac:dyDescent="0.25">
      <c r="A94" s="10"/>
      <c r="B94" s="8" t="s">
        <v>702</v>
      </c>
      <c r="C94" s="9"/>
      <c r="D94" s="15">
        <v>400</v>
      </c>
    </row>
    <row r="95" spans="1:4" x14ac:dyDescent="0.25">
      <c r="A95" s="10"/>
      <c r="B95" s="8" t="s">
        <v>276</v>
      </c>
      <c r="C95" s="8" t="s">
        <v>274</v>
      </c>
      <c r="D95" s="15">
        <v>424</v>
      </c>
    </row>
    <row r="96" spans="1:4" x14ac:dyDescent="0.25">
      <c r="A96" s="10"/>
      <c r="B96" s="8" t="s">
        <v>703</v>
      </c>
      <c r="C96" s="9"/>
      <c r="D96" s="15">
        <v>424</v>
      </c>
    </row>
    <row r="97" spans="1:4" x14ac:dyDescent="0.25">
      <c r="A97" s="10"/>
      <c r="B97" s="8" t="s">
        <v>279</v>
      </c>
      <c r="C97" s="8" t="s">
        <v>167</v>
      </c>
      <c r="D97" s="15">
        <v>606</v>
      </c>
    </row>
    <row r="98" spans="1:4" x14ac:dyDescent="0.25">
      <c r="A98" s="10"/>
      <c r="B98" s="8" t="s">
        <v>704</v>
      </c>
      <c r="C98" s="9"/>
      <c r="D98" s="15">
        <v>606</v>
      </c>
    </row>
    <row r="99" spans="1:4" x14ac:dyDescent="0.25">
      <c r="A99" s="10"/>
      <c r="B99" s="8" t="s">
        <v>282</v>
      </c>
      <c r="C99" s="8" t="s">
        <v>284</v>
      </c>
      <c r="D99" s="15">
        <v>652</v>
      </c>
    </row>
    <row r="100" spans="1:4" x14ac:dyDescent="0.25">
      <c r="A100" s="10"/>
      <c r="B100" s="8" t="s">
        <v>705</v>
      </c>
      <c r="C100" s="9"/>
      <c r="D100" s="15">
        <v>652</v>
      </c>
    </row>
    <row r="101" spans="1:4" x14ac:dyDescent="0.25">
      <c r="A101" s="10"/>
      <c r="B101" s="8" t="s">
        <v>286</v>
      </c>
      <c r="C101" s="8" t="s">
        <v>288</v>
      </c>
      <c r="D101" s="15">
        <v>427</v>
      </c>
    </row>
    <row r="102" spans="1:4" x14ac:dyDescent="0.25">
      <c r="A102" s="10"/>
      <c r="B102" s="8" t="s">
        <v>706</v>
      </c>
      <c r="C102" s="9"/>
      <c r="D102" s="15">
        <v>427</v>
      </c>
    </row>
    <row r="103" spans="1:4" x14ac:dyDescent="0.25">
      <c r="A103" s="10"/>
      <c r="B103" s="8" t="s">
        <v>290</v>
      </c>
      <c r="C103" s="8" t="s">
        <v>122</v>
      </c>
      <c r="D103" s="15">
        <v>612</v>
      </c>
    </row>
    <row r="104" spans="1:4" x14ac:dyDescent="0.25">
      <c r="A104" s="10"/>
      <c r="B104" s="8" t="s">
        <v>707</v>
      </c>
      <c r="C104" s="9"/>
      <c r="D104" s="15">
        <v>612</v>
      </c>
    </row>
    <row r="105" spans="1:4" x14ac:dyDescent="0.25">
      <c r="A105" s="10"/>
      <c r="B105" s="8" t="s">
        <v>293</v>
      </c>
      <c r="C105" s="8" t="s">
        <v>228</v>
      </c>
      <c r="D105" s="15">
        <v>170</v>
      </c>
    </row>
    <row r="106" spans="1:4" x14ac:dyDescent="0.25">
      <c r="A106" s="10"/>
      <c r="B106" s="8" t="s">
        <v>708</v>
      </c>
      <c r="C106" s="9"/>
      <c r="D106" s="15">
        <v>170</v>
      </c>
    </row>
    <row r="107" spans="1:4" x14ac:dyDescent="0.25">
      <c r="A107" s="10"/>
      <c r="B107" s="8" t="s">
        <v>297</v>
      </c>
      <c r="C107" s="8" t="s">
        <v>180</v>
      </c>
      <c r="D107" s="15">
        <v>240</v>
      </c>
    </row>
    <row r="108" spans="1:4" x14ac:dyDescent="0.25">
      <c r="A108" s="10"/>
      <c r="B108" s="8" t="s">
        <v>709</v>
      </c>
      <c r="C108" s="9"/>
      <c r="D108" s="15">
        <v>240</v>
      </c>
    </row>
    <row r="109" spans="1:4" x14ac:dyDescent="0.25">
      <c r="A109" s="10"/>
      <c r="B109" s="8" t="s">
        <v>301</v>
      </c>
      <c r="C109" s="8" t="s">
        <v>127</v>
      </c>
      <c r="D109" s="15">
        <v>307</v>
      </c>
    </row>
    <row r="110" spans="1:4" x14ac:dyDescent="0.25">
      <c r="A110" s="10"/>
      <c r="B110" s="8" t="s">
        <v>710</v>
      </c>
      <c r="C110" s="9"/>
      <c r="D110" s="15">
        <v>307</v>
      </c>
    </row>
    <row r="111" spans="1:4" x14ac:dyDescent="0.25">
      <c r="A111" s="10"/>
      <c r="B111" s="8" t="s">
        <v>305</v>
      </c>
      <c r="C111" s="8" t="s">
        <v>114</v>
      </c>
      <c r="D111" s="15">
        <v>587</v>
      </c>
    </row>
    <row r="112" spans="1:4" x14ac:dyDescent="0.25">
      <c r="A112" s="10"/>
      <c r="B112" s="8" t="s">
        <v>711</v>
      </c>
      <c r="C112" s="9"/>
      <c r="D112" s="15">
        <v>587</v>
      </c>
    </row>
    <row r="113" spans="1:4" x14ac:dyDescent="0.25">
      <c r="A113" s="10"/>
      <c r="B113" s="8" t="s">
        <v>309</v>
      </c>
      <c r="C113" s="8" t="s">
        <v>150</v>
      </c>
      <c r="D113" s="15">
        <v>502</v>
      </c>
    </row>
    <row r="114" spans="1:4" x14ac:dyDescent="0.25">
      <c r="A114" s="10"/>
      <c r="B114" s="8" t="s">
        <v>712</v>
      </c>
      <c r="C114" s="9"/>
      <c r="D114" s="15">
        <v>502</v>
      </c>
    </row>
    <row r="115" spans="1:4" x14ac:dyDescent="0.25">
      <c r="A115" s="10"/>
      <c r="B115" s="8" t="s">
        <v>312</v>
      </c>
      <c r="C115" s="8" t="s">
        <v>39</v>
      </c>
      <c r="D115" s="15">
        <v>566</v>
      </c>
    </row>
    <row r="116" spans="1:4" x14ac:dyDescent="0.25">
      <c r="A116" s="10"/>
      <c r="B116" s="8" t="s">
        <v>713</v>
      </c>
      <c r="C116" s="9"/>
      <c r="D116" s="15">
        <v>566</v>
      </c>
    </row>
    <row r="117" spans="1:4" x14ac:dyDescent="0.25">
      <c r="A117" s="10"/>
      <c r="B117" s="8" t="s">
        <v>315</v>
      </c>
      <c r="C117" s="8" t="s">
        <v>207</v>
      </c>
      <c r="D117" s="15">
        <v>319</v>
      </c>
    </row>
    <row r="118" spans="1:4" x14ac:dyDescent="0.25">
      <c r="A118" s="10"/>
      <c r="B118" s="8" t="s">
        <v>714</v>
      </c>
      <c r="C118" s="9"/>
      <c r="D118" s="15">
        <v>319</v>
      </c>
    </row>
    <row r="119" spans="1:4" x14ac:dyDescent="0.25">
      <c r="A119" s="10"/>
      <c r="B119" s="8" t="s">
        <v>318</v>
      </c>
      <c r="C119" s="8" t="s">
        <v>211</v>
      </c>
      <c r="D119" s="15">
        <v>445</v>
      </c>
    </row>
    <row r="120" spans="1:4" x14ac:dyDescent="0.25">
      <c r="A120" s="10"/>
      <c r="B120" s="8" t="s">
        <v>715</v>
      </c>
      <c r="C120" s="9"/>
      <c r="D120" s="15">
        <v>445</v>
      </c>
    </row>
    <row r="121" spans="1:4" x14ac:dyDescent="0.25">
      <c r="A121" s="10"/>
      <c r="B121" s="8" t="s">
        <v>321</v>
      </c>
      <c r="C121" s="8" t="s">
        <v>323</v>
      </c>
      <c r="D121" s="15">
        <v>1175</v>
      </c>
    </row>
    <row r="122" spans="1:4" x14ac:dyDescent="0.25">
      <c r="A122" s="10"/>
      <c r="B122" s="8" t="s">
        <v>716</v>
      </c>
      <c r="C122" s="9"/>
      <c r="D122" s="15">
        <v>1175</v>
      </c>
    </row>
    <row r="123" spans="1:4" x14ac:dyDescent="0.25">
      <c r="A123" s="10"/>
      <c r="B123" s="8" t="s">
        <v>325</v>
      </c>
      <c r="C123" s="8" t="s">
        <v>288</v>
      </c>
      <c r="D123" s="15">
        <v>1082</v>
      </c>
    </row>
    <row r="124" spans="1:4" x14ac:dyDescent="0.25">
      <c r="A124" s="10"/>
      <c r="B124" s="8" t="s">
        <v>717</v>
      </c>
      <c r="C124" s="9"/>
      <c r="D124" s="15">
        <v>1082</v>
      </c>
    </row>
    <row r="125" spans="1:4" x14ac:dyDescent="0.25">
      <c r="A125" s="10"/>
      <c r="B125" s="8" t="s">
        <v>328</v>
      </c>
      <c r="C125" s="8" t="s">
        <v>330</v>
      </c>
      <c r="D125" s="15">
        <v>390</v>
      </c>
    </row>
    <row r="126" spans="1:4" x14ac:dyDescent="0.25">
      <c r="A126" s="10"/>
      <c r="B126" s="8" t="s">
        <v>718</v>
      </c>
      <c r="C126" s="9"/>
      <c r="D126" s="15">
        <v>390</v>
      </c>
    </row>
    <row r="127" spans="1:4" x14ac:dyDescent="0.25">
      <c r="A127" s="10"/>
      <c r="B127" s="8" t="s">
        <v>333</v>
      </c>
      <c r="C127" s="8" t="s">
        <v>150</v>
      </c>
      <c r="D127" s="15">
        <v>890</v>
      </c>
    </row>
    <row r="128" spans="1:4" x14ac:dyDescent="0.25">
      <c r="A128" s="10"/>
      <c r="B128" s="8" t="s">
        <v>719</v>
      </c>
      <c r="C128" s="9"/>
      <c r="D128" s="15">
        <v>890</v>
      </c>
    </row>
    <row r="129" spans="1:4" x14ac:dyDescent="0.25">
      <c r="A129" s="10"/>
      <c r="B129" s="8" t="s">
        <v>336</v>
      </c>
      <c r="C129" s="8" t="s">
        <v>127</v>
      </c>
      <c r="D129" s="15">
        <v>1430</v>
      </c>
    </row>
    <row r="130" spans="1:4" x14ac:dyDescent="0.25">
      <c r="A130" s="10"/>
      <c r="B130" s="8" t="s">
        <v>720</v>
      </c>
      <c r="C130" s="9"/>
      <c r="D130" s="15">
        <v>1430</v>
      </c>
    </row>
    <row r="131" spans="1:4" x14ac:dyDescent="0.25">
      <c r="A131" s="10"/>
      <c r="B131" s="8" t="s">
        <v>339</v>
      </c>
      <c r="C131" s="8" t="s">
        <v>127</v>
      </c>
      <c r="D131" s="15">
        <v>207</v>
      </c>
    </row>
    <row r="132" spans="1:4" x14ac:dyDescent="0.25">
      <c r="A132" s="10"/>
      <c r="B132" s="8" t="s">
        <v>721</v>
      </c>
      <c r="C132" s="9"/>
      <c r="D132" s="15">
        <v>207</v>
      </c>
    </row>
    <row r="133" spans="1:4" x14ac:dyDescent="0.25">
      <c r="A133" s="10"/>
      <c r="B133" s="8" t="s">
        <v>342</v>
      </c>
      <c r="C133" s="8" t="s">
        <v>202</v>
      </c>
      <c r="D133" s="15">
        <v>233</v>
      </c>
    </row>
    <row r="134" spans="1:4" x14ac:dyDescent="0.25">
      <c r="A134" s="10"/>
      <c r="B134" s="8" t="s">
        <v>722</v>
      </c>
      <c r="C134" s="9"/>
      <c r="D134" s="15">
        <v>233</v>
      </c>
    </row>
    <row r="135" spans="1:4" x14ac:dyDescent="0.25">
      <c r="A135" s="10"/>
      <c r="B135" s="8" t="s">
        <v>346</v>
      </c>
      <c r="C135" s="8" t="s">
        <v>39</v>
      </c>
      <c r="D135" s="15">
        <v>846</v>
      </c>
    </row>
    <row r="136" spans="1:4" x14ac:dyDescent="0.25">
      <c r="A136" s="10"/>
      <c r="B136" s="8" t="s">
        <v>723</v>
      </c>
      <c r="C136" s="9"/>
      <c r="D136" s="15">
        <v>846</v>
      </c>
    </row>
    <row r="137" spans="1:4" x14ac:dyDescent="0.25">
      <c r="A137" s="10"/>
      <c r="B137" s="8" t="s">
        <v>349</v>
      </c>
      <c r="C137" s="8" t="s">
        <v>202</v>
      </c>
      <c r="D137" s="15">
        <v>300</v>
      </c>
    </row>
    <row r="138" spans="1:4" x14ac:dyDescent="0.25">
      <c r="A138" s="10"/>
      <c r="B138" s="8" t="s">
        <v>724</v>
      </c>
      <c r="C138" s="9"/>
      <c r="D138" s="15">
        <v>300</v>
      </c>
    </row>
    <row r="139" spans="1:4" x14ac:dyDescent="0.25">
      <c r="A139" s="10"/>
      <c r="B139" s="8" t="s">
        <v>352</v>
      </c>
      <c r="C139" s="8" t="s">
        <v>186</v>
      </c>
      <c r="D139" s="15">
        <v>150</v>
      </c>
    </row>
    <row r="140" spans="1:4" x14ac:dyDescent="0.25">
      <c r="A140" s="10"/>
      <c r="B140" s="8" t="s">
        <v>725</v>
      </c>
      <c r="C140" s="9"/>
      <c r="D140" s="15">
        <v>150</v>
      </c>
    </row>
    <row r="141" spans="1:4" x14ac:dyDescent="0.25">
      <c r="A141" s="10"/>
      <c r="B141" s="8" t="s">
        <v>355</v>
      </c>
      <c r="C141" s="8" t="s">
        <v>39</v>
      </c>
      <c r="D141" s="15">
        <v>686</v>
      </c>
    </row>
    <row r="142" spans="1:4" x14ac:dyDescent="0.25">
      <c r="A142" s="10"/>
      <c r="B142" s="8" t="s">
        <v>726</v>
      </c>
      <c r="C142" s="9"/>
      <c r="D142" s="15">
        <v>686</v>
      </c>
    </row>
    <row r="143" spans="1:4" x14ac:dyDescent="0.25">
      <c r="A143" s="10"/>
      <c r="B143" s="8" t="s">
        <v>359</v>
      </c>
      <c r="C143" s="8" t="s">
        <v>127</v>
      </c>
      <c r="D143" s="15">
        <v>455</v>
      </c>
    </row>
    <row r="144" spans="1:4" x14ac:dyDescent="0.25">
      <c r="A144" s="10"/>
      <c r="B144" s="8" t="s">
        <v>727</v>
      </c>
      <c r="C144" s="9"/>
      <c r="D144" s="15">
        <v>455</v>
      </c>
    </row>
    <row r="145" spans="1:4" x14ac:dyDescent="0.25">
      <c r="A145" s="10"/>
      <c r="B145" s="8" t="s">
        <v>362</v>
      </c>
      <c r="C145" s="8" t="s">
        <v>364</v>
      </c>
      <c r="D145" s="15">
        <v>262</v>
      </c>
    </row>
    <row r="146" spans="1:4" x14ac:dyDescent="0.25">
      <c r="A146" s="10"/>
      <c r="B146" s="8" t="s">
        <v>728</v>
      </c>
      <c r="C146" s="9"/>
      <c r="D146" s="15">
        <v>262</v>
      </c>
    </row>
    <row r="147" spans="1:4" x14ac:dyDescent="0.25">
      <c r="A147" s="10"/>
      <c r="B147" s="8" t="s">
        <v>366</v>
      </c>
      <c r="C147" s="8" t="s">
        <v>368</v>
      </c>
      <c r="D147" s="15">
        <v>480</v>
      </c>
    </row>
    <row r="148" spans="1:4" x14ac:dyDescent="0.25">
      <c r="A148" s="10"/>
      <c r="B148" s="8" t="s">
        <v>729</v>
      </c>
      <c r="C148" s="9"/>
      <c r="D148" s="15">
        <v>480</v>
      </c>
    </row>
    <row r="149" spans="1:4" x14ac:dyDescent="0.25">
      <c r="A149" s="10"/>
      <c r="B149" s="8" t="s">
        <v>371</v>
      </c>
      <c r="C149" s="8" t="s">
        <v>330</v>
      </c>
      <c r="D149" s="15">
        <v>170</v>
      </c>
    </row>
    <row r="150" spans="1:4" x14ac:dyDescent="0.25">
      <c r="A150" s="10"/>
      <c r="B150" s="8" t="s">
        <v>730</v>
      </c>
      <c r="C150" s="9"/>
      <c r="D150" s="15">
        <v>170</v>
      </c>
    </row>
    <row r="151" spans="1:4" x14ac:dyDescent="0.25">
      <c r="A151" s="10"/>
      <c r="B151" s="8" t="s">
        <v>375</v>
      </c>
      <c r="C151" s="8" t="s">
        <v>39</v>
      </c>
      <c r="D151" s="15">
        <v>876</v>
      </c>
    </row>
    <row r="152" spans="1:4" x14ac:dyDescent="0.25">
      <c r="A152" s="10"/>
      <c r="B152" s="8" t="s">
        <v>731</v>
      </c>
      <c r="C152" s="9"/>
      <c r="D152" s="15">
        <v>876</v>
      </c>
    </row>
    <row r="153" spans="1:4" x14ac:dyDescent="0.25">
      <c r="A153" s="10"/>
      <c r="B153" s="8" t="s">
        <v>378</v>
      </c>
      <c r="C153" s="8" t="s">
        <v>191</v>
      </c>
      <c r="D153" s="15">
        <v>1945</v>
      </c>
    </row>
    <row r="154" spans="1:4" x14ac:dyDescent="0.25">
      <c r="A154" s="10"/>
      <c r="B154" s="8" t="s">
        <v>732</v>
      </c>
      <c r="C154" s="9"/>
      <c r="D154" s="15">
        <v>1945</v>
      </c>
    </row>
    <row r="155" spans="1:4" x14ac:dyDescent="0.25">
      <c r="A155" s="10"/>
      <c r="B155" s="8" t="s">
        <v>381</v>
      </c>
      <c r="C155" s="8" t="s">
        <v>261</v>
      </c>
      <c r="D155" s="15">
        <v>540</v>
      </c>
    </row>
    <row r="156" spans="1:4" x14ac:dyDescent="0.25">
      <c r="A156" s="10"/>
      <c r="B156" s="8" t="s">
        <v>733</v>
      </c>
      <c r="C156" s="9"/>
      <c r="D156" s="15">
        <v>540</v>
      </c>
    </row>
    <row r="157" spans="1:4" x14ac:dyDescent="0.25">
      <c r="A157" s="10"/>
      <c r="B157" s="8" t="s">
        <v>385</v>
      </c>
      <c r="C157" s="8" t="s">
        <v>368</v>
      </c>
      <c r="D157" s="15">
        <v>189</v>
      </c>
    </row>
    <row r="158" spans="1:4" x14ac:dyDescent="0.25">
      <c r="A158" s="10"/>
      <c r="B158" s="8" t="s">
        <v>734</v>
      </c>
      <c r="C158" s="9"/>
      <c r="D158" s="15">
        <v>189</v>
      </c>
    </row>
    <row r="159" spans="1:4" x14ac:dyDescent="0.25">
      <c r="A159" s="10"/>
      <c r="B159" s="8" t="s">
        <v>388</v>
      </c>
      <c r="C159" s="8" t="s">
        <v>330</v>
      </c>
      <c r="D159" s="15">
        <v>285</v>
      </c>
    </row>
    <row r="160" spans="1:4" x14ac:dyDescent="0.25">
      <c r="A160" s="10"/>
      <c r="B160" s="8" t="s">
        <v>735</v>
      </c>
      <c r="C160" s="9"/>
      <c r="D160" s="15">
        <v>285</v>
      </c>
    </row>
    <row r="161" spans="1:4" x14ac:dyDescent="0.25">
      <c r="A161" s="10"/>
      <c r="B161" s="8" t="s">
        <v>392</v>
      </c>
      <c r="C161" s="8" t="s">
        <v>323</v>
      </c>
      <c r="D161" s="15">
        <v>440</v>
      </c>
    </row>
    <row r="162" spans="1:4" x14ac:dyDescent="0.25">
      <c r="A162" s="10"/>
      <c r="B162" s="8" t="s">
        <v>736</v>
      </c>
      <c r="C162" s="9"/>
      <c r="D162" s="15">
        <v>440</v>
      </c>
    </row>
    <row r="163" spans="1:4" x14ac:dyDescent="0.25">
      <c r="A163" s="10"/>
      <c r="B163" s="8" t="s">
        <v>396</v>
      </c>
      <c r="C163" s="8" t="s">
        <v>39</v>
      </c>
      <c r="D163" s="15">
        <v>529</v>
      </c>
    </row>
    <row r="164" spans="1:4" x14ac:dyDescent="0.25">
      <c r="A164" s="10"/>
      <c r="B164" s="8" t="s">
        <v>737</v>
      </c>
      <c r="C164" s="9"/>
      <c r="D164" s="15">
        <v>529</v>
      </c>
    </row>
    <row r="165" spans="1:4" x14ac:dyDescent="0.25">
      <c r="A165" s="10"/>
      <c r="B165" s="8" t="s">
        <v>399</v>
      </c>
      <c r="C165" s="8" t="s">
        <v>127</v>
      </c>
      <c r="D165" s="15">
        <v>386</v>
      </c>
    </row>
    <row r="166" spans="1:4" x14ac:dyDescent="0.25">
      <c r="A166" s="10"/>
      <c r="B166" s="8" t="s">
        <v>738</v>
      </c>
      <c r="C166" s="9"/>
      <c r="D166" s="15">
        <v>386</v>
      </c>
    </row>
    <row r="167" spans="1:4" x14ac:dyDescent="0.25">
      <c r="A167" s="10"/>
      <c r="B167" s="8" t="s">
        <v>402</v>
      </c>
      <c r="C167" s="8" t="s">
        <v>180</v>
      </c>
      <c r="D167" s="15">
        <v>327</v>
      </c>
    </row>
    <row r="168" spans="1:4" x14ac:dyDescent="0.25">
      <c r="A168" s="10"/>
      <c r="B168" s="8" t="s">
        <v>739</v>
      </c>
      <c r="C168" s="9"/>
      <c r="D168" s="15">
        <v>327</v>
      </c>
    </row>
    <row r="169" spans="1:4" x14ac:dyDescent="0.25">
      <c r="A169" s="10"/>
      <c r="B169" s="8" t="s">
        <v>405</v>
      </c>
      <c r="C169" s="8" t="s">
        <v>127</v>
      </c>
      <c r="D169" s="15">
        <v>331</v>
      </c>
    </row>
    <row r="170" spans="1:4" x14ac:dyDescent="0.25">
      <c r="A170" s="10"/>
      <c r="B170" s="8" t="s">
        <v>740</v>
      </c>
      <c r="C170" s="9"/>
      <c r="D170" s="15">
        <v>331</v>
      </c>
    </row>
    <row r="171" spans="1:4" x14ac:dyDescent="0.25">
      <c r="A171" s="10"/>
      <c r="B171" s="8" t="s">
        <v>408</v>
      </c>
      <c r="C171" s="8" t="s">
        <v>127</v>
      </c>
      <c r="D171" s="15">
        <v>407</v>
      </c>
    </row>
    <row r="172" spans="1:4" x14ac:dyDescent="0.25">
      <c r="A172" s="10"/>
      <c r="B172" s="8" t="s">
        <v>741</v>
      </c>
      <c r="C172" s="9"/>
      <c r="D172" s="15">
        <v>407</v>
      </c>
    </row>
    <row r="173" spans="1:4" x14ac:dyDescent="0.25">
      <c r="A173" s="10"/>
      <c r="B173" s="8" t="s">
        <v>411</v>
      </c>
      <c r="C173" s="8" t="s">
        <v>127</v>
      </c>
      <c r="D173" s="15">
        <v>461</v>
      </c>
    </row>
    <row r="174" spans="1:4" x14ac:dyDescent="0.25">
      <c r="A174" s="10"/>
      <c r="B174" s="8" t="s">
        <v>742</v>
      </c>
      <c r="C174" s="9"/>
      <c r="D174" s="15">
        <v>461</v>
      </c>
    </row>
    <row r="175" spans="1:4" x14ac:dyDescent="0.25">
      <c r="A175" s="10"/>
      <c r="B175" s="8" t="s">
        <v>414</v>
      </c>
      <c r="C175" s="8" t="s">
        <v>266</v>
      </c>
      <c r="D175" s="15">
        <v>591</v>
      </c>
    </row>
    <row r="176" spans="1:4" x14ac:dyDescent="0.25">
      <c r="A176" s="10"/>
      <c r="B176" s="8" t="s">
        <v>743</v>
      </c>
      <c r="C176" s="9"/>
      <c r="D176" s="15">
        <v>591</v>
      </c>
    </row>
    <row r="177" spans="1:4" x14ac:dyDescent="0.25">
      <c r="A177" s="10"/>
      <c r="B177" s="8" t="s">
        <v>417</v>
      </c>
      <c r="C177" s="8" t="s">
        <v>330</v>
      </c>
      <c r="D177" s="15">
        <v>455</v>
      </c>
    </row>
    <row r="178" spans="1:4" x14ac:dyDescent="0.25">
      <c r="A178" s="10"/>
      <c r="B178" s="8" t="s">
        <v>744</v>
      </c>
      <c r="C178" s="9"/>
      <c r="D178" s="15">
        <v>455</v>
      </c>
    </row>
    <row r="179" spans="1:4" x14ac:dyDescent="0.25">
      <c r="A179" s="10"/>
      <c r="B179" s="8" t="s">
        <v>420</v>
      </c>
      <c r="C179" s="8" t="s">
        <v>368</v>
      </c>
      <c r="D179" s="15">
        <v>505</v>
      </c>
    </row>
    <row r="180" spans="1:4" x14ac:dyDescent="0.25">
      <c r="A180" s="10"/>
      <c r="B180" s="8" t="s">
        <v>745</v>
      </c>
      <c r="C180" s="9"/>
      <c r="D180" s="15">
        <v>505</v>
      </c>
    </row>
    <row r="181" spans="1:4" x14ac:dyDescent="0.25">
      <c r="A181" s="10"/>
      <c r="B181" s="8" t="s">
        <v>423</v>
      </c>
      <c r="C181" s="8" t="s">
        <v>114</v>
      </c>
      <c r="D181" s="15">
        <v>805</v>
      </c>
    </row>
    <row r="182" spans="1:4" x14ac:dyDescent="0.25">
      <c r="A182" s="10"/>
      <c r="B182" s="8" t="s">
        <v>746</v>
      </c>
      <c r="C182" s="9"/>
      <c r="D182" s="15">
        <v>805</v>
      </c>
    </row>
    <row r="183" spans="1:4" x14ac:dyDescent="0.25">
      <c r="A183" s="10"/>
      <c r="B183" s="8" t="s">
        <v>426</v>
      </c>
      <c r="C183" s="8" t="s">
        <v>202</v>
      </c>
      <c r="D183" s="15">
        <v>310</v>
      </c>
    </row>
    <row r="184" spans="1:4" x14ac:dyDescent="0.25">
      <c r="A184" s="10"/>
      <c r="B184" s="8" t="s">
        <v>747</v>
      </c>
      <c r="C184" s="9"/>
      <c r="D184" s="15">
        <v>310</v>
      </c>
    </row>
    <row r="185" spans="1:4" x14ac:dyDescent="0.25">
      <c r="A185" s="10"/>
      <c r="B185" s="8" t="s">
        <v>429</v>
      </c>
      <c r="C185" s="8" t="s">
        <v>180</v>
      </c>
      <c r="D185" s="15">
        <v>312</v>
      </c>
    </row>
    <row r="186" spans="1:4" x14ac:dyDescent="0.25">
      <c r="A186" s="10"/>
      <c r="B186" s="8" t="s">
        <v>748</v>
      </c>
      <c r="C186" s="9"/>
      <c r="D186" s="15">
        <v>312</v>
      </c>
    </row>
    <row r="187" spans="1:4" x14ac:dyDescent="0.25">
      <c r="A187" s="10"/>
      <c r="B187" s="8" t="s">
        <v>433</v>
      </c>
      <c r="C187" s="8" t="s">
        <v>72</v>
      </c>
      <c r="D187" s="15">
        <v>407</v>
      </c>
    </row>
    <row r="188" spans="1:4" x14ac:dyDescent="0.25">
      <c r="A188" s="10"/>
      <c r="B188" s="8" t="s">
        <v>749</v>
      </c>
      <c r="C188" s="9"/>
      <c r="D188" s="15">
        <v>407</v>
      </c>
    </row>
    <row r="189" spans="1:4" x14ac:dyDescent="0.25">
      <c r="A189" s="10"/>
      <c r="B189" s="8" t="s">
        <v>436</v>
      </c>
      <c r="C189" s="8" t="s">
        <v>202</v>
      </c>
      <c r="D189" s="15">
        <v>673</v>
      </c>
    </row>
    <row r="190" spans="1:4" x14ac:dyDescent="0.25">
      <c r="A190" s="10"/>
      <c r="B190" s="8" t="s">
        <v>750</v>
      </c>
      <c r="C190" s="9"/>
      <c r="D190" s="15">
        <v>673</v>
      </c>
    </row>
    <row r="191" spans="1:4" x14ac:dyDescent="0.25">
      <c r="A191" s="10"/>
      <c r="B191" s="8" t="s">
        <v>439</v>
      </c>
      <c r="C191" s="8" t="s">
        <v>368</v>
      </c>
      <c r="D191" s="15">
        <v>273</v>
      </c>
    </row>
    <row r="192" spans="1:4" x14ac:dyDescent="0.25">
      <c r="A192" s="10"/>
      <c r="B192" s="8" t="s">
        <v>751</v>
      </c>
      <c r="C192" s="9"/>
      <c r="D192" s="15">
        <v>273</v>
      </c>
    </row>
    <row r="193" spans="1:4" x14ac:dyDescent="0.25">
      <c r="A193" s="10"/>
      <c r="B193" s="8" t="s">
        <v>442</v>
      </c>
      <c r="C193" s="8" t="s">
        <v>150</v>
      </c>
      <c r="D193" s="15">
        <v>1192</v>
      </c>
    </row>
    <row r="194" spans="1:4" x14ac:dyDescent="0.25">
      <c r="A194" s="10"/>
      <c r="B194" s="8" t="s">
        <v>752</v>
      </c>
      <c r="C194" s="9"/>
      <c r="D194" s="15">
        <v>1192</v>
      </c>
    </row>
    <row r="195" spans="1:4" x14ac:dyDescent="0.25">
      <c r="A195" s="10"/>
      <c r="B195" s="8" t="s">
        <v>445</v>
      </c>
      <c r="C195" s="8" t="s">
        <v>114</v>
      </c>
      <c r="D195" s="15">
        <v>724</v>
      </c>
    </row>
    <row r="196" spans="1:4" x14ac:dyDescent="0.25">
      <c r="A196" s="10"/>
      <c r="B196" s="8" t="s">
        <v>753</v>
      </c>
      <c r="C196" s="9"/>
      <c r="D196" s="15">
        <v>724</v>
      </c>
    </row>
    <row r="197" spans="1:4" x14ac:dyDescent="0.25">
      <c r="A197" s="10"/>
      <c r="B197" s="8" t="s">
        <v>448</v>
      </c>
      <c r="C197" s="8" t="s">
        <v>211</v>
      </c>
      <c r="D197" s="15">
        <v>275</v>
      </c>
    </row>
    <row r="198" spans="1:4" x14ac:dyDescent="0.25">
      <c r="A198" s="10"/>
      <c r="B198" s="8" t="s">
        <v>754</v>
      </c>
      <c r="C198" s="9"/>
      <c r="D198" s="15">
        <v>275</v>
      </c>
    </row>
    <row r="199" spans="1:4" x14ac:dyDescent="0.25">
      <c r="A199" s="10"/>
      <c r="B199" s="8" t="s">
        <v>451</v>
      </c>
      <c r="C199" s="8" t="s">
        <v>211</v>
      </c>
      <c r="D199" s="15">
        <v>1956</v>
      </c>
    </row>
    <row r="200" spans="1:4" x14ac:dyDescent="0.25">
      <c r="A200" s="10"/>
      <c r="B200" s="8" t="s">
        <v>755</v>
      </c>
      <c r="C200" s="9"/>
      <c r="D200" s="15">
        <v>1956</v>
      </c>
    </row>
    <row r="201" spans="1:4" x14ac:dyDescent="0.25">
      <c r="A201" s="10"/>
      <c r="B201" s="8" t="s">
        <v>454</v>
      </c>
      <c r="C201" s="8" t="s">
        <v>114</v>
      </c>
      <c r="D201" s="15">
        <v>724</v>
      </c>
    </row>
    <row r="202" spans="1:4" x14ac:dyDescent="0.25">
      <c r="A202" s="10"/>
      <c r="B202" s="8" t="s">
        <v>756</v>
      </c>
      <c r="C202" s="9"/>
      <c r="D202" s="15">
        <v>724</v>
      </c>
    </row>
    <row r="203" spans="1:4" x14ac:dyDescent="0.25">
      <c r="A203" s="10"/>
      <c r="B203" s="8" t="s">
        <v>457</v>
      </c>
      <c r="C203" s="8" t="s">
        <v>180</v>
      </c>
      <c r="D203" s="15">
        <v>694</v>
      </c>
    </row>
    <row r="204" spans="1:4" x14ac:dyDescent="0.25">
      <c r="A204" s="10"/>
      <c r="B204" s="8" t="s">
        <v>757</v>
      </c>
      <c r="C204" s="9"/>
      <c r="D204" s="15">
        <v>694</v>
      </c>
    </row>
    <row r="205" spans="1:4" x14ac:dyDescent="0.25">
      <c r="A205" s="10"/>
      <c r="B205" s="8" t="s">
        <v>461</v>
      </c>
      <c r="C205" s="8" t="s">
        <v>167</v>
      </c>
      <c r="D205" s="15">
        <v>470</v>
      </c>
    </row>
    <row r="206" spans="1:4" x14ac:dyDescent="0.25">
      <c r="A206" s="10"/>
      <c r="B206" s="8" t="s">
        <v>758</v>
      </c>
      <c r="C206" s="9"/>
      <c r="D206" s="15">
        <v>470</v>
      </c>
    </row>
    <row r="207" spans="1:4" x14ac:dyDescent="0.25">
      <c r="A207" s="10"/>
      <c r="B207" s="8" t="s">
        <v>464</v>
      </c>
      <c r="C207" s="8" t="s">
        <v>167</v>
      </c>
      <c r="D207" s="15">
        <v>177</v>
      </c>
    </row>
    <row r="208" spans="1:4" x14ac:dyDescent="0.25">
      <c r="A208" s="10"/>
      <c r="B208" s="8" t="s">
        <v>759</v>
      </c>
      <c r="C208" s="9"/>
      <c r="D208" s="15">
        <v>177</v>
      </c>
    </row>
    <row r="209" spans="1:4" x14ac:dyDescent="0.25">
      <c r="A209" s="10"/>
      <c r="B209" s="8" t="s">
        <v>467</v>
      </c>
      <c r="C209" s="8" t="s">
        <v>39</v>
      </c>
      <c r="D209" s="15">
        <v>750</v>
      </c>
    </row>
    <row r="210" spans="1:4" x14ac:dyDescent="0.25">
      <c r="A210" s="10"/>
      <c r="B210" s="8" t="s">
        <v>760</v>
      </c>
      <c r="C210" s="9"/>
      <c r="D210" s="15">
        <v>750</v>
      </c>
    </row>
    <row r="211" spans="1:4" x14ac:dyDescent="0.25">
      <c r="A211" s="10"/>
      <c r="B211" s="8" t="s">
        <v>470</v>
      </c>
      <c r="C211" s="8" t="s">
        <v>127</v>
      </c>
      <c r="D211" s="15">
        <v>37</v>
      </c>
    </row>
    <row r="212" spans="1:4" x14ac:dyDescent="0.25">
      <c r="A212" s="10"/>
      <c r="B212" s="8" t="s">
        <v>761</v>
      </c>
      <c r="C212" s="9"/>
      <c r="D212" s="15">
        <v>37</v>
      </c>
    </row>
    <row r="213" spans="1:4" x14ac:dyDescent="0.25">
      <c r="A213" s="10"/>
      <c r="B213" s="8" t="s">
        <v>474</v>
      </c>
      <c r="C213" s="8" t="s">
        <v>368</v>
      </c>
      <c r="D213" s="15">
        <v>314</v>
      </c>
    </row>
    <row r="214" spans="1:4" x14ac:dyDescent="0.25">
      <c r="A214" s="10"/>
      <c r="B214" s="8" t="s">
        <v>762</v>
      </c>
      <c r="C214" s="9"/>
      <c r="D214" s="15">
        <v>314</v>
      </c>
    </row>
    <row r="215" spans="1:4" x14ac:dyDescent="0.25">
      <c r="A215" s="10"/>
      <c r="B215" s="8" t="s">
        <v>478</v>
      </c>
      <c r="C215" s="8" t="s">
        <v>167</v>
      </c>
      <c r="D215" s="15">
        <v>140</v>
      </c>
    </row>
    <row r="216" spans="1:4" x14ac:dyDescent="0.25">
      <c r="A216" s="10"/>
      <c r="B216" s="8" t="s">
        <v>763</v>
      </c>
      <c r="C216" s="9"/>
      <c r="D216" s="15">
        <v>140</v>
      </c>
    </row>
    <row r="217" spans="1:4" x14ac:dyDescent="0.25">
      <c r="A217" s="10"/>
      <c r="B217" s="8" t="s">
        <v>481</v>
      </c>
      <c r="C217" s="8" t="s">
        <v>180</v>
      </c>
      <c r="D217" s="15">
        <v>520</v>
      </c>
    </row>
    <row r="218" spans="1:4" x14ac:dyDescent="0.25">
      <c r="A218" s="10"/>
      <c r="B218" s="8" t="s">
        <v>764</v>
      </c>
      <c r="C218" s="9"/>
      <c r="D218" s="15">
        <v>520</v>
      </c>
    </row>
    <row r="219" spans="1:4" x14ac:dyDescent="0.25">
      <c r="A219" s="10"/>
      <c r="B219" s="8" t="s">
        <v>484</v>
      </c>
      <c r="C219" s="8" t="s">
        <v>167</v>
      </c>
      <c r="D219" s="15">
        <v>203</v>
      </c>
    </row>
    <row r="220" spans="1:4" x14ac:dyDescent="0.25">
      <c r="A220" s="10"/>
      <c r="B220" s="8" t="s">
        <v>765</v>
      </c>
      <c r="C220" s="9"/>
      <c r="D220" s="15">
        <v>203</v>
      </c>
    </row>
    <row r="221" spans="1:4" x14ac:dyDescent="0.25">
      <c r="A221" s="10"/>
      <c r="B221" s="8" t="s">
        <v>487</v>
      </c>
      <c r="C221" s="8" t="s">
        <v>368</v>
      </c>
      <c r="D221" s="15">
        <v>594</v>
      </c>
    </row>
    <row r="222" spans="1:4" x14ac:dyDescent="0.25">
      <c r="A222" s="10"/>
      <c r="B222" s="8" t="s">
        <v>766</v>
      </c>
      <c r="C222" s="9"/>
      <c r="D222" s="15">
        <v>594</v>
      </c>
    </row>
    <row r="223" spans="1:4" x14ac:dyDescent="0.25">
      <c r="A223" s="10"/>
      <c r="B223" s="8" t="s">
        <v>490</v>
      </c>
      <c r="C223" s="8" t="s">
        <v>72</v>
      </c>
      <c r="D223" s="15">
        <v>373</v>
      </c>
    </row>
    <row r="224" spans="1:4" x14ac:dyDescent="0.25">
      <c r="A224" s="10"/>
      <c r="B224" s="8" t="s">
        <v>767</v>
      </c>
      <c r="C224" s="9"/>
      <c r="D224" s="15">
        <v>373</v>
      </c>
    </row>
    <row r="225" spans="1:4" x14ac:dyDescent="0.25">
      <c r="A225" s="10"/>
      <c r="B225" s="8" t="s">
        <v>493</v>
      </c>
      <c r="C225" s="8" t="s">
        <v>72</v>
      </c>
      <c r="D225" s="15">
        <v>373</v>
      </c>
    </row>
    <row r="226" spans="1:4" x14ac:dyDescent="0.25">
      <c r="A226" s="10"/>
      <c r="B226" s="8" t="s">
        <v>768</v>
      </c>
      <c r="C226" s="9"/>
      <c r="D226" s="15">
        <v>373</v>
      </c>
    </row>
    <row r="227" spans="1:4" x14ac:dyDescent="0.25">
      <c r="A227" s="10"/>
      <c r="B227" s="8" t="s">
        <v>496</v>
      </c>
      <c r="C227" s="8" t="s">
        <v>114</v>
      </c>
      <c r="D227" s="15">
        <v>669</v>
      </c>
    </row>
    <row r="228" spans="1:4" x14ac:dyDescent="0.25">
      <c r="A228" s="10"/>
      <c r="B228" s="8" t="s">
        <v>769</v>
      </c>
      <c r="C228" s="9"/>
      <c r="D228" s="15">
        <v>669</v>
      </c>
    </row>
    <row r="229" spans="1:4" x14ac:dyDescent="0.25">
      <c r="A229" s="10"/>
      <c r="B229" s="8" t="s">
        <v>499</v>
      </c>
      <c r="C229" s="8" t="s">
        <v>274</v>
      </c>
      <c r="D229" s="15">
        <v>364</v>
      </c>
    </row>
    <row r="230" spans="1:4" x14ac:dyDescent="0.25">
      <c r="A230" s="10"/>
      <c r="B230" s="8" t="s">
        <v>770</v>
      </c>
      <c r="C230" s="9"/>
      <c r="D230" s="15">
        <v>364</v>
      </c>
    </row>
    <row r="231" spans="1:4" x14ac:dyDescent="0.25">
      <c r="A231" s="10"/>
      <c r="B231" s="8" t="s">
        <v>502</v>
      </c>
      <c r="C231" s="8" t="s">
        <v>114</v>
      </c>
      <c r="D231" s="15">
        <v>561</v>
      </c>
    </row>
    <row r="232" spans="1:4" x14ac:dyDescent="0.25">
      <c r="A232" s="10"/>
      <c r="B232" s="8" t="s">
        <v>771</v>
      </c>
      <c r="C232" s="9"/>
      <c r="D232" s="15">
        <v>561</v>
      </c>
    </row>
    <row r="233" spans="1:4" x14ac:dyDescent="0.25">
      <c r="A233" s="10"/>
      <c r="B233" s="8" t="s">
        <v>505</v>
      </c>
      <c r="C233" s="8" t="s">
        <v>167</v>
      </c>
      <c r="D233" s="15">
        <v>349</v>
      </c>
    </row>
    <row r="234" spans="1:4" x14ac:dyDescent="0.25">
      <c r="A234" s="10"/>
      <c r="B234" s="8" t="s">
        <v>772</v>
      </c>
      <c r="C234" s="9"/>
      <c r="D234" s="15">
        <v>349</v>
      </c>
    </row>
    <row r="235" spans="1:4" x14ac:dyDescent="0.25">
      <c r="A235" s="10"/>
      <c r="B235" s="8" t="s">
        <v>508</v>
      </c>
      <c r="C235" s="8" t="s">
        <v>330</v>
      </c>
      <c r="D235" s="15">
        <v>543</v>
      </c>
    </row>
    <row r="236" spans="1:4" x14ac:dyDescent="0.25">
      <c r="A236" s="10"/>
      <c r="B236" s="8" t="s">
        <v>773</v>
      </c>
      <c r="C236" s="9"/>
      <c r="D236" s="15">
        <v>543</v>
      </c>
    </row>
    <row r="237" spans="1:4" x14ac:dyDescent="0.25">
      <c r="A237" s="10"/>
      <c r="B237" s="8" t="s">
        <v>512</v>
      </c>
      <c r="C237" s="8" t="s">
        <v>211</v>
      </c>
      <c r="D237" s="15">
        <v>313</v>
      </c>
    </row>
    <row r="238" spans="1:4" x14ac:dyDescent="0.25">
      <c r="A238" s="10"/>
      <c r="B238" s="8" t="s">
        <v>774</v>
      </c>
      <c r="C238" s="9"/>
      <c r="D238" s="15">
        <v>313</v>
      </c>
    </row>
    <row r="239" spans="1:4" x14ac:dyDescent="0.25">
      <c r="A239" s="10"/>
      <c r="B239" s="8" t="s">
        <v>515</v>
      </c>
      <c r="C239" s="8" t="s">
        <v>323</v>
      </c>
      <c r="D239" s="15">
        <v>457</v>
      </c>
    </row>
    <row r="240" spans="1:4" x14ac:dyDescent="0.25">
      <c r="A240" s="10"/>
      <c r="B240" s="8" t="s">
        <v>775</v>
      </c>
      <c r="C240" s="9"/>
      <c r="D240" s="15">
        <v>457</v>
      </c>
    </row>
    <row r="241" spans="1:4" x14ac:dyDescent="0.25">
      <c r="A241" s="10"/>
      <c r="B241" s="8" t="s">
        <v>518</v>
      </c>
      <c r="C241" s="8" t="s">
        <v>520</v>
      </c>
      <c r="D241" s="15">
        <v>386</v>
      </c>
    </row>
    <row r="242" spans="1:4" x14ac:dyDescent="0.25">
      <c r="A242" s="10"/>
      <c r="B242" s="8" t="s">
        <v>776</v>
      </c>
      <c r="C242" s="9"/>
      <c r="D242" s="15">
        <v>386</v>
      </c>
    </row>
    <row r="243" spans="1:4" x14ac:dyDescent="0.25">
      <c r="A243" s="10"/>
      <c r="B243" s="8" t="s">
        <v>523</v>
      </c>
      <c r="C243" s="8" t="s">
        <v>127</v>
      </c>
      <c r="D243" s="15">
        <v>580</v>
      </c>
    </row>
    <row r="244" spans="1:4" x14ac:dyDescent="0.25">
      <c r="A244" s="10"/>
      <c r="B244" s="8" t="s">
        <v>777</v>
      </c>
      <c r="C244" s="9"/>
      <c r="D244" s="15">
        <v>580</v>
      </c>
    </row>
    <row r="245" spans="1:4" x14ac:dyDescent="0.25">
      <c r="A245" s="10"/>
      <c r="B245" s="8" t="s">
        <v>526</v>
      </c>
      <c r="C245" s="8" t="s">
        <v>330</v>
      </c>
      <c r="D245" s="15">
        <v>290</v>
      </c>
    </row>
    <row r="246" spans="1:4" x14ac:dyDescent="0.25">
      <c r="A246" s="10"/>
      <c r="B246" s="8" t="s">
        <v>778</v>
      </c>
      <c r="C246" s="9"/>
      <c r="D246" s="15">
        <v>290</v>
      </c>
    </row>
    <row r="247" spans="1:4" x14ac:dyDescent="0.25">
      <c r="A247" s="10"/>
      <c r="B247" s="8" t="s">
        <v>530</v>
      </c>
      <c r="C247" s="8" t="s">
        <v>191</v>
      </c>
      <c r="D247" s="15">
        <v>35</v>
      </c>
    </row>
    <row r="248" spans="1:4" x14ac:dyDescent="0.25">
      <c r="A248" s="10"/>
      <c r="B248" s="8" t="s">
        <v>779</v>
      </c>
      <c r="C248" s="9"/>
      <c r="D248" s="15">
        <v>35</v>
      </c>
    </row>
    <row r="249" spans="1:4" x14ac:dyDescent="0.25">
      <c r="A249" s="10"/>
      <c r="B249" s="8" t="s">
        <v>534</v>
      </c>
      <c r="C249" s="8" t="s">
        <v>127</v>
      </c>
      <c r="D249" s="15">
        <v>489</v>
      </c>
    </row>
    <row r="250" spans="1:4" x14ac:dyDescent="0.25">
      <c r="A250" s="10"/>
      <c r="B250" s="8" t="s">
        <v>780</v>
      </c>
      <c r="C250" s="9"/>
      <c r="D250" s="15">
        <v>489</v>
      </c>
    </row>
    <row r="251" spans="1:4" x14ac:dyDescent="0.25">
      <c r="A251" s="10"/>
      <c r="B251" s="8" t="s">
        <v>537</v>
      </c>
      <c r="C251" s="8" t="s">
        <v>266</v>
      </c>
      <c r="D251" s="15">
        <v>483</v>
      </c>
    </row>
    <row r="252" spans="1:4" x14ac:dyDescent="0.25">
      <c r="A252" s="10"/>
      <c r="B252" s="8" t="s">
        <v>781</v>
      </c>
      <c r="C252" s="9"/>
      <c r="D252" s="15">
        <v>483</v>
      </c>
    </row>
    <row r="253" spans="1:4" x14ac:dyDescent="0.25">
      <c r="A253" s="10"/>
      <c r="B253" s="8" t="s">
        <v>540</v>
      </c>
      <c r="C253" s="8" t="s">
        <v>150</v>
      </c>
      <c r="D253" s="15">
        <v>370</v>
      </c>
    </row>
    <row r="254" spans="1:4" x14ac:dyDescent="0.25">
      <c r="A254" s="10"/>
      <c r="B254" s="8" t="s">
        <v>782</v>
      </c>
      <c r="C254" s="9"/>
      <c r="D254" s="15">
        <v>370</v>
      </c>
    </row>
    <row r="255" spans="1:4" x14ac:dyDescent="0.25">
      <c r="A255" s="10"/>
      <c r="B255" s="8" t="s">
        <v>543</v>
      </c>
      <c r="C255" s="8" t="s">
        <v>180</v>
      </c>
      <c r="D255" s="15">
        <v>430</v>
      </c>
    </row>
    <row r="256" spans="1:4" x14ac:dyDescent="0.25">
      <c r="A256" s="10"/>
      <c r="B256" s="8" t="s">
        <v>783</v>
      </c>
      <c r="C256" s="9"/>
      <c r="D256" s="15">
        <v>430</v>
      </c>
    </row>
    <row r="257" spans="1:4" x14ac:dyDescent="0.25">
      <c r="A257" s="10"/>
      <c r="B257" s="8" t="s">
        <v>546</v>
      </c>
      <c r="C257" s="8" t="s">
        <v>180</v>
      </c>
      <c r="D257" s="15">
        <v>265</v>
      </c>
    </row>
    <row r="258" spans="1:4" x14ac:dyDescent="0.25">
      <c r="A258" s="10"/>
      <c r="B258" s="8" t="s">
        <v>784</v>
      </c>
      <c r="C258" s="9"/>
      <c r="D258" s="15">
        <v>265</v>
      </c>
    </row>
    <row r="259" spans="1:4" x14ac:dyDescent="0.25">
      <c r="A259" s="10"/>
      <c r="B259" s="8" t="s">
        <v>549</v>
      </c>
      <c r="C259" s="8" t="s">
        <v>207</v>
      </c>
      <c r="D259" s="15">
        <v>549</v>
      </c>
    </row>
    <row r="260" spans="1:4" x14ac:dyDescent="0.25">
      <c r="A260" s="10"/>
      <c r="B260" s="8" t="s">
        <v>785</v>
      </c>
      <c r="C260" s="9"/>
      <c r="D260" s="15">
        <v>549</v>
      </c>
    </row>
    <row r="261" spans="1:4" x14ac:dyDescent="0.25">
      <c r="A261" s="10"/>
      <c r="B261" s="8" t="s">
        <v>552</v>
      </c>
      <c r="C261" s="8" t="s">
        <v>127</v>
      </c>
      <c r="D261" s="15">
        <v>325</v>
      </c>
    </row>
    <row r="262" spans="1:4" x14ac:dyDescent="0.25">
      <c r="A262" s="10"/>
      <c r="B262" s="8" t="s">
        <v>786</v>
      </c>
      <c r="C262" s="9"/>
      <c r="D262" s="15">
        <v>325</v>
      </c>
    </row>
    <row r="263" spans="1:4" x14ac:dyDescent="0.25">
      <c r="A263" s="10"/>
      <c r="B263" s="8" t="s">
        <v>555</v>
      </c>
      <c r="C263" s="8" t="s">
        <v>39</v>
      </c>
      <c r="D263" s="15">
        <v>723</v>
      </c>
    </row>
    <row r="264" spans="1:4" x14ac:dyDescent="0.25">
      <c r="A264" s="10"/>
      <c r="B264" s="8" t="s">
        <v>787</v>
      </c>
      <c r="C264" s="9"/>
      <c r="D264" s="15">
        <v>723</v>
      </c>
    </row>
    <row r="265" spans="1:4" x14ac:dyDescent="0.25">
      <c r="A265" s="10"/>
      <c r="B265" s="8" t="s">
        <v>558</v>
      </c>
      <c r="C265" s="8" t="s">
        <v>72</v>
      </c>
      <c r="D265" s="15">
        <v>315</v>
      </c>
    </row>
    <row r="266" spans="1:4" x14ac:dyDescent="0.25">
      <c r="A266" s="10"/>
      <c r="B266" s="8" t="s">
        <v>788</v>
      </c>
      <c r="C266" s="9"/>
      <c r="D266" s="15">
        <v>315</v>
      </c>
    </row>
    <row r="267" spans="1:4" x14ac:dyDescent="0.25">
      <c r="A267" s="10"/>
      <c r="B267" s="8" t="s">
        <v>561</v>
      </c>
      <c r="C267" s="8" t="s">
        <v>211</v>
      </c>
      <c r="D267" s="15">
        <v>413</v>
      </c>
    </row>
    <row r="268" spans="1:4" x14ac:dyDescent="0.25">
      <c r="A268" s="10"/>
      <c r="B268" s="8" t="s">
        <v>789</v>
      </c>
      <c r="C268" s="9"/>
      <c r="D268" s="15">
        <v>413</v>
      </c>
    </row>
    <row r="269" spans="1:4" x14ac:dyDescent="0.25">
      <c r="A269" s="10"/>
      <c r="B269" s="8" t="s">
        <v>564</v>
      </c>
      <c r="C269" s="8" t="s">
        <v>368</v>
      </c>
      <c r="D269" s="15">
        <v>511</v>
      </c>
    </row>
    <row r="270" spans="1:4" x14ac:dyDescent="0.25">
      <c r="A270" s="10"/>
      <c r="B270" s="8" t="s">
        <v>790</v>
      </c>
      <c r="C270" s="9"/>
      <c r="D270" s="15">
        <v>511</v>
      </c>
    </row>
    <row r="271" spans="1:4" x14ac:dyDescent="0.25">
      <c r="A271" s="10"/>
      <c r="B271" s="8" t="s">
        <v>567</v>
      </c>
      <c r="C271" s="8" t="s">
        <v>368</v>
      </c>
      <c r="D271" s="15">
        <v>515</v>
      </c>
    </row>
    <row r="272" spans="1:4" x14ac:dyDescent="0.25">
      <c r="A272" s="10"/>
      <c r="B272" s="8" t="s">
        <v>791</v>
      </c>
      <c r="C272" s="9"/>
      <c r="D272" s="15">
        <v>515</v>
      </c>
    </row>
    <row r="273" spans="1:4" x14ac:dyDescent="0.25">
      <c r="A273" s="10"/>
      <c r="B273" s="8" t="s">
        <v>570</v>
      </c>
      <c r="C273" s="8" t="s">
        <v>202</v>
      </c>
      <c r="D273" s="15">
        <v>753</v>
      </c>
    </row>
    <row r="274" spans="1:4" x14ac:dyDescent="0.25">
      <c r="A274" s="10"/>
      <c r="B274" s="8" t="s">
        <v>792</v>
      </c>
      <c r="C274" s="9"/>
      <c r="D274" s="15">
        <v>753</v>
      </c>
    </row>
    <row r="275" spans="1:4" x14ac:dyDescent="0.25">
      <c r="A275" s="10"/>
      <c r="B275" s="8" t="s">
        <v>573</v>
      </c>
      <c r="C275" s="8" t="s">
        <v>72</v>
      </c>
      <c r="D275" s="15">
        <v>467</v>
      </c>
    </row>
    <row r="276" spans="1:4" x14ac:dyDescent="0.25">
      <c r="A276" s="10"/>
      <c r="B276" s="8" t="s">
        <v>793</v>
      </c>
      <c r="C276" s="9"/>
      <c r="D276" s="15">
        <v>467</v>
      </c>
    </row>
    <row r="277" spans="1:4" x14ac:dyDescent="0.25">
      <c r="A277" s="10"/>
      <c r="B277" s="8" t="s">
        <v>576</v>
      </c>
      <c r="C277" s="8" t="s">
        <v>211</v>
      </c>
      <c r="D277" s="15">
        <v>276</v>
      </c>
    </row>
    <row r="278" spans="1:4" x14ac:dyDescent="0.25">
      <c r="A278" s="10"/>
      <c r="B278" s="8" t="s">
        <v>794</v>
      </c>
      <c r="C278" s="9"/>
      <c r="D278" s="15">
        <v>276</v>
      </c>
    </row>
    <row r="279" spans="1:4" x14ac:dyDescent="0.25">
      <c r="A279" s="10"/>
      <c r="B279" s="8" t="s">
        <v>579</v>
      </c>
      <c r="C279" s="8" t="s">
        <v>167</v>
      </c>
      <c r="D279" s="15">
        <v>453</v>
      </c>
    </row>
    <row r="280" spans="1:4" x14ac:dyDescent="0.25">
      <c r="A280" s="10"/>
      <c r="B280" s="8" t="s">
        <v>795</v>
      </c>
      <c r="C280" s="9"/>
      <c r="D280" s="15">
        <v>453</v>
      </c>
    </row>
    <row r="281" spans="1:4" x14ac:dyDescent="0.25">
      <c r="A281" s="10"/>
      <c r="B281" s="8" t="s">
        <v>582</v>
      </c>
      <c r="C281" s="8" t="s">
        <v>39</v>
      </c>
      <c r="D281" s="15">
        <v>26</v>
      </c>
    </row>
    <row r="282" spans="1:4" x14ac:dyDescent="0.25">
      <c r="A282" s="10"/>
      <c r="B282" s="8" t="s">
        <v>796</v>
      </c>
      <c r="C282" s="9"/>
      <c r="D282" s="15">
        <v>26</v>
      </c>
    </row>
    <row r="283" spans="1:4" x14ac:dyDescent="0.25">
      <c r="A283" s="10"/>
      <c r="B283" s="8" t="s">
        <v>585</v>
      </c>
      <c r="C283" s="8" t="s">
        <v>167</v>
      </c>
      <c r="D283" s="15">
        <v>54</v>
      </c>
    </row>
    <row r="284" spans="1:4" x14ac:dyDescent="0.25">
      <c r="A284" s="10"/>
      <c r="B284" s="8" t="s">
        <v>797</v>
      </c>
      <c r="C284" s="9"/>
      <c r="D284" s="15">
        <v>54</v>
      </c>
    </row>
    <row r="285" spans="1:4" x14ac:dyDescent="0.25">
      <c r="A285" s="10"/>
      <c r="B285" s="8" t="s">
        <v>588</v>
      </c>
      <c r="C285" s="8" t="s">
        <v>211</v>
      </c>
      <c r="D285" s="15">
        <v>42</v>
      </c>
    </row>
    <row r="286" spans="1:4" x14ac:dyDescent="0.25">
      <c r="A286" s="10"/>
      <c r="B286" s="8" t="s">
        <v>798</v>
      </c>
      <c r="C286" s="9"/>
      <c r="D286" s="15">
        <v>42</v>
      </c>
    </row>
    <row r="287" spans="1:4" x14ac:dyDescent="0.25">
      <c r="A287" s="10"/>
      <c r="B287" s="8" t="s">
        <v>591</v>
      </c>
      <c r="C287" s="8" t="s">
        <v>39</v>
      </c>
      <c r="D287" s="15">
        <v>591</v>
      </c>
    </row>
    <row r="288" spans="1:4" x14ac:dyDescent="0.25">
      <c r="A288" s="10"/>
      <c r="B288" s="8" t="s">
        <v>799</v>
      </c>
      <c r="C288" s="9"/>
      <c r="D288" s="15">
        <v>591</v>
      </c>
    </row>
    <row r="289" spans="1:4" x14ac:dyDescent="0.25">
      <c r="A289" s="10"/>
      <c r="B289" s="8" t="s">
        <v>594</v>
      </c>
      <c r="C289" s="8" t="s">
        <v>39</v>
      </c>
      <c r="D289" s="15">
        <v>781</v>
      </c>
    </row>
    <row r="290" spans="1:4" x14ac:dyDescent="0.25">
      <c r="A290" s="10"/>
      <c r="B290" s="8" t="s">
        <v>800</v>
      </c>
      <c r="C290" s="9"/>
      <c r="D290" s="15">
        <v>781</v>
      </c>
    </row>
    <row r="291" spans="1:4" x14ac:dyDescent="0.25">
      <c r="A291" s="10"/>
      <c r="B291" s="8" t="s">
        <v>597</v>
      </c>
      <c r="C291" s="8" t="s">
        <v>127</v>
      </c>
      <c r="D291" s="15">
        <v>451</v>
      </c>
    </row>
    <row r="292" spans="1:4" x14ac:dyDescent="0.25">
      <c r="A292" s="10"/>
      <c r="B292" s="8" t="s">
        <v>801</v>
      </c>
      <c r="C292" s="9"/>
      <c r="D292" s="15">
        <v>451</v>
      </c>
    </row>
    <row r="293" spans="1:4" x14ac:dyDescent="0.25">
      <c r="A293" s="10"/>
      <c r="B293" s="8" t="s">
        <v>601</v>
      </c>
      <c r="C293" s="8" t="s">
        <v>167</v>
      </c>
      <c r="D293" s="15">
        <v>21</v>
      </c>
    </row>
    <row r="294" spans="1:4" x14ac:dyDescent="0.25">
      <c r="A294" s="10"/>
      <c r="B294" s="8" t="s">
        <v>802</v>
      </c>
      <c r="C294" s="9"/>
      <c r="D294" s="15">
        <v>21</v>
      </c>
    </row>
    <row r="295" spans="1:4" x14ac:dyDescent="0.25">
      <c r="A295" s="10"/>
      <c r="B295" s="8" t="s">
        <v>604</v>
      </c>
      <c r="C295" s="8" t="s">
        <v>207</v>
      </c>
      <c r="D295" s="15">
        <v>554</v>
      </c>
    </row>
    <row r="296" spans="1:4" x14ac:dyDescent="0.25">
      <c r="A296" s="10"/>
      <c r="B296" s="8" t="s">
        <v>803</v>
      </c>
      <c r="C296" s="9"/>
      <c r="D296" s="15">
        <v>554</v>
      </c>
    </row>
    <row r="297" spans="1:4" x14ac:dyDescent="0.25">
      <c r="A297" s="10"/>
      <c r="B297" s="8" t="s">
        <v>607</v>
      </c>
      <c r="C297" s="8" t="s">
        <v>114</v>
      </c>
      <c r="D297" s="15">
        <v>662</v>
      </c>
    </row>
    <row r="298" spans="1:4" x14ac:dyDescent="0.25">
      <c r="A298" s="10"/>
      <c r="B298" s="8" t="s">
        <v>804</v>
      </c>
      <c r="C298" s="9"/>
      <c r="D298" s="15">
        <v>662</v>
      </c>
    </row>
    <row r="299" spans="1:4" x14ac:dyDescent="0.25">
      <c r="A299" s="10"/>
      <c r="B299" s="8" t="s">
        <v>610</v>
      </c>
      <c r="C299" s="8" t="s">
        <v>211</v>
      </c>
      <c r="D299" s="15">
        <v>250</v>
      </c>
    </row>
    <row r="300" spans="1:4" x14ac:dyDescent="0.25">
      <c r="A300" s="10"/>
      <c r="B300" s="8" t="s">
        <v>805</v>
      </c>
      <c r="C300" s="9"/>
      <c r="D300" s="15">
        <v>250</v>
      </c>
    </row>
    <row r="301" spans="1:4" x14ac:dyDescent="0.25">
      <c r="A301" s="10"/>
      <c r="B301" s="8" t="s">
        <v>613</v>
      </c>
      <c r="C301" s="8" t="s">
        <v>266</v>
      </c>
      <c r="D301" s="15">
        <v>772</v>
      </c>
    </row>
    <row r="302" spans="1:4" x14ac:dyDescent="0.25">
      <c r="A302" s="10"/>
      <c r="B302" s="8" t="s">
        <v>806</v>
      </c>
      <c r="C302" s="9"/>
      <c r="D302" s="15">
        <v>772</v>
      </c>
    </row>
    <row r="303" spans="1:4" x14ac:dyDescent="0.25">
      <c r="A303" s="10"/>
      <c r="B303" s="8" t="s">
        <v>616</v>
      </c>
      <c r="C303" s="8" t="s">
        <v>114</v>
      </c>
      <c r="D303" s="15">
        <v>1367</v>
      </c>
    </row>
    <row r="304" spans="1:4" x14ac:dyDescent="0.25">
      <c r="A304" s="10"/>
      <c r="B304" s="8" t="s">
        <v>807</v>
      </c>
      <c r="C304" s="9"/>
      <c r="D304" s="15">
        <v>1367</v>
      </c>
    </row>
    <row r="305" spans="1:4" x14ac:dyDescent="0.25">
      <c r="A305" s="10"/>
      <c r="B305" s="8" t="s">
        <v>619</v>
      </c>
      <c r="C305" s="8" t="s">
        <v>114</v>
      </c>
      <c r="D305" s="15">
        <v>492</v>
      </c>
    </row>
    <row r="306" spans="1:4" x14ac:dyDescent="0.25">
      <c r="A306" s="10"/>
      <c r="B306" s="8" t="s">
        <v>808</v>
      </c>
      <c r="C306" s="9"/>
      <c r="D306" s="15">
        <v>492</v>
      </c>
    </row>
    <row r="307" spans="1:4" x14ac:dyDescent="0.25">
      <c r="A307" s="10"/>
      <c r="B307" s="8" t="s">
        <v>623</v>
      </c>
      <c r="C307" s="8" t="s">
        <v>167</v>
      </c>
      <c r="D307" s="15">
        <v>230</v>
      </c>
    </row>
    <row r="308" spans="1:4" x14ac:dyDescent="0.25">
      <c r="A308" s="10"/>
      <c r="B308" s="8" t="s">
        <v>809</v>
      </c>
      <c r="C308" s="9"/>
      <c r="D308" s="15">
        <v>230</v>
      </c>
    </row>
    <row r="309" spans="1:4" x14ac:dyDescent="0.25">
      <c r="A309" s="10"/>
      <c r="B309" s="8" t="s">
        <v>626</v>
      </c>
      <c r="C309" s="8" t="s">
        <v>167</v>
      </c>
      <c r="D309" s="15">
        <v>128</v>
      </c>
    </row>
    <row r="310" spans="1:4" x14ac:dyDescent="0.25">
      <c r="A310" s="10"/>
      <c r="B310" s="8" t="s">
        <v>810</v>
      </c>
      <c r="C310" s="9"/>
      <c r="D310" s="15">
        <v>128</v>
      </c>
    </row>
    <row r="311" spans="1:4" x14ac:dyDescent="0.25">
      <c r="A311" s="10"/>
      <c r="B311" s="8" t="s">
        <v>629</v>
      </c>
      <c r="C311" s="8" t="s">
        <v>180</v>
      </c>
      <c r="D311" s="15">
        <v>401</v>
      </c>
    </row>
    <row r="312" spans="1:4" x14ac:dyDescent="0.25">
      <c r="A312" s="10"/>
      <c r="B312" s="8" t="s">
        <v>811</v>
      </c>
      <c r="C312" s="9"/>
      <c r="D312" s="15">
        <v>401</v>
      </c>
    </row>
    <row r="313" spans="1:4" x14ac:dyDescent="0.25">
      <c r="A313" s="10"/>
      <c r="B313" s="8" t="s">
        <v>632</v>
      </c>
      <c r="C313" s="8" t="s">
        <v>261</v>
      </c>
      <c r="D313" s="15">
        <v>482</v>
      </c>
    </row>
    <row r="314" spans="1:4" x14ac:dyDescent="0.25">
      <c r="A314" s="10"/>
      <c r="B314" s="8" t="s">
        <v>812</v>
      </c>
      <c r="C314" s="9"/>
      <c r="D314" s="15">
        <v>482</v>
      </c>
    </row>
    <row r="315" spans="1:4" x14ac:dyDescent="0.25">
      <c r="A315" s="10"/>
      <c r="B315" s="8" t="s">
        <v>635</v>
      </c>
      <c r="C315" s="8" t="s">
        <v>288</v>
      </c>
      <c r="D315" s="15">
        <v>342</v>
      </c>
    </row>
    <row r="316" spans="1:4" x14ac:dyDescent="0.25">
      <c r="A316" s="10"/>
      <c r="B316" s="8" t="s">
        <v>813</v>
      </c>
      <c r="C316" s="9"/>
      <c r="D316" s="15">
        <v>342</v>
      </c>
    </row>
    <row r="317" spans="1:4" x14ac:dyDescent="0.25">
      <c r="A317" s="10"/>
      <c r="B317" s="8" t="s">
        <v>638</v>
      </c>
      <c r="C317" s="8" t="s">
        <v>288</v>
      </c>
      <c r="D317" s="15">
        <v>383</v>
      </c>
    </row>
    <row r="318" spans="1:4" x14ac:dyDescent="0.25">
      <c r="A318" s="10"/>
      <c r="B318" s="8" t="s">
        <v>814</v>
      </c>
      <c r="C318" s="9"/>
      <c r="D318" s="15">
        <v>383</v>
      </c>
    </row>
    <row r="319" spans="1:4" x14ac:dyDescent="0.25">
      <c r="A319" s="10"/>
      <c r="B319" s="8" t="s">
        <v>641</v>
      </c>
      <c r="C319" s="8" t="s">
        <v>58</v>
      </c>
      <c r="D319" s="15">
        <v>575</v>
      </c>
    </row>
    <row r="320" spans="1:4" x14ac:dyDescent="0.25">
      <c r="A320" s="10"/>
      <c r="B320" s="8" t="s">
        <v>815</v>
      </c>
      <c r="C320" s="9"/>
      <c r="D320" s="15">
        <v>575</v>
      </c>
    </row>
    <row r="321" spans="1:4" x14ac:dyDescent="0.25">
      <c r="A321" s="10"/>
      <c r="B321" s="8" t="s">
        <v>644</v>
      </c>
      <c r="C321" s="8" t="s">
        <v>114</v>
      </c>
      <c r="D321" s="15">
        <v>671</v>
      </c>
    </row>
    <row r="322" spans="1:4" x14ac:dyDescent="0.25">
      <c r="A322" s="10"/>
      <c r="B322" s="8" t="s">
        <v>816</v>
      </c>
      <c r="C322" s="9"/>
      <c r="D322" s="15">
        <v>671</v>
      </c>
    </row>
    <row r="323" spans="1:4" x14ac:dyDescent="0.25">
      <c r="A323" s="10"/>
      <c r="B323" s="8" t="s">
        <v>647</v>
      </c>
      <c r="C323" s="8" t="s">
        <v>114</v>
      </c>
      <c r="D323" s="15">
        <v>714</v>
      </c>
    </row>
    <row r="324" spans="1:4" x14ac:dyDescent="0.25">
      <c r="A324" s="10"/>
      <c r="B324" s="8" t="s">
        <v>817</v>
      </c>
      <c r="C324" s="9"/>
      <c r="D324" s="15">
        <v>714</v>
      </c>
    </row>
    <row r="325" spans="1:4" x14ac:dyDescent="0.25">
      <c r="A325" s="8" t="s">
        <v>656</v>
      </c>
      <c r="B325" s="9"/>
      <c r="C325" s="9"/>
      <c r="D325" s="15">
        <v>80753</v>
      </c>
    </row>
    <row r="326" spans="1:4" x14ac:dyDescent="0.25">
      <c r="A326" s="12" t="s">
        <v>655</v>
      </c>
      <c r="B326" s="14"/>
      <c r="C326" s="14"/>
      <c r="D326" s="16">
        <v>80753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07F9F-D66D-441D-8C32-18313EDE34B3}">
  <dimension ref="A1:B29"/>
  <sheetViews>
    <sheetView tabSelected="1" workbookViewId="0">
      <selection activeCell="I27" sqref="I27"/>
    </sheetView>
  </sheetViews>
  <sheetFormatPr defaultRowHeight="13.2" x14ac:dyDescent="0.25"/>
  <cols>
    <col min="1" max="1" width="20.33203125" bestFit="1" customWidth="1"/>
    <col min="2" max="2" width="6" bestFit="1" customWidth="1"/>
  </cols>
  <sheetData>
    <row r="1" spans="1:2" x14ac:dyDescent="0.25">
      <c r="A1" s="11" t="s">
        <v>818</v>
      </c>
      <c r="B1" s="15"/>
    </row>
    <row r="2" spans="1:2" x14ac:dyDescent="0.25">
      <c r="A2" s="11" t="s">
        <v>5</v>
      </c>
      <c r="B2" s="15" t="s">
        <v>819</v>
      </c>
    </row>
    <row r="3" spans="1:2" x14ac:dyDescent="0.25">
      <c r="A3" s="8" t="s">
        <v>39</v>
      </c>
      <c r="B3" s="15">
        <v>14812</v>
      </c>
    </row>
    <row r="4" spans="1:2" x14ac:dyDescent="0.25">
      <c r="A4" s="13" t="s">
        <v>114</v>
      </c>
      <c r="B4" s="17">
        <v>10392</v>
      </c>
    </row>
    <row r="5" spans="1:2" x14ac:dyDescent="0.25">
      <c r="A5" s="13" t="s">
        <v>127</v>
      </c>
      <c r="B5" s="17">
        <v>6484</v>
      </c>
    </row>
    <row r="6" spans="1:2" x14ac:dyDescent="0.25">
      <c r="A6" s="13" t="s">
        <v>180</v>
      </c>
      <c r="B6" s="17">
        <v>4599</v>
      </c>
    </row>
    <row r="7" spans="1:2" x14ac:dyDescent="0.25">
      <c r="A7" s="13" t="s">
        <v>211</v>
      </c>
      <c r="B7" s="17">
        <v>4412</v>
      </c>
    </row>
    <row r="8" spans="1:2" x14ac:dyDescent="0.25">
      <c r="A8" s="13" t="s">
        <v>167</v>
      </c>
      <c r="B8" s="17">
        <v>3811</v>
      </c>
    </row>
    <row r="9" spans="1:2" x14ac:dyDescent="0.25">
      <c r="A9" s="13" t="s">
        <v>202</v>
      </c>
      <c r="B9" s="17">
        <v>3619</v>
      </c>
    </row>
    <row r="10" spans="1:2" x14ac:dyDescent="0.25">
      <c r="A10" s="13" t="s">
        <v>150</v>
      </c>
      <c r="B10" s="17">
        <v>3434</v>
      </c>
    </row>
    <row r="11" spans="1:2" x14ac:dyDescent="0.25">
      <c r="A11" s="13" t="s">
        <v>368</v>
      </c>
      <c r="B11" s="17">
        <v>3381</v>
      </c>
    </row>
    <row r="12" spans="1:2" x14ac:dyDescent="0.25">
      <c r="A12" s="13" t="s">
        <v>72</v>
      </c>
      <c r="B12" s="17">
        <v>3130</v>
      </c>
    </row>
    <row r="13" spans="1:2" x14ac:dyDescent="0.25">
      <c r="A13" s="13" t="s">
        <v>266</v>
      </c>
      <c r="B13" s="17">
        <v>2819</v>
      </c>
    </row>
    <row r="14" spans="1:2" x14ac:dyDescent="0.25">
      <c r="A14" s="13" t="s">
        <v>191</v>
      </c>
      <c r="B14" s="17">
        <v>2432</v>
      </c>
    </row>
    <row r="15" spans="1:2" x14ac:dyDescent="0.25">
      <c r="A15" s="13" t="s">
        <v>288</v>
      </c>
      <c r="B15" s="17">
        <v>2234</v>
      </c>
    </row>
    <row r="16" spans="1:2" x14ac:dyDescent="0.25">
      <c r="A16" s="13" t="s">
        <v>207</v>
      </c>
      <c r="B16" s="17">
        <v>2188</v>
      </c>
    </row>
    <row r="17" spans="1:2" x14ac:dyDescent="0.25">
      <c r="A17" s="13" t="s">
        <v>330</v>
      </c>
      <c r="B17" s="17">
        <v>2133</v>
      </c>
    </row>
    <row r="18" spans="1:2" x14ac:dyDescent="0.25">
      <c r="A18" s="13" t="s">
        <v>323</v>
      </c>
      <c r="B18" s="17">
        <v>2072</v>
      </c>
    </row>
    <row r="19" spans="1:2" x14ac:dyDescent="0.25">
      <c r="A19" s="13" t="s">
        <v>261</v>
      </c>
      <c r="B19" s="17">
        <v>1433</v>
      </c>
    </row>
    <row r="20" spans="1:2" x14ac:dyDescent="0.25">
      <c r="A20" s="13" t="s">
        <v>79</v>
      </c>
      <c r="B20" s="17">
        <v>1217</v>
      </c>
    </row>
    <row r="21" spans="1:2" x14ac:dyDescent="0.25">
      <c r="A21" s="13" t="s">
        <v>274</v>
      </c>
      <c r="B21" s="17">
        <v>1188</v>
      </c>
    </row>
    <row r="22" spans="1:2" x14ac:dyDescent="0.25">
      <c r="A22" s="13" t="s">
        <v>122</v>
      </c>
      <c r="B22" s="17">
        <v>1112</v>
      </c>
    </row>
    <row r="23" spans="1:2" x14ac:dyDescent="0.25">
      <c r="A23" s="13" t="s">
        <v>58</v>
      </c>
      <c r="B23" s="17">
        <v>1014</v>
      </c>
    </row>
    <row r="24" spans="1:2" x14ac:dyDescent="0.25">
      <c r="A24" s="13" t="s">
        <v>186</v>
      </c>
      <c r="B24" s="17">
        <v>847</v>
      </c>
    </row>
    <row r="25" spans="1:2" x14ac:dyDescent="0.25">
      <c r="A25" s="13" t="s">
        <v>228</v>
      </c>
      <c r="B25" s="17">
        <v>690</v>
      </c>
    </row>
    <row r="26" spans="1:2" x14ac:dyDescent="0.25">
      <c r="A26" s="13" t="s">
        <v>284</v>
      </c>
      <c r="B26" s="17">
        <v>652</v>
      </c>
    </row>
    <row r="27" spans="1:2" x14ac:dyDescent="0.25">
      <c r="A27" s="13" t="s">
        <v>520</v>
      </c>
      <c r="B27" s="17">
        <v>386</v>
      </c>
    </row>
    <row r="28" spans="1:2" x14ac:dyDescent="0.25">
      <c r="A28" s="13" t="s">
        <v>364</v>
      </c>
      <c r="B28" s="17">
        <v>262</v>
      </c>
    </row>
    <row r="29" spans="1:2" x14ac:dyDescent="0.25">
      <c r="A29" s="12" t="s">
        <v>655</v>
      </c>
      <c r="B29" s="16">
        <v>80753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7BB5D-8844-427D-812A-EC1A27F4ED2F}">
  <dimension ref="A1:B29"/>
  <sheetViews>
    <sheetView workbookViewId="0">
      <selection activeCell="A5" sqref="A5"/>
    </sheetView>
  </sheetViews>
  <sheetFormatPr defaultRowHeight="13.2" x14ac:dyDescent="0.25"/>
  <cols>
    <col min="1" max="1" width="20.33203125" bestFit="1" customWidth="1"/>
    <col min="2" max="2" width="6" bestFit="1" customWidth="1"/>
  </cols>
  <sheetData>
    <row r="1" spans="1:2" x14ac:dyDescent="0.25">
      <c r="A1" s="11" t="s">
        <v>818</v>
      </c>
      <c r="B1" s="15"/>
    </row>
    <row r="2" spans="1:2" x14ac:dyDescent="0.25">
      <c r="A2" s="11" t="s">
        <v>5</v>
      </c>
      <c r="B2" s="15" t="s">
        <v>819</v>
      </c>
    </row>
    <row r="3" spans="1:2" x14ac:dyDescent="0.25">
      <c r="A3" s="8" t="s">
        <v>364</v>
      </c>
      <c r="B3" s="18">
        <v>262</v>
      </c>
    </row>
    <row r="4" spans="1:2" x14ac:dyDescent="0.25">
      <c r="A4" s="13" t="s">
        <v>520</v>
      </c>
      <c r="B4" s="19">
        <v>386</v>
      </c>
    </row>
    <row r="5" spans="1:2" x14ac:dyDescent="0.25">
      <c r="A5" s="13" t="s">
        <v>284</v>
      </c>
      <c r="B5" s="19">
        <v>652</v>
      </c>
    </row>
    <row r="6" spans="1:2" x14ac:dyDescent="0.25">
      <c r="A6" s="13" t="s">
        <v>228</v>
      </c>
      <c r="B6" s="19">
        <v>690</v>
      </c>
    </row>
    <row r="7" spans="1:2" x14ac:dyDescent="0.25">
      <c r="A7" s="13" t="s">
        <v>186</v>
      </c>
      <c r="B7" s="19">
        <v>847</v>
      </c>
    </row>
    <row r="8" spans="1:2" x14ac:dyDescent="0.25">
      <c r="A8" s="13" t="s">
        <v>58</v>
      </c>
      <c r="B8" s="19">
        <v>1014</v>
      </c>
    </row>
    <row r="9" spans="1:2" x14ac:dyDescent="0.25">
      <c r="A9" s="13" t="s">
        <v>122</v>
      </c>
      <c r="B9" s="19">
        <v>1112</v>
      </c>
    </row>
    <row r="10" spans="1:2" x14ac:dyDescent="0.25">
      <c r="A10" s="13" t="s">
        <v>274</v>
      </c>
      <c r="B10" s="19">
        <v>1188</v>
      </c>
    </row>
    <row r="11" spans="1:2" x14ac:dyDescent="0.25">
      <c r="A11" s="13" t="s">
        <v>79</v>
      </c>
      <c r="B11" s="19">
        <v>1217</v>
      </c>
    </row>
    <row r="12" spans="1:2" x14ac:dyDescent="0.25">
      <c r="A12" s="13" t="s">
        <v>261</v>
      </c>
      <c r="B12" s="19">
        <v>1433</v>
      </c>
    </row>
    <row r="13" spans="1:2" x14ac:dyDescent="0.25">
      <c r="A13" s="13" t="s">
        <v>323</v>
      </c>
      <c r="B13" s="19">
        <v>2072</v>
      </c>
    </row>
    <row r="14" spans="1:2" x14ac:dyDescent="0.25">
      <c r="A14" s="13" t="s">
        <v>330</v>
      </c>
      <c r="B14" s="19">
        <v>2133</v>
      </c>
    </row>
    <row r="15" spans="1:2" x14ac:dyDescent="0.25">
      <c r="A15" s="13" t="s">
        <v>207</v>
      </c>
      <c r="B15" s="19">
        <v>2188</v>
      </c>
    </row>
    <row r="16" spans="1:2" x14ac:dyDescent="0.25">
      <c r="A16" s="13" t="s">
        <v>288</v>
      </c>
      <c r="B16" s="19">
        <v>2234</v>
      </c>
    </row>
    <row r="17" spans="1:2" x14ac:dyDescent="0.25">
      <c r="A17" s="13" t="s">
        <v>191</v>
      </c>
      <c r="B17" s="19">
        <v>2432</v>
      </c>
    </row>
    <row r="18" spans="1:2" x14ac:dyDescent="0.25">
      <c r="A18" s="13" t="s">
        <v>266</v>
      </c>
      <c r="B18" s="19">
        <v>2819</v>
      </c>
    </row>
    <row r="19" spans="1:2" x14ac:dyDescent="0.25">
      <c r="A19" s="13" t="s">
        <v>72</v>
      </c>
      <c r="B19" s="19">
        <v>3130</v>
      </c>
    </row>
    <row r="20" spans="1:2" x14ac:dyDescent="0.25">
      <c r="A20" s="13" t="s">
        <v>368</v>
      </c>
      <c r="B20" s="19">
        <v>3381</v>
      </c>
    </row>
    <row r="21" spans="1:2" x14ac:dyDescent="0.25">
      <c r="A21" s="13" t="s">
        <v>150</v>
      </c>
      <c r="B21" s="19">
        <v>3434</v>
      </c>
    </row>
    <row r="22" spans="1:2" x14ac:dyDescent="0.25">
      <c r="A22" s="13" t="s">
        <v>202</v>
      </c>
      <c r="B22" s="19">
        <v>3619</v>
      </c>
    </row>
    <row r="23" spans="1:2" x14ac:dyDescent="0.25">
      <c r="A23" s="13" t="s">
        <v>167</v>
      </c>
      <c r="B23" s="19">
        <v>3811</v>
      </c>
    </row>
    <row r="24" spans="1:2" x14ac:dyDescent="0.25">
      <c r="A24" s="13" t="s">
        <v>211</v>
      </c>
      <c r="B24" s="19">
        <v>4412</v>
      </c>
    </row>
    <row r="25" spans="1:2" x14ac:dyDescent="0.25">
      <c r="A25" s="13" t="s">
        <v>180</v>
      </c>
      <c r="B25" s="19">
        <v>4599</v>
      </c>
    </row>
    <row r="26" spans="1:2" x14ac:dyDescent="0.25">
      <c r="A26" s="13" t="s">
        <v>127</v>
      </c>
      <c r="B26" s="19">
        <v>6484</v>
      </c>
    </row>
    <row r="27" spans="1:2" x14ac:dyDescent="0.25">
      <c r="A27" s="13" t="s">
        <v>114</v>
      </c>
      <c r="B27" s="19">
        <v>10392</v>
      </c>
    </row>
    <row r="28" spans="1:2" x14ac:dyDescent="0.25">
      <c r="A28" s="13" t="s">
        <v>39</v>
      </c>
      <c r="B28" s="19">
        <v>14812</v>
      </c>
    </row>
    <row r="29" spans="1:2" x14ac:dyDescent="0.25">
      <c r="A29" s="12" t="s">
        <v>655</v>
      </c>
      <c r="B29" s="20">
        <v>80753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Grid Results</vt:lpstr>
      <vt:lpstr>Stats 22-23</vt:lpstr>
      <vt:lpstr>Enrollment Numbers</vt:lpstr>
      <vt:lpstr>Zip Code Max Enrollments</vt:lpstr>
      <vt:lpstr>Zip Code Min Enrollments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erica</dc:creator>
  <cp:lastModifiedBy>ericaohenley@gmail.com</cp:lastModifiedBy>
  <dcterms:created xsi:type="dcterms:W3CDTF">2024-10-04T01:22:53Z</dcterms:created>
  <dcterms:modified xsi:type="dcterms:W3CDTF">2024-10-05T16:26:50Z</dcterms:modified>
</cp:coreProperties>
</file>