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4a410c2e6df7d96/Documents/"/>
    </mc:Choice>
  </mc:AlternateContent>
  <xr:revisionPtr revIDLastSave="114" documentId="8_{5492B30B-16AD-4F74-9C77-BC7C2CC2FBB7}" xr6:coauthVersionLast="45" xr6:coauthVersionMax="45" xr10:uidLastSave="{53A21DC4-191D-4078-86FD-B87772AA6B86}"/>
  <bookViews>
    <workbookView xWindow="-28920" yWindow="-120" windowWidth="29040" windowHeight="15840" activeTab="5" xr2:uid="{00000000-000D-0000-FFFF-FFFF00000000}"/>
  </bookViews>
  <sheets>
    <sheet name="Statistical Summary 1" sheetId="2" r:id="rId1"/>
    <sheet name="Statistical Summary 2" sheetId="3" r:id="rId2"/>
    <sheet name="Sheet3" sheetId="4" r:id="rId3"/>
    <sheet name="Mod 3 Table CAR S" sheetId="5" r:id="rId4"/>
    <sheet name="Mod 3 Table OPP S" sheetId="6" r:id="rId5"/>
    <sheet name="Worksheet" sheetId="1" r:id="rId6"/>
  </sheets>
  <definedNames>
    <definedName name="Slicer_Opponent">#N/A</definedName>
    <definedName name="Slicer_Result">#N/A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2" i="1"/>
</calcChain>
</file>

<file path=xl/sharedStrings.xml><?xml version="1.0" encoding="utf-8"?>
<sst xmlns="http://schemas.openxmlformats.org/spreadsheetml/2006/main" count="439" uniqueCount="82">
  <si>
    <t>Opponent</t>
  </si>
  <si>
    <t>GP</t>
  </si>
  <si>
    <t>Date</t>
  </si>
  <si>
    <t>GF</t>
  </si>
  <si>
    <t>GA</t>
  </si>
  <si>
    <t>New York Islanders</t>
  </si>
  <si>
    <t>L</t>
  </si>
  <si>
    <t>OT</t>
  </si>
  <si>
    <t>@</t>
  </si>
  <si>
    <t>Columbus Blue Jackets</t>
  </si>
  <si>
    <t>W</t>
  </si>
  <si>
    <t>New York Rangers</t>
  </si>
  <si>
    <t>Vancouver Canucks</t>
  </si>
  <si>
    <t>Minnesota Wild</t>
  </si>
  <si>
    <t>Winnipeg Jets</t>
  </si>
  <si>
    <t>Tampa Bay Lightning</t>
  </si>
  <si>
    <t>Colorado Avalanche</t>
  </si>
  <si>
    <t>Detroit Red Wings</t>
  </si>
  <si>
    <t>San Jose Sharks</t>
  </si>
  <si>
    <t>SO</t>
  </si>
  <si>
    <t>Boston Bruins</t>
  </si>
  <si>
    <t>Arizona Coyotes</t>
  </si>
  <si>
    <t>Vegas Golden Knights</t>
  </si>
  <si>
    <t>St. Louis Blues</t>
  </si>
  <si>
    <t>Chicago Blackhawks</t>
  </si>
  <si>
    <t>New Jersey Devils</t>
  </si>
  <si>
    <t>Toronto Maple Leafs</t>
  </si>
  <si>
    <t>Florida Panthers</t>
  </si>
  <si>
    <t>Montreal Canadiens</t>
  </si>
  <si>
    <t>Anaheim Ducks</t>
  </si>
  <si>
    <t>Los Angeles Kings</t>
  </si>
  <si>
    <t>Washington Capitals</t>
  </si>
  <si>
    <t>Pittsburgh Penguins</t>
  </si>
  <si>
    <t>Philadelphia Flyers</t>
  </si>
  <si>
    <t>Ottawa Senators</t>
  </si>
  <si>
    <t>Buffalo Sabres</t>
  </si>
  <si>
    <t>Nashville Predators</t>
  </si>
  <si>
    <t>Edmonton Oilers</t>
  </si>
  <si>
    <t>Calgary Flames</t>
  </si>
  <si>
    <t>Dallas Stars</t>
  </si>
  <si>
    <t>CAR S</t>
  </si>
  <si>
    <t>CAR PIM</t>
  </si>
  <si>
    <t>CAR PPG</t>
  </si>
  <si>
    <t>CAR PPO</t>
  </si>
  <si>
    <t>CAR SHG</t>
  </si>
  <si>
    <t>OPP S</t>
  </si>
  <si>
    <t>OPP PIM</t>
  </si>
  <si>
    <t>OPP PPG</t>
  </si>
  <si>
    <t>OPP PPO</t>
  </si>
  <si>
    <t>OPP SHG</t>
  </si>
  <si>
    <t>Result</t>
  </si>
  <si>
    <t>OT?</t>
  </si>
  <si>
    <t>Home/Away</t>
  </si>
  <si>
    <t>Month</t>
  </si>
  <si>
    <t>GD</t>
  </si>
  <si>
    <t>Mean</t>
  </si>
  <si>
    <t>Standard Error</t>
  </si>
  <si>
    <t>Median</t>
  </si>
  <si>
    <t>Mode</t>
  </si>
  <si>
    <t>Standard Deviation</t>
  </si>
  <si>
    <t>Sample Variance</t>
  </si>
  <si>
    <t>Kurtosis</t>
  </si>
  <si>
    <t>Skewness</t>
  </si>
  <si>
    <t>Range</t>
  </si>
  <si>
    <t>Minimum</t>
  </si>
  <si>
    <t>Maximum</t>
  </si>
  <si>
    <t>Sum</t>
  </si>
  <si>
    <t>Count</t>
  </si>
  <si>
    <t>Row Labels</t>
  </si>
  <si>
    <t>Grand Total</t>
  </si>
  <si>
    <t>Oct</t>
  </si>
  <si>
    <t>Nov</t>
  </si>
  <si>
    <t>Dec</t>
  </si>
  <si>
    <t>Average of GF</t>
  </si>
  <si>
    <t>Average of GA</t>
  </si>
  <si>
    <t>Average of GD</t>
  </si>
  <si>
    <t>Average of CAR S2</t>
  </si>
  <si>
    <t>Max of CAR S</t>
  </si>
  <si>
    <t>Min of CAR S</t>
  </si>
  <si>
    <t>Average of OPP S</t>
  </si>
  <si>
    <t>Max of OPP S</t>
  </si>
  <si>
    <t>Min of OPP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</si>
</sst>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6" fillId="0" borderId="0" xfId="0" applyFont="1" applyAlignment="1">
      <alignment horizontal="center" vertical="center"/>
    </xf>
    <xf numFmtId="14" fontId="0" fillId="0" borderId="0" xfId="0" applyNumberFormat="1" applyAlignment="1"/>
    <xf numFmtId="0" fontId="0" fillId="0" borderId="0" xfId="0" applyNumberFormat="1" applyAlignme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2" formatCode="0.00"/>
    </dxf>
    <dxf>
      <numFmt numFmtId="2" formatCode="0.00"/>
    </dxf>
    <dxf>
      <numFmt numFmtId="2" formatCode="0.00"/>
    </dxf>
    <dxf>
      <numFmt numFmtId="2" formatCode="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[MacBride--Week 2-- Canes Data Summary.xlsx]Sheet3!PivotTable5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Average of GF</c:v>
                </c:pt>
              </c:strCache>
            </c:strRef>
          </c:tx>
          <c:spPr>
            <a:solidFill>
              <a:schemeClr val="accent1"/>
            </a:solidFill>
            <a:ln>
              <a:noFill/>
            </a:ln>
            <a:effectLst/>
          </c:spPr>
          <c:invertIfNegative val="0"/>
          <c:cat>
            <c:strRef>
              <c:f>Sheet3!$A$2:$A$5</c:f>
              <c:strCache>
                <c:ptCount val="3"/>
                <c:pt idx="0">
                  <c:v>Oct</c:v>
                </c:pt>
                <c:pt idx="1">
                  <c:v>Nov</c:v>
                </c:pt>
                <c:pt idx="2">
                  <c:v>Dec</c:v>
                </c:pt>
              </c:strCache>
            </c:strRef>
          </c:cat>
          <c:val>
            <c:numRef>
              <c:f>Sheet3!$B$2:$B$5</c:f>
              <c:numCache>
                <c:formatCode>0.00</c:formatCode>
                <c:ptCount val="3"/>
                <c:pt idx="0">
                  <c:v>2.5357142857142856</c:v>
                </c:pt>
                <c:pt idx="1">
                  <c:v>3.3</c:v>
                </c:pt>
                <c:pt idx="2">
                  <c:v>3.125</c:v>
                </c:pt>
              </c:numCache>
            </c:numRef>
          </c:val>
          <c:extLst>
            <c:ext xmlns:c16="http://schemas.microsoft.com/office/drawing/2014/chart" uri="{C3380CC4-5D6E-409C-BE32-E72D297353CC}">
              <c16:uniqueId val="{00000001-967D-4E63-9987-378AEC05B3A7}"/>
            </c:ext>
          </c:extLst>
        </c:ser>
        <c:ser>
          <c:idx val="1"/>
          <c:order val="1"/>
          <c:tx>
            <c:strRef>
              <c:f>Sheet3!$C$1</c:f>
              <c:strCache>
                <c:ptCount val="1"/>
                <c:pt idx="0">
                  <c:v>Average of GA</c:v>
                </c:pt>
              </c:strCache>
            </c:strRef>
          </c:tx>
          <c:spPr>
            <a:solidFill>
              <a:schemeClr val="accent2"/>
            </a:solidFill>
            <a:ln>
              <a:noFill/>
            </a:ln>
            <a:effectLst/>
          </c:spPr>
          <c:invertIfNegative val="0"/>
          <c:cat>
            <c:strRef>
              <c:f>Sheet3!$A$2:$A$5</c:f>
              <c:strCache>
                <c:ptCount val="3"/>
                <c:pt idx="0">
                  <c:v>Oct</c:v>
                </c:pt>
                <c:pt idx="1">
                  <c:v>Nov</c:v>
                </c:pt>
                <c:pt idx="2">
                  <c:v>Dec</c:v>
                </c:pt>
              </c:strCache>
            </c:strRef>
          </c:cat>
          <c:val>
            <c:numRef>
              <c:f>Sheet3!$C$2:$C$5</c:f>
              <c:numCache>
                <c:formatCode>0.00</c:formatCode>
                <c:ptCount val="3"/>
                <c:pt idx="0">
                  <c:v>2.75</c:v>
                </c:pt>
                <c:pt idx="1">
                  <c:v>2.9333333333333331</c:v>
                </c:pt>
                <c:pt idx="2">
                  <c:v>2.4166666666666665</c:v>
                </c:pt>
              </c:numCache>
            </c:numRef>
          </c:val>
          <c:extLst>
            <c:ext xmlns:c16="http://schemas.microsoft.com/office/drawing/2014/chart" uri="{C3380CC4-5D6E-409C-BE32-E72D297353CC}">
              <c16:uniqueId val="{00000002-967D-4E63-9987-378AEC05B3A7}"/>
            </c:ext>
          </c:extLst>
        </c:ser>
        <c:ser>
          <c:idx val="2"/>
          <c:order val="2"/>
          <c:tx>
            <c:strRef>
              <c:f>Sheet3!$D$1</c:f>
              <c:strCache>
                <c:ptCount val="1"/>
                <c:pt idx="0">
                  <c:v>Average of GD</c:v>
                </c:pt>
              </c:strCache>
            </c:strRef>
          </c:tx>
          <c:spPr>
            <a:solidFill>
              <a:schemeClr val="accent3"/>
            </a:solidFill>
            <a:ln>
              <a:noFill/>
            </a:ln>
            <a:effectLst/>
          </c:spPr>
          <c:invertIfNegative val="0"/>
          <c:cat>
            <c:strRef>
              <c:f>Sheet3!$A$2:$A$5</c:f>
              <c:strCache>
                <c:ptCount val="3"/>
                <c:pt idx="0">
                  <c:v>Oct</c:v>
                </c:pt>
                <c:pt idx="1">
                  <c:v>Nov</c:v>
                </c:pt>
                <c:pt idx="2">
                  <c:v>Dec</c:v>
                </c:pt>
              </c:strCache>
            </c:strRef>
          </c:cat>
          <c:val>
            <c:numRef>
              <c:f>Sheet3!$D$2:$D$5</c:f>
              <c:numCache>
                <c:formatCode>0.000</c:formatCode>
                <c:ptCount val="3"/>
                <c:pt idx="0">
                  <c:v>-0.21428571428571427</c:v>
                </c:pt>
                <c:pt idx="1">
                  <c:v>0.36666666666666664</c:v>
                </c:pt>
                <c:pt idx="2">
                  <c:v>0.70833333333333337</c:v>
                </c:pt>
              </c:numCache>
            </c:numRef>
          </c:val>
          <c:extLst>
            <c:ext xmlns:c16="http://schemas.microsoft.com/office/drawing/2014/chart" uri="{C3380CC4-5D6E-409C-BE32-E72D297353CC}">
              <c16:uniqueId val="{00000003-967D-4E63-9987-378AEC05B3A7}"/>
            </c:ext>
          </c:extLst>
        </c:ser>
        <c:dLbls>
          <c:showLegendKey val="0"/>
          <c:showVal val="0"/>
          <c:showCatName val="0"/>
          <c:showSerName val="0"/>
          <c:showPercent val="0"/>
          <c:showBubbleSize val="0"/>
        </c:dLbls>
        <c:gapWidth val="219"/>
        <c:overlap val="-27"/>
        <c:axId val="1165079136"/>
        <c:axId val="1115556128"/>
      </c:barChart>
      <c:catAx>
        <c:axId val="116507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56128"/>
        <c:crosses val="autoZero"/>
        <c:auto val="1"/>
        <c:lblAlgn val="ctr"/>
        <c:lblOffset val="100"/>
        <c:noMultiLvlLbl val="0"/>
      </c:catAx>
      <c:valAx>
        <c:axId val="1115556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07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[MacBride--Week 2-- Canes Data Summary.xlsx]Mod 3 Table CAR 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 3 Table CAR S'!$B$3</c:f>
              <c:strCache>
                <c:ptCount val="1"/>
                <c:pt idx="0">
                  <c:v>Max of CAR S</c:v>
                </c:pt>
              </c:strCache>
            </c:strRef>
          </c:tx>
          <c:spPr>
            <a:solidFill>
              <a:schemeClr val="accent1"/>
            </a:solidFill>
            <a:ln>
              <a:noFill/>
            </a:ln>
            <a:effectLst/>
          </c:spPr>
          <c:invertIfNegative val="0"/>
          <c:cat>
            <c:strRef>
              <c:f>'Mod 3 Table CAR S'!$A$4:$A$7</c:f>
              <c:strCache>
                <c:ptCount val="3"/>
                <c:pt idx="0">
                  <c:v>10</c:v>
                </c:pt>
                <c:pt idx="1">
                  <c:v>11</c:v>
                </c:pt>
                <c:pt idx="2">
                  <c:v>12</c:v>
                </c:pt>
              </c:strCache>
            </c:strRef>
          </c:cat>
          <c:val>
            <c:numRef>
              <c:f>'Mod 3 Table CAR S'!$B$4:$B$7</c:f>
              <c:numCache>
                <c:formatCode>General</c:formatCode>
                <c:ptCount val="3"/>
                <c:pt idx="0">
                  <c:v>57</c:v>
                </c:pt>
                <c:pt idx="1">
                  <c:v>39</c:v>
                </c:pt>
                <c:pt idx="2">
                  <c:v>46</c:v>
                </c:pt>
              </c:numCache>
            </c:numRef>
          </c:val>
          <c:extLst>
            <c:ext xmlns:c16="http://schemas.microsoft.com/office/drawing/2014/chart" uri="{C3380CC4-5D6E-409C-BE32-E72D297353CC}">
              <c16:uniqueId val="{00000000-CA61-4F47-A4E8-79E35675BEBF}"/>
            </c:ext>
          </c:extLst>
        </c:ser>
        <c:ser>
          <c:idx val="1"/>
          <c:order val="1"/>
          <c:tx>
            <c:strRef>
              <c:f>'Mod 3 Table CAR S'!$C$3</c:f>
              <c:strCache>
                <c:ptCount val="1"/>
                <c:pt idx="0">
                  <c:v>Average of CAR S2</c:v>
                </c:pt>
              </c:strCache>
            </c:strRef>
          </c:tx>
          <c:spPr>
            <a:solidFill>
              <a:schemeClr val="accent2"/>
            </a:solidFill>
            <a:ln>
              <a:noFill/>
            </a:ln>
            <a:effectLst/>
          </c:spPr>
          <c:invertIfNegative val="0"/>
          <c:cat>
            <c:strRef>
              <c:f>'Mod 3 Table CAR S'!$A$4:$A$7</c:f>
              <c:strCache>
                <c:ptCount val="3"/>
                <c:pt idx="0">
                  <c:v>10</c:v>
                </c:pt>
                <c:pt idx="1">
                  <c:v>11</c:v>
                </c:pt>
                <c:pt idx="2">
                  <c:v>12</c:v>
                </c:pt>
              </c:strCache>
            </c:strRef>
          </c:cat>
          <c:val>
            <c:numRef>
              <c:f>'Mod 3 Table CAR S'!$C$4:$C$7</c:f>
              <c:numCache>
                <c:formatCode>0.00</c:formatCode>
                <c:ptCount val="3"/>
                <c:pt idx="0">
                  <c:v>38.678571428571431</c:v>
                </c:pt>
                <c:pt idx="1">
                  <c:v>32.266666666666666</c:v>
                </c:pt>
                <c:pt idx="2">
                  <c:v>32.125</c:v>
                </c:pt>
              </c:numCache>
            </c:numRef>
          </c:val>
          <c:extLst>
            <c:ext xmlns:c16="http://schemas.microsoft.com/office/drawing/2014/chart" uri="{C3380CC4-5D6E-409C-BE32-E72D297353CC}">
              <c16:uniqueId val="{00000001-CA61-4F47-A4E8-79E35675BEBF}"/>
            </c:ext>
          </c:extLst>
        </c:ser>
        <c:ser>
          <c:idx val="2"/>
          <c:order val="2"/>
          <c:tx>
            <c:strRef>
              <c:f>'Mod 3 Table CAR S'!$D$3</c:f>
              <c:strCache>
                <c:ptCount val="1"/>
                <c:pt idx="0">
                  <c:v>Min of CAR S</c:v>
                </c:pt>
              </c:strCache>
            </c:strRef>
          </c:tx>
          <c:spPr>
            <a:solidFill>
              <a:schemeClr val="accent3"/>
            </a:solidFill>
            <a:ln>
              <a:noFill/>
            </a:ln>
            <a:effectLst/>
          </c:spPr>
          <c:invertIfNegative val="0"/>
          <c:cat>
            <c:strRef>
              <c:f>'Mod 3 Table CAR S'!$A$4:$A$7</c:f>
              <c:strCache>
                <c:ptCount val="3"/>
                <c:pt idx="0">
                  <c:v>10</c:v>
                </c:pt>
                <c:pt idx="1">
                  <c:v>11</c:v>
                </c:pt>
                <c:pt idx="2">
                  <c:v>12</c:v>
                </c:pt>
              </c:strCache>
            </c:strRef>
          </c:cat>
          <c:val>
            <c:numRef>
              <c:f>'Mod 3 Table CAR S'!$D$4:$D$7</c:f>
              <c:numCache>
                <c:formatCode>General</c:formatCode>
                <c:ptCount val="3"/>
                <c:pt idx="0">
                  <c:v>22</c:v>
                </c:pt>
                <c:pt idx="1">
                  <c:v>24</c:v>
                </c:pt>
                <c:pt idx="2">
                  <c:v>24</c:v>
                </c:pt>
              </c:numCache>
            </c:numRef>
          </c:val>
          <c:extLst>
            <c:ext xmlns:c16="http://schemas.microsoft.com/office/drawing/2014/chart" uri="{C3380CC4-5D6E-409C-BE32-E72D297353CC}">
              <c16:uniqueId val="{00000002-CA61-4F47-A4E8-79E35675BEBF}"/>
            </c:ext>
          </c:extLst>
        </c:ser>
        <c:dLbls>
          <c:showLegendKey val="0"/>
          <c:showVal val="0"/>
          <c:showCatName val="0"/>
          <c:showSerName val="0"/>
          <c:showPercent val="0"/>
          <c:showBubbleSize val="0"/>
        </c:dLbls>
        <c:gapWidth val="219"/>
        <c:overlap val="-27"/>
        <c:axId val="1567169664"/>
        <c:axId val="1349747456"/>
      </c:barChart>
      <c:catAx>
        <c:axId val="156716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747456"/>
        <c:crosses val="autoZero"/>
        <c:auto val="1"/>
        <c:lblAlgn val="ctr"/>
        <c:lblOffset val="100"/>
        <c:noMultiLvlLbl val="0"/>
      </c:catAx>
      <c:valAx>
        <c:axId val="13497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16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[MacBride--Week 2-- Canes Data Summary.xlsx]Mod 3 Table OPP S!PivotTable2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 3 Table OPP S'!$B$3</c:f>
              <c:strCache>
                <c:ptCount val="1"/>
                <c:pt idx="0">
                  <c:v>Max of OPP S</c:v>
                </c:pt>
              </c:strCache>
            </c:strRef>
          </c:tx>
          <c:spPr>
            <a:solidFill>
              <a:schemeClr val="accent1"/>
            </a:solidFill>
            <a:ln>
              <a:noFill/>
            </a:ln>
            <a:effectLst/>
          </c:spPr>
          <c:invertIfNegative val="0"/>
          <c:cat>
            <c:strRef>
              <c:f>'Mod 3 Table OPP S'!$A$4:$A$7</c:f>
              <c:strCache>
                <c:ptCount val="3"/>
                <c:pt idx="0">
                  <c:v>10</c:v>
                </c:pt>
                <c:pt idx="1">
                  <c:v>11</c:v>
                </c:pt>
                <c:pt idx="2">
                  <c:v>12</c:v>
                </c:pt>
              </c:strCache>
            </c:strRef>
          </c:cat>
          <c:val>
            <c:numRef>
              <c:f>'Mod 3 Table OPP S'!$B$4:$B$7</c:f>
              <c:numCache>
                <c:formatCode>General</c:formatCode>
                <c:ptCount val="3"/>
                <c:pt idx="0">
                  <c:v>49</c:v>
                </c:pt>
                <c:pt idx="1">
                  <c:v>41</c:v>
                </c:pt>
                <c:pt idx="2">
                  <c:v>38</c:v>
                </c:pt>
              </c:numCache>
            </c:numRef>
          </c:val>
          <c:extLst>
            <c:ext xmlns:c16="http://schemas.microsoft.com/office/drawing/2014/chart" uri="{C3380CC4-5D6E-409C-BE32-E72D297353CC}">
              <c16:uniqueId val="{00000000-73DE-492A-9243-4035D870B3F6}"/>
            </c:ext>
          </c:extLst>
        </c:ser>
        <c:ser>
          <c:idx val="1"/>
          <c:order val="1"/>
          <c:tx>
            <c:strRef>
              <c:f>'Mod 3 Table OPP S'!$C$3</c:f>
              <c:strCache>
                <c:ptCount val="1"/>
                <c:pt idx="0">
                  <c:v>Average of OPP S</c:v>
                </c:pt>
              </c:strCache>
            </c:strRef>
          </c:tx>
          <c:spPr>
            <a:solidFill>
              <a:schemeClr val="accent2"/>
            </a:solidFill>
            <a:ln>
              <a:noFill/>
            </a:ln>
            <a:effectLst/>
          </c:spPr>
          <c:invertIfNegative val="0"/>
          <c:cat>
            <c:strRef>
              <c:f>'Mod 3 Table OPP S'!$A$4:$A$7</c:f>
              <c:strCache>
                <c:ptCount val="3"/>
                <c:pt idx="0">
                  <c:v>10</c:v>
                </c:pt>
                <c:pt idx="1">
                  <c:v>11</c:v>
                </c:pt>
                <c:pt idx="2">
                  <c:v>12</c:v>
                </c:pt>
              </c:strCache>
            </c:strRef>
          </c:cat>
          <c:val>
            <c:numRef>
              <c:f>'Mod 3 Table OPP S'!$C$4:$C$7</c:f>
              <c:numCache>
                <c:formatCode>0.00</c:formatCode>
                <c:ptCount val="3"/>
                <c:pt idx="0">
                  <c:v>27.428571428571427</c:v>
                </c:pt>
                <c:pt idx="1">
                  <c:v>28.733333333333334</c:v>
                </c:pt>
                <c:pt idx="2">
                  <c:v>29.708333333333332</c:v>
                </c:pt>
              </c:numCache>
            </c:numRef>
          </c:val>
          <c:extLst>
            <c:ext xmlns:c16="http://schemas.microsoft.com/office/drawing/2014/chart" uri="{C3380CC4-5D6E-409C-BE32-E72D297353CC}">
              <c16:uniqueId val="{00000001-73DE-492A-9243-4035D870B3F6}"/>
            </c:ext>
          </c:extLst>
        </c:ser>
        <c:ser>
          <c:idx val="2"/>
          <c:order val="2"/>
          <c:tx>
            <c:strRef>
              <c:f>'Mod 3 Table OPP S'!$D$3</c:f>
              <c:strCache>
                <c:ptCount val="1"/>
                <c:pt idx="0">
                  <c:v>Min of OPP S</c:v>
                </c:pt>
              </c:strCache>
            </c:strRef>
          </c:tx>
          <c:spPr>
            <a:solidFill>
              <a:schemeClr val="accent3"/>
            </a:solidFill>
            <a:ln>
              <a:noFill/>
            </a:ln>
            <a:effectLst/>
          </c:spPr>
          <c:invertIfNegative val="0"/>
          <c:cat>
            <c:strRef>
              <c:f>'Mod 3 Table OPP S'!$A$4:$A$7</c:f>
              <c:strCache>
                <c:ptCount val="3"/>
                <c:pt idx="0">
                  <c:v>10</c:v>
                </c:pt>
                <c:pt idx="1">
                  <c:v>11</c:v>
                </c:pt>
                <c:pt idx="2">
                  <c:v>12</c:v>
                </c:pt>
              </c:strCache>
            </c:strRef>
          </c:cat>
          <c:val>
            <c:numRef>
              <c:f>'Mod 3 Table OPP S'!$D$4:$D$7</c:f>
              <c:numCache>
                <c:formatCode>General</c:formatCode>
                <c:ptCount val="3"/>
                <c:pt idx="0">
                  <c:v>19</c:v>
                </c:pt>
                <c:pt idx="1">
                  <c:v>21</c:v>
                </c:pt>
                <c:pt idx="2">
                  <c:v>20</c:v>
                </c:pt>
              </c:numCache>
            </c:numRef>
          </c:val>
          <c:extLst>
            <c:ext xmlns:c16="http://schemas.microsoft.com/office/drawing/2014/chart" uri="{C3380CC4-5D6E-409C-BE32-E72D297353CC}">
              <c16:uniqueId val="{00000002-73DE-492A-9243-4035D870B3F6}"/>
            </c:ext>
          </c:extLst>
        </c:ser>
        <c:dLbls>
          <c:showLegendKey val="0"/>
          <c:showVal val="0"/>
          <c:showCatName val="0"/>
          <c:showSerName val="0"/>
          <c:showPercent val="0"/>
          <c:showBubbleSize val="0"/>
        </c:dLbls>
        <c:gapWidth val="219"/>
        <c:overlap val="-27"/>
        <c:axId val="1481434848"/>
        <c:axId val="1474657056"/>
      </c:barChart>
      <c:catAx>
        <c:axId val="148143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57056"/>
        <c:crosses val="autoZero"/>
        <c:auto val="1"/>
        <c:lblAlgn val="ctr"/>
        <c:lblOffset val="100"/>
        <c:noMultiLvlLbl val="0"/>
      </c:catAx>
      <c:valAx>
        <c:axId val="147465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228600</xdr:colOff>
      <xdr:row>0</xdr:row>
      <xdr:rowOff>160020</xdr:rowOff>
    </xdr:from>
    <xdr:to>
      <xdr:col>12</xdr:col>
      <xdr:colOff>533400</xdr:colOff>
      <xdr:row>15</xdr:row>
      <xdr:rowOff>160020</xdr:rowOff>
    </xdr:to>
    <xdr:graphicFrame macro="">
      <xdr:nvGraphicFramePr>
        <xdr:cNvPr id="2" name="Chart 1">
          <a:extLst>
            <a:ext uri="{FF2B5EF4-FFF2-40B4-BE49-F238E27FC236}">
              <a16:creationId xmlns:a16="http://schemas.microsoft.com/office/drawing/2014/main" id="{B52A5C0C-659B-4F90-9C29-2EABBD626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592455</xdr:colOff>
      <xdr:row>1</xdr:row>
      <xdr:rowOff>160972</xdr:rowOff>
    </xdr:from>
    <xdr:to>
      <xdr:col>12</xdr:col>
      <xdr:colOff>287655</xdr:colOff>
      <xdr:row>17</xdr:row>
      <xdr:rowOff>12382</xdr:rowOff>
    </xdr:to>
    <xdr:graphicFrame macro="">
      <xdr:nvGraphicFramePr>
        <xdr:cNvPr id="2" name="Chart 1">
          <a:extLst>
            <a:ext uri="{FF2B5EF4-FFF2-40B4-BE49-F238E27FC236}">
              <a16:creationId xmlns:a16="http://schemas.microsoft.com/office/drawing/2014/main" id="{E509009A-1FCF-4124-88B8-507F9B95A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xdr:colOff>
      <xdr:row>2</xdr:row>
      <xdr:rowOff>15240</xdr:rowOff>
    </xdr:from>
    <xdr:to>
      <xdr:col>15</xdr:col>
      <xdr:colOff>607695</xdr:colOff>
      <xdr:row>15</xdr:row>
      <xdr:rowOff>129540</xdr:rowOff>
    </xdr:to>
    <mc:AlternateContent xmlns:mc="http://schemas.openxmlformats.org/markup-compatibility/2006">
      <mc:Choice xmlns:a14="http://schemas.microsoft.com/office/drawing/2010/main" Requires="a14">
        <xdr:graphicFrame macro="">
          <xdr:nvGraphicFramePr>
            <xdr:cNvPr id="3" name="Result">
              <a:extLst>
                <a:ext uri="{FF2B5EF4-FFF2-40B4-BE49-F238E27FC236}">
                  <a16:creationId xmlns:a16="http://schemas.microsoft.com/office/drawing/2014/main" id="{5796100E-FE3C-4D10-B6D9-825FD86D6DA9}"/>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9182100" y="381000"/>
              <a:ext cx="181737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596265</xdr:colOff>
      <xdr:row>17</xdr:row>
      <xdr:rowOff>172402</xdr:rowOff>
    </xdr:from>
    <xdr:to>
      <xdr:col>12</xdr:col>
      <xdr:colOff>291465</xdr:colOff>
      <xdr:row>33</xdr:row>
      <xdr:rowOff>21907</xdr:rowOff>
    </xdr:to>
    <xdr:graphicFrame macro="">
      <xdr:nvGraphicFramePr>
        <xdr:cNvPr id="4" name="Chart 1">
          <a:extLst>
            <a:ext uri="{FF2B5EF4-FFF2-40B4-BE49-F238E27FC236}">
              <a16:creationId xmlns:a16="http://schemas.microsoft.com/office/drawing/2014/main" id="{A023491F-103E-4115-A9C3-F187D827B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26670</xdr:colOff>
      <xdr:row>18</xdr:row>
      <xdr:rowOff>24765</xdr:rowOff>
    </xdr:from>
    <xdr:to>
      <xdr:col>16</xdr:col>
      <xdr:colOff>17145</xdr:colOff>
      <xdr:row>31</xdr:row>
      <xdr:rowOff>135255</xdr:rowOff>
    </xdr:to>
    <mc:AlternateContent xmlns:mc="http://schemas.openxmlformats.org/markup-compatibility/2006">
      <mc:Choice xmlns:a14="http://schemas.microsoft.com/office/drawing/2010/main" Requires="a14">
        <xdr:graphicFrame macro="">
          <xdr:nvGraphicFramePr>
            <xdr:cNvPr id="5" name="Opponent">
              <a:extLst>
                <a:ext uri="{FF2B5EF4-FFF2-40B4-BE49-F238E27FC236}">
                  <a16:creationId xmlns:a16="http://schemas.microsoft.com/office/drawing/2014/main" id="{ABD60CF5-F2FF-4003-98A8-EA617F3F69DE}"/>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dr:sp macro="" textlink="">
          <xdr:nvSpPr>
            <xdr:cNvPr id="0" name=""/>
            <xdr:cNvSpPr>
              <a:spLocks noTextEdit="1"/>
            </xdr:cNvSpPr>
          </xdr:nvSpPr>
          <xdr:spPr>
            <a:xfrm>
              <a:off x="9197340" y="3278505"/>
              <a:ext cx="1824990" cy="246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 MacBride" refreshedDate="44080.365763078706" createdVersion="6" refreshedVersion="6" minRefreshableVersion="3" recordCount="82" xr:uid="{0AE9C47B-CE27-47C6-B8EB-F5F2958E4D2C}">
  <cacheSource type="worksheet">
    <worksheetSource name="Table1"/>
  </cacheSource>
  <cacheFields count="21">
    <cacheField name="GP" numFmtId="0">
      <sharedItems containsSemiMixedTypes="0" containsString="0" containsNumber="1" containsInteger="1" minValue="1" maxValue="82" count="8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sharedItems>
    </cacheField>
    <cacheField name="Date" numFmtId="14">
      <sharedItems containsSemiMixedTypes="0" containsNonDate="0" containsDate="1" containsString="0" minDate="2018-10-04T00:00:00" maxDate="2018-12-25T00:00:00" count="82">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sharedItems>
      <fieldGroup par="20" base="1">
        <rangePr groupBy="days" startDate="2018-10-04T00:00:00" endDate="2018-12-25T00:00:00"/>
        <groupItems count="368">
          <s v="&lt;10/4/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5/2018"/>
        </groupItems>
      </fieldGroup>
    </cacheField>
    <cacheField name="Month" numFmtId="0">
      <sharedItems containsSemiMixedTypes="0" containsString="0" containsNumber="1" containsInteger="1" minValue="10" maxValue="12" count="3">
        <n v="10"/>
        <n v="11"/>
        <n v="12"/>
      </sharedItems>
    </cacheField>
    <cacheField name="Home/Away" numFmtId="0">
      <sharedItems containsBlank="1"/>
    </cacheField>
    <cacheField name="Opponent" numFmtId="0">
      <sharedItems count="30">
        <s v="New York Islanders"/>
        <s v="Columbus Blue Jackets"/>
        <s v="New York Rangers"/>
        <s v="Vancouver Canucks"/>
        <s v="Minnesota Wild"/>
        <s v="Winnipeg Jets"/>
        <s v="Tampa Bay Lightning"/>
        <s v="Colorado Avalanche"/>
        <s v="Detroit Red Wings"/>
        <s v="San Jose Sharks"/>
        <s v="Boston Bruins"/>
        <s v="Arizona Coyotes"/>
        <s v="Vegas Golden Knights"/>
        <s v="St. Louis Blues"/>
        <s v="Chicago Blackhawks"/>
        <s v="New Jersey Devils"/>
        <s v="Toronto Maple Leafs"/>
        <s v="Florida Panthers"/>
        <s v="Montreal Canadiens"/>
        <s v="Anaheim Ducks"/>
        <s v="Los Angeles Kings"/>
        <s v="Washington Capitals"/>
        <s v="Pittsburgh Penguins"/>
        <s v="Philadelphia Flyers"/>
        <s v="Ottawa Senators"/>
        <s v="Buffalo Sabres"/>
        <s v="Nashville Predators"/>
        <s v="Edmonton Oilers"/>
        <s v="Calgary Flames"/>
        <s v="Dallas Stars"/>
      </sharedItems>
    </cacheField>
    <cacheField name="GF" numFmtId="0">
      <sharedItems containsSemiMixedTypes="0" containsString="0" containsNumber="1" containsInteger="1" minValue="0" maxValue="8" count="9">
        <n v="1"/>
        <n v="3"/>
        <n v="8"/>
        <n v="5"/>
        <n v="2"/>
        <n v="4"/>
        <n v="0"/>
        <n v="6"/>
        <n v="7"/>
      </sharedItems>
    </cacheField>
    <cacheField name="GA" numFmtId="0">
      <sharedItems containsSemiMixedTypes="0" containsString="0" containsNumber="1" containsInteger="1" minValue="0" maxValue="8"/>
    </cacheField>
    <cacheField name="GD" numFmtId="0">
      <sharedItems containsSemiMixedTypes="0" containsString="0" containsNumber="1" containsInteger="1" minValue="-7" maxValue="5"/>
    </cacheField>
    <cacheField name="Result" numFmtId="0">
      <sharedItems count="2">
        <s v="L"/>
        <s v="W"/>
      </sharedItems>
    </cacheField>
    <cacheField name="OT?" numFmtId="0">
      <sharedItems containsBlank="1"/>
    </cacheField>
    <cacheField name="CAR S" numFmtId="0">
      <sharedItems containsSemiMixedTypes="0" containsString="0" containsNumber="1" containsInteger="1" minValue="22" maxValue="57"/>
    </cacheField>
    <cacheField name="CAR PIM" numFmtId="0">
      <sharedItems containsSemiMixedTypes="0" containsString="0" containsNumber="1" containsInteger="1" minValue="2" maxValue="22"/>
    </cacheField>
    <cacheField name="CAR PPG" numFmtId="0">
      <sharedItems containsSemiMixedTypes="0" containsString="0" containsNumber="1" containsInteger="1" minValue="0" maxValue="3"/>
    </cacheField>
    <cacheField name="CAR PPO" numFmtId="0">
      <sharedItems containsSemiMixedTypes="0" containsString="0" containsNumber="1" containsInteger="1" minValue="0" maxValue="9"/>
    </cacheField>
    <cacheField name="CAR SHG" numFmtId="0">
      <sharedItems containsSemiMixedTypes="0" containsString="0" containsNumber="1" containsInteger="1" minValue="0" maxValue="2"/>
    </cacheField>
    <cacheField name="OPP S" numFmtId="0">
      <sharedItems containsSemiMixedTypes="0" containsString="0" containsNumber="1" containsInteger="1" minValue="19" maxValue="49"/>
    </cacheField>
    <cacheField name="OPP PIM" numFmtId="0">
      <sharedItems containsSemiMixedTypes="0" containsString="0" containsNumber="1" containsInteger="1" minValue="0" maxValue="34"/>
    </cacheField>
    <cacheField name="OPP PPG" numFmtId="0">
      <sharedItems containsSemiMixedTypes="0" containsString="0" containsNumber="1" containsInteger="1" minValue="0" maxValue="3"/>
    </cacheField>
    <cacheField name="OPP PPO" numFmtId="0">
      <sharedItems containsSemiMixedTypes="0" containsString="0" containsNumber="1" containsInteger="1" minValue="0" maxValue="6"/>
    </cacheField>
    <cacheField name="OPP SHG" numFmtId="0">
      <sharedItems containsSemiMixedTypes="0" containsString="0" containsNumber="1" containsInteger="1" minValue="0" maxValue="1"/>
    </cacheField>
    <cacheField name="Months" numFmtId="0" databaseField="0">
      <fieldGroup base="1">
        <rangePr groupBy="months" startDate="2018-10-04T00:00:00" endDate="2018-12-25T00:00:00"/>
        <groupItems count="14">
          <s v="&lt;10/4/2018"/>
          <s v="Jan"/>
          <s v="Feb"/>
          <s v="Mar"/>
          <s v="Apr"/>
          <s v="May"/>
          <s v="Jun"/>
          <s v="Jul"/>
          <s v="Aug"/>
          <s v="Sep"/>
          <s v="Oct"/>
          <s v="Nov"/>
          <s v="Dec"/>
          <s v="&gt;12/25/2018"/>
        </groupItems>
      </fieldGroup>
    </cacheField>
  </cacheFields>
  <extLst>
    <ext xmlns:x14="http://schemas.microsoft.com/office/spreadsheetml/2009/9/main" uri="{725AE2AE-9491-48be-B2B4-4EB974FC3084}">
      <x14:pivotCacheDefinition pivotCacheId="361972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x v="0"/>
    <x v="0"/>
    <m/>
    <x v="0"/>
    <x v="0"/>
    <n v="2"/>
    <n v="-1"/>
    <x v="0"/>
    <s v="OT"/>
    <n v="46"/>
    <n v="6"/>
    <n v="0"/>
    <n v="3"/>
    <n v="0"/>
    <n v="20"/>
    <n v="6"/>
    <n v="1"/>
    <n v="3"/>
    <n v="0"/>
  </r>
  <r>
    <x v="1"/>
    <x v="1"/>
    <x v="0"/>
    <s v="@"/>
    <x v="1"/>
    <x v="1"/>
    <n v="1"/>
    <n v="2"/>
    <x v="1"/>
    <m/>
    <n v="35"/>
    <n v="6"/>
    <n v="0"/>
    <n v="1"/>
    <n v="0"/>
    <n v="32"/>
    <n v="2"/>
    <n v="0"/>
    <n v="3"/>
    <n v="0"/>
  </r>
  <r>
    <x v="2"/>
    <x v="2"/>
    <x v="0"/>
    <m/>
    <x v="2"/>
    <x v="2"/>
    <n v="5"/>
    <n v="3"/>
    <x v="1"/>
    <m/>
    <n v="40"/>
    <n v="10"/>
    <n v="1"/>
    <n v="4"/>
    <n v="0"/>
    <n v="24"/>
    <n v="12"/>
    <n v="1"/>
    <n v="4"/>
    <n v="0"/>
  </r>
  <r>
    <x v="3"/>
    <x v="3"/>
    <x v="0"/>
    <m/>
    <x v="3"/>
    <x v="3"/>
    <n v="3"/>
    <n v="2"/>
    <x v="1"/>
    <m/>
    <n v="33"/>
    <n v="10"/>
    <n v="0"/>
    <n v="2"/>
    <n v="0"/>
    <n v="25"/>
    <n v="6"/>
    <n v="2"/>
    <n v="4"/>
    <n v="0"/>
  </r>
  <r>
    <x v="4"/>
    <x v="4"/>
    <x v="0"/>
    <s v="@"/>
    <x v="4"/>
    <x v="3"/>
    <n v="4"/>
    <n v="1"/>
    <x v="1"/>
    <s v="OT"/>
    <n v="57"/>
    <n v="14"/>
    <n v="1"/>
    <n v="9"/>
    <n v="0"/>
    <n v="23"/>
    <n v="22"/>
    <n v="2"/>
    <n v="5"/>
    <n v="0"/>
  </r>
  <r>
    <x v="5"/>
    <x v="5"/>
    <x v="0"/>
    <s v="@"/>
    <x v="5"/>
    <x v="0"/>
    <n v="3"/>
    <n v="-2"/>
    <x v="0"/>
    <m/>
    <n v="43"/>
    <n v="4"/>
    <n v="0"/>
    <n v="2"/>
    <n v="0"/>
    <n v="26"/>
    <n v="4"/>
    <n v="1"/>
    <n v="2"/>
    <n v="0"/>
  </r>
  <r>
    <x v="6"/>
    <x v="6"/>
    <x v="0"/>
    <s v="@"/>
    <x v="6"/>
    <x v="4"/>
    <n v="4"/>
    <n v="-2"/>
    <x v="0"/>
    <m/>
    <n v="40"/>
    <n v="2"/>
    <n v="0"/>
    <n v="4"/>
    <n v="0"/>
    <n v="27"/>
    <n v="8"/>
    <n v="1"/>
    <n v="1"/>
    <n v="1"/>
  </r>
  <r>
    <x v="7"/>
    <x v="7"/>
    <x v="0"/>
    <m/>
    <x v="7"/>
    <x v="0"/>
    <n v="3"/>
    <n v="-2"/>
    <x v="0"/>
    <m/>
    <n v="43"/>
    <n v="15"/>
    <n v="0"/>
    <n v="5"/>
    <n v="0"/>
    <n v="22"/>
    <n v="17"/>
    <n v="1"/>
    <n v="4"/>
    <n v="0"/>
  </r>
  <r>
    <x v="8"/>
    <x v="8"/>
    <x v="0"/>
    <s v="@"/>
    <x v="8"/>
    <x v="1"/>
    <n v="1"/>
    <n v="2"/>
    <x v="1"/>
    <m/>
    <n v="39"/>
    <n v="8"/>
    <n v="2"/>
    <n v="3"/>
    <n v="1"/>
    <n v="21"/>
    <n v="6"/>
    <n v="0"/>
    <n v="4"/>
    <n v="0"/>
  </r>
  <r>
    <x v="9"/>
    <x v="9"/>
    <x v="0"/>
    <m/>
    <x v="9"/>
    <x v="5"/>
    <n v="3"/>
    <n v="1"/>
    <x v="1"/>
    <s v="SO"/>
    <n v="41"/>
    <n v="6"/>
    <n v="0"/>
    <n v="2"/>
    <n v="0"/>
    <n v="23"/>
    <n v="4"/>
    <n v="2"/>
    <n v="3"/>
    <n v="0"/>
  </r>
  <r>
    <x v="10"/>
    <x v="10"/>
    <x v="0"/>
    <m/>
    <x v="0"/>
    <x v="0"/>
    <n v="2"/>
    <n v="-1"/>
    <x v="0"/>
    <m/>
    <n v="39"/>
    <n v="8"/>
    <n v="0"/>
    <n v="3"/>
    <n v="0"/>
    <n v="20"/>
    <n v="6"/>
    <n v="1"/>
    <n v="4"/>
    <n v="0"/>
  </r>
  <r>
    <x v="11"/>
    <x v="11"/>
    <x v="0"/>
    <m/>
    <x v="10"/>
    <x v="4"/>
    <n v="3"/>
    <n v="-1"/>
    <x v="0"/>
    <m/>
    <n v="44"/>
    <n v="10"/>
    <n v="2"/>
    <n v="4"/>
    <n v="0"/>
    <n v="31"/>
    <n v="8"/>
    <n v="2"/>
    <n v="5"/>
    <n v="0"/>
  </r>
  <r>
    <x v="12"/>
    <x v="12"/>
    <x v="0"/>
    <s v="@"/>
    <x v="11"/>
    <x v="1"/>
    <n v="4"/>
    <n v="-1"/>
    <x v="0"/>
    <s v="OT"/>
    <n v="51"/>
    <n v="6"/>
    <n v="0"/>
    <n v="6"/>
    <n v="0"/>
    <n v="25"/>
    <n v="12"/>
    <n v="1"/>
    <n v="3"/>
    <n v="1"/>
  </r>
  <r>
    <x v="13"/>
    <x v="13"/>
    <x v="0"/>
    <s v="@"/>
    <x v="12"/>
    <x v="6"/>
    <n v="3"/>
    <n v="-3"/>
    <x v="0"/>
    <m/>
    <n v="34"/>
    <n v="8"/>
    <n v="0"/>
    <n v="3"/>
    <n v="0"/>
    <n v="25"/>
    <n v="6"/>
    <n v="0"/>
    <n v="4"/>
    <n v="0"/>
  </r>
  <r>
    <x v="14"/>
    <x v="14"/>
    <x v="0"/>
    <s v="@"/>
    <x v="13"/>
    <x v="0"/>
    <n v="4"/>
    <n v="-3"/>
    <x v="0"/>
    <m/>
    <n v="39"/>
    <n v="8"/>
    <n v="1"/>
    <n v="5"/>
    <n v="0"/>
    <n v="20"/>
    <n v="10"/>
    <n v="1"/>
    <n v="4"/>
    <n v="0"/>
  </r>
  <r>
    <x v="15"/>
    <x v="15"/>
    <x v="0"/>
    <s v="@"/>
    <x v="14"/>
    <x v="5"/>
    <n v="3"/>
    <n v="1"/>
    <x v="1"/>
    <m/>
    <n v="34"/>
    <n v="4"/>
    <n v="1"/>
    <n v="2"/>
    <n v="0"/>
    <n v="38"/>
    <n v="4"/>
    <n v="0"/>
    <n v="2"/>
    <n v="0"/>
  </r>
  <r>
    <x v="16"/>
    <x v="16"/>
    <x v="0"/>
    <m/>
    <x v="8"/>
    <x v="1"/>
    <n v="4"/>
    <n v="-1"/>
    <x v="0"/>
    <s v="SO"/>
    <n v="52"/>
    <n v="4"/>
    <n v="1"/>
    <n v="5"/>
    <n v="0"/>
    <n v="32"/>
    <n v="10"/>
    <n v="0"/>
    <n v="2"/>
    <n v="0"/>
  </r>
  <r>
    <x v="17"/>
    <x v="17"/>
    <x v="0"/>
    <m/>
    <x v="14"/>
    <x v="1"/>
    <n v="2"/>
    <n v="1"/>
    <x v="1"/>
    <s v="OT"/>
    <n v="40"/>
    <n v="2"/>
    <n v="2"/>
    <n v="2"/>
    <n v="0"/>
    <n v="35"/>
    <n v="6"/>
    <n v="0"/>
    <n v="0"/>
    <n v="0"/>
  </r>
  <r>
    <x v="18"/>
    <x v="18"/>
    <x v="0"/>
    <m/>
    <x v="1"/>
    <x v="0"/>
    <n v="4"/>
    <n v="-3"/>
    <x v="0"/>
    <m/>
    <n v="31"/>
    <n v="10"/>
    <n v="0"/>
    <n v="3"/>
    <n v="0"/>
    <n v="24"/>
    <n v="6"/>
    <n v="1"/>
    <n v="5"/>
    <n v="0"/>
  </r>
  <r>
    <x v="19"/>
    <x v="19"/>
    <x v="0"/>
    <m/>
    <x v="15"/>
    <x v="4"/>
    <n v="1"/>
    <n v="1"/>
    <x v="1"/>
    <m/>
    <n v="25"/>
    <n v="6"/>
    <n v="0"/>
    <n v="3"/>
    <n v="0"/>
    <n v="34"/>
    <n v="6"/>
    <n v="0"/>
    <n v="3"/>
    <n v="0"/>
  </r>
  <r>
    <x v="20"/>
    <x v="20"/>
    <x v="0"/>
    <m/>
    <x v="16"/>
    <x v="3"/>
    <n v="2"/>
    <n v="3"/>
    <x v="1"/>
    <m/>
    <n v="45"/>
    <n v="6"/>
    <n v="1"/>
    <n v="1"/>
    <n v="0"/>
    <n v="32"/>
    <n v="4"/>
    <n v="0"/>
    <n v="2"/>
    <n v="0"/>
  </r>
  <r>
    <x v="21"/>
    <x v="21"/>
    <x v="0"/>
    <m/>
    <x v="17"/>
    <x v="5"/>
    <n v="1"/>
    <n v="3"/>
    <x v="1"/>
    <m/>
    <n v="39"/>
    <n v="4"/>
    <n v="1"/>
    <n v="3"/>
    <n v="0"/>
    <n v="35"/>
    <n v="8"/>
    <n v="0"/>
    <n v="1"/>
    <n v="0"/>
  </r>
  <r>
    <x v="22"/>
    <x v="22"/>
    <x v="0"/>
    <s v="@"/>
    <x v="0"/>
    <x v="0"/>
    <n v="4"/>
    <n v="-3"/>
    <x v="0"/>
    <m/>
    <n v="27"/>
    <n v="7"/>
    <n v="1"/>
    <n v="3"/>
    <n v="0"/>
    <n v="19"/>
    <n v="11"/>
    <n v="0"/>
    <n v="1"/>
    <n v="0"/>
  </r>
  <r>
    <x v="23"/>
    <x v="23"/>
    <x v="0"/>
    <s v="@"/>
    <x v="18"/>
    <x v="4"/>
    <n v="1"/>
    <n v="1"/>
    <x v="1"/>
    <m/>
    <n v="22"/>
    <n v="6"/>
    <n v="0"/>
    <n v="1"/>
    <n v="0"/>
    <n v="49"/>
    <n v="2"/>
    <n v="0"/>
    <n v="3"/>
    <n v="0"/>
  </r>
  <r>
    <x v="24"/>
    <x v="24"/>
    <x v="0"/>
    <m/>
    <x v="19"/>
    <x v="0"/>
    <n v="2"/>
    <n v="-1"/>
    <x v="0"/>
    <s v="OT"/>
    <n v="34"/>
    <n v="6"/>
    <n v="0"/>
    <n v="6"/>
    <n v="0"/>
    <n v="29"/>
    <n v="12"/>
    <n v="0"/>
    <n v="3"/>
    <n v="0"/>
  </r>
  <r>
    <x v="25"/>
    <x v="25"/>
    <x v="0"/>
    <s v="@"/>
    <x v="20"/>
    <x v="6"/>
    <n v="2"/>
    <n v="-2"/>
    <x v="0"/>
    <m/>
    <n v="34"/>
    <n v="8"/>
    <n v="0"/>
    <n v="3"/>
    <n v="0"/>
    <n v="35"/>
    <n v="6"/>
    <n v="0"/>
    <n v="4"/>
    <n v="0"/>
  </r>
  <r>
    <x v="26"/>
    <x v="26"/>
    <x v="0"/>
    <s v="@"/>
    <x v="9"/>
    <x v="0"/>
    <n v="5"/>
    <n v="-4"/>
    <x v="0"/>
    <m/>
    <n v="40"/>
    <n v="6"/>
    <n v="1"/>
    <n v="3"/>
    <n v="0"/>
    <n v="23"/>
    <n v="8"/>
    <n v="1"/>
    <n v="2"/>
    <n v="0"/>
  </r>
  <r>
    <x v="27"/>
    <x v="27"/>
    <x v="0"/>
    <s v="@"/>
    <x v="19"/>
    <x v="5"/>
    <n v="1"/>
    <n v="3"/>
    <x v="1"/>
    <m/>
    <n v="36"/>
    <n v="19"/>
    <n v="0"/>
    <n v="4"/>
    <n v="0"/>
    <n v="19"/>
    <n v="27"/>
    <n v="0"/>
    <n v="5"/>
    <n v="1"/>
  </r>
  <r>
    <x v="28"/>
    <x v="28"/>
    <x v="1"/>
    <m/>
    <x v="16"/>
    <x v="0"/>
    <n v="4"/>
    <n v="-3"/>
    <x v="0"/>
    <m/>
    <n v="30"/>
    <n v="8"/>
    <n v="1"/>
    <n v="5"/>
    <n v="0"/>
    <n v="29"/>
    <n v="10"/>
    <n v="0"/>
    <n v="4"/>
    <n v="0"/>
  </r>
  <r>
    <x v="29"/>
    <x v="29"/>
    <x v="1"/>
    <s v="@"/>
    <x v="18"/>
    <x v="5"/>
    <n v="6"/>
    <n v="-2"/>
    <x v="0"/>
    <m/>
    <n v="31"/>
    <n v="14"/>
    <n v="0"/>
    <n v="1"/>
    <n v="0"/>
    <n v="40"/>
    <n v="6"/>
    <n v="0"/>
    <n v="6"/>
    <n v="0"/>
  </r>
  <r>
    <x v="30"/>
    <x v="30"/>
    <x v="1"/>
    <m/>
    <x v="21"/>
    <x v="3"/>
    <n v="6"/>
    <n v="-1"/>
    <x v="0"/>
    <s v="SO"/>
    <n v="27"/>
    <n v="6"/>
    <n v="3"/>
    <n v="6"/>
    <n v="1"/>
    <n v="29"/>
    <n v="14"/>
    <n v="1"/>
    <n v="2"/>
    <n v="0"/>
  </r>
  <r>
    <x v="31"/>
    <x v="31"/>
    <x v="1"/>
    <m/>
    <x v="11"/>
    <x v="1"/>
    <n v="0"/>
    <n v="3"/>
    <x v="1"/>
    <m/>
    <n v="27"/>
    <n v="8"/>
    <n v="0"/>
    <n v="5"/>
    <n v="0"/>
    <n v="23"/>
    <n v="12"/>
    <n v="0"/>
    <n v="2"/>
    <n v="0"/>
  </r>
  <r>
    <x v="32"/>
    <x v="32"/>
    <x v="1"/>
    <m/>
    <x v="8"/>
    <x v="0"/>
    <n v="4"/>
    <n v="-3"/>
    <x v="0"/>
    <m/>
    <n v="39"/>
    <n v="2"/>
    <n v="0"/>
    <n v="2"/>
    <n v="0"/>
    <n v="24"/>
    <n v="4"/>
    <n v="1"/>
    <n v="1"/>
    <n v="0"/>
  </r>
  <r>
    <x v="33"/>
    <x v="33"/>
    <x v="1"/>
    <m/>
    <x v="22"/>
    <x v="6"/>
    <n v="3"/>
    <n v="-3"/>
    <x v="0"/>
    <m/>
    <n v="39"/>
    <n v="4"/>
    <n v="0"/>
    <n v="4"/>
    <n v="0"/>
    <n v="32"/>
    <n v="8"/>
    <n v="0"/>
    <n v="2"/>
    <n v="0"/>
  </r>
  <r>
    <x v="34"/>
    <x v="34"/>
    <x v="1"/>
    <m/>
    <x v="10"/>
    <x v="3"/>
    <n v="3"/>
    <n v="2"/>
    <x v="1"/>
    <m/>
    <n v="37"/>
    <n v="10"/>
    <n v="0"/>
    <n v="3"/>
    <n v="2"/>
    <n v="30"/>
    <n v="6"/>
    <n v="1"/>
    <n v="5"/>
    <n v="0"/>
  </r>
  <r>
    <x v="35"/>
    <x v="35"/>
    <x v="1"/>
    <s v="@"/>
    <x v="21"/>
    <x v="0"/>
    <n v="3"/>
    <n v="-2"/>
    <x v="0"/>
    <m/>
    <n v="29"/>
    <n v="8"/>
    <n v="0"/>
    <n v="4"/>
    <n v="0"/>
    <n v="33"/>
    <n v="8"/>
    <n v="1"/>
    <n v="4"/>
    <n v="0"/>
  </r>
  <r>
    <x v="36"/>
    <x v="36"/>
    <x v="1"/>
    <s v="@"/>
    <x v="15"/>
    <x v="6"/>
    <n v="2"/>
    <n v="-2"/>
    <x v="0"/>
    <m/>
    <n v="37"/>
    <n v="8"/>
    <n v="0"/>
    <n v="5"/>
    <n v="0"/>
    <n v="30"/>
    <n v="12"/>
    <n v="0"/>
    <n v="3"/>
    <n v="1"/>
  </r>
  <r>
    <x v="37"/>
    <x v="37"/>
    <x v="1"/>
    <m/>
    <x v="23"/>
    <x v="1"/>
    <n v="1"/>
    <n v="2"/>
    <x v="1"/>
    <m/>
    <n v="33"/>
    <n v="4"/>
    <n v="0"/>
    <n v="2"/>
    <n v="0"/>
    <n v="23"/>
    <n v="4"/>
    <n v="0"/>
    <n v="2"/>
    <n v="0"/>
  </r>
  <r>
    <x v="38"/>
    <x v="38"/>
    <x v="1"/>
    <s v="@"/>
    <x v="23"/>
    <x v="3"/>
    <n v="3"/>
    <n v="2"/>
    <x v="1"/>
    <m/>
    <n v="28"/>
    <n v="12"/>
    <n v="2"/>
    <n v="4"/>
    <n v="0"/>
    <n v="37"/>
    <n v="10"/>
    <n v="2"/>
    <n v="5"/>
    <n v="0"/>
  </r>
  <r>
    <x v="39"/>
    <x v="39"/>
    <x v="1"/>
    <m/>
    <x v="1"/>
    <x v="5"/>
    <n v="2"/>
    <n v="2"/>
    <x v="1"/>
    <m/>
    <n v="31"/>
    <n v="2"/>
    <n v="0"/>
    <n v="2"/>
    <n v="0"/>
    <n v="24"/>
    <n v="4"/>
    <n v="0"/>
    <n v="1"/>
    <n v="0"/>
  </r>
  <r>
    <x v="40"/>
    <x v="40"/>
    <x v="1"/>
    <s v="@"/>
    <x v="24"/>
    <x v="3"/>
    <n v="4"/>
    <n v="1"/>
    <x v="1"/>
    <m/>
    <n v="29"/>
    <n v="8"/>
    <n v="2"/>
    <n v="2"/>
    <n v="1"/>
    <n v="31"/>
    <n v="4"/>
    <n v="1"/>
    <n v="4"/>
    <n v="0"/>
  </r>
  <r>
    <x v="41"/>
    <x v="41"/>
    <x v="1"/>
    <s v="@"/>
    <x v="0"/>
    <x v="5"/>
    <n v="3"/>
    <n v="1"/>
    <x v="1"/>
    <m/>
    <n v="24"/>
    <n v="6"/>
    <n v="1"/>
    <n v="2"/>
    <n v="0"/>
    <n v="31"/>
    <n v="4"/>
    <n v="0"/>
    <n v="3"/>
    <n v="0"/>
  </r>
  <r>
    <x v="42"/>
    <x v="42"/>
    <x v="1"/>
    <s v="@"/>
    <x v="6"/>
    <x v="0"/>
    <n v="3"/>
    <n v="-2"/>
    <x v="0"/>
    <m/>
    <n v="27"/>
    <n v="12"/>
    <n v="0"/>
    <n v="4"/>
    <n v="0"/>
    <n v="30"/>
    <n v="8"/>
    <n v="2"/>
    <n v="6"/>
    <n v="0"/>
  </r>
  <r>
    <x v="43"/>
    <x v="43"/>
    <x v="1"/>
    <m/>
    <x v="25"/>
    <x v="5"/>
    <n v="3"/>
    <n v="1"/>
    <x v="1"/>
    <m/>
    <n v="30"/>
    <n v="10"/>
    <n v="0"/>
    <n v="2"/>
    <n v="0"/>
    <n v="33"/>
    <n v="6"/>
    <n v="1"/>
    <n v="4"/>
    <n v="0"/>
  </r>
  <r>
    <x v="44"/>
    <x v="44"/>
    <x v="1"/>
    <m/>
    <x v="26"/>
    <x v="7"/>
    <n v="3"/>
    <n v="3"/>
    <x v="1"/>
    <m/>
    <n v="34"/>
    <n v="15"/>
    <n v="2"/>
    <n v="5"/>
    <n v="1"/>
    <n v="23"/>
    <n v="15"/>
    <n v="0"/>
    <n v="5"/>
    <n v="1"/>
  </r>
  <r>
    <x v="45"/>
    <x v="45"/>
    <x v="1"/>
    <s v="@"/>
    <x v="2"/>
    <x v="4"/>
    <n v="6"/>
    <n v="-4"/>
    <x v="0"/>
    <m/>
    <n v="36"/>
    <n v="8"/>
    <n v="0"/>
    <n v="3"/>
    <n v="0"/>
    <n v="28"/>
    <n v="8"/>
    <n v="3"/>
    <n v="3"/>
    <n v="0"/>
  </r>
  <r>
    <x v="46"/>
    <x v="46"/>
    <x v="1"/>
    <m/>
    <x v="24"/>
    <x v="0"/>
    <n v="4"/>
    <n v="-3"/>
    <x v="0"/>
    <m/>
    <n v="34"/>
    <n v="7"/>
    <n v="0"/>
    <n v="2"/>
    <n v="0"/>
    <n v="26"/>
    <n v="9"/>
    <n v="0"/>
    <n v="1"/>
    <n v="0"/>
  </r>
  <r>
    <x v="47"/>
    <x v="47"/>
    <x v="1"/>
    <s v="@"/>
    <x v="27"/>
    <x v="8"/>
    <n v="4"/>
    <n v="3"/>
    <x v="1"/>
    <m/>
    <n v="34"/>
    <n v="10"/>
    <n v="1"/>
    <n v="1"/>
    <n v="0"/>
    <n v="21"/>
    <n v="4"/>
    <n v="1"/>
    <n v="4"/>
    <n v="0"/>
  </r>
  <r>
    <x v="48"/>
    <x v="48"/>
    <x v="1"/>
    <s v="@"/>
    <x v="28"/>
    <x v="4"/>
    <n v="3"/>
    <n v="-1"/>
    <x v="0"/>
    <s v="OT"/>
    <n v="35"/>
    <n v="8"/>
    <n v="0"/>
    <n v="2"/>
    <n v="0"/>
    <n v="25"/>
    <n v="4"/>
    <n v="0"/>
    <n v="4"/>
    <n v="0"/>
  </r>
  <r>
    <x v="49"/>
    <x v="49"/>
    <x v="1"/>
    <s v="@"/>
    <x v="3"/>
    <x v="3"/>
    <n v="2"/>
    <n v="3"/>
    <x v="1"/>
    <m/>
    <n v="34"/>
    <n v="6"/>
    <n v="1"/>
    <n v="6"/>
    <n v="0"/>
    <n v="26"/>
    <n v="34"/>
    <n v="0"/>
    <n v="2"/>
    <n v="0"/>
  </r>
  <r>
    <x v="50"/>
    <x v="50"/>
    <x v="1"/>
    <m/>
    <x v="12"/>
    <x v="3"/>
    <n v="2"/>
    <n v="3"/>
    <x v="1"/>
    <m/>
    <n v="32"/>
    <n v="4"/>
    <n v="0"/>
    <n v="3"/>
    <n v="0"/>
    <n v="25"/>
    <n v="6"/>
    <n v="1"/>
    <n v="2"/>
    <n v="0"/>
  </r>
  <r>
    <x v="51"/>
    <x v="51"/>
    <x v="1"/>
    <m/>
    <x v="28"/>
    <x v="1"/>
    <n v="4"/>
    <n v="-1"/>
    <x v="0"/>
    <m/>
    <n v="37"/>
    <n v="10"/>
    <n v="0"/>
    <n v="4"/>
    <n v="0"/>
    <n v="32"/>
    <n v="8"/>
    <n v="1"/>
    <n v="5"/>
    <n v="1"/>
  </r>
  <r>
    <x v="52"/>
    <x v="52"/>
    <x v="1"/>
    <s v="@"/>
    <x v="22"/>
    <x v="5"/>
    <n v="0"/>
    <n v="4"/>
    <x v="1"/>
    <m/>
    <n v="32"/>
    <n v="4"/>
    <n v="0"/>
    <n v="2"/>
    <n v="0"/>
    <n v="23"/>
    <n v="4"/>
    <n v="0"/>
    <n v="2"/>
    <n v="0"/>
  </r>
  <r>
    <x v="53"/>
    <x v="53"/>
    <x v="1"/>
    <s v="@"/>
    <x v="25"/>
    <x v="7"/>
    <n v="5"/>
    <n v="1"/>
    <x v="1"/>
    <s v="OT"/>
    <n v="30"/>
    <n v="4"/>
    <n v="1"/>
    <n v="3"/>
    <n v="0"/>
    <n v="39"/>
    <n v="6"/>
    <n v="0"/>
    <n v="2"/>
    <n v="0"/>
  </r>
  <r>
    <x v="54"/>
    <x v="54"/>
    <x v="1"/>
    <s v="@"/>
    <x v="2"/>
    <x v="1"/>
    <n v="0"/>
    <n v="3"/>
    <x v="1"/>
    <m/>
    <n v="33"/>
    <n v="6"/>
    <n v="0"/>
    <n v="2"/>
    <n v="0"/>
    <n v="27"/>
    <n v="6"/>
    <n v="0"/>
    <n v="2"/>
    <n v="0"/>
  </r>
  <r>
    <x v="55"/>
    <x v="55"/>
    <x v="1"/>
    <s v="@"/>
    <x v="15"/>
    <x v="4"/>
    <n v="3"/>
    <n v="-1"/>
    <x v="0"/>
    <m/>
    <n v="35"/>
    <n v="15"/>
    <n v="1"/>
    <n v="5"/>
    <n v="0"/>
    <n v="21"/>
    <n v="17"/>
    <n v="1"/>
    <n v="4"/>
    <n v="0"/>
  </r>
  <r>
    <x v="56"/>
    <x v="56"/>
    <x v="1"/>
    <s v="@"/>
    <x v="24"/>
    <x v="5"/>
    <n v="1"/>
    <n v="3"/>
    <x v="1"/>
    <m/>
    <n v="37"/>
    <n v="6"/>
    <n v="2"/>
    <n v="4"/>
    <n v="0"/>
    <n v="26"/>
    <n v="20"/>
    <n v="0"/>
    <n v="2"/>
    <n v="0"/>
  </r>
  <r>
    <x v="57"/>
    <x v="57"/>
    <x v="1"/>
    <m/>
    <x v="27"/>
    <x v="1"/>
    <n v="1"/>
    <n v="2"/>
    <x v="1"/>
    <m/>
    <n v="27"/>
    <n v="8"/>
    <n v="0"/>
    <n v="2"/>
    <n v="0"/>
    <n v="41"/>
    <n v="6"/>
    <n v="0"/>
    <n v="3"/>
    <n v="0"/>
  </r>
  <r>
    <x v="58"/>
    <x v="58"/>
    <x v="2"/>
    <m/>
    <x v="29"/>
    <x v="1"/>
    <n v="0"/>
    <n v="3"/>
    <x v="1"/>
    <m/>
    <n v="27"/>
    <n v="4"/>
    <n v="1"/>
    <n v="1"/>
    <n v="0"/>
    <n v="33"/>
    <n v="2"/>
    <n v="0"/>
    <n v="2"/>
    <n v="0"/>
  </r>
  <r>
    <x v="59"/>
    <x v="59"/>
    <x v="2"/>
    <m/>
    <x v="2"/>
    <x v="0"/>
    <n v="2"/>
    <n v="-1"/>
    <x v="0"/>
    <m/>
    <n v="44"/>
    <n v="8"/>
    <n v="0"/>
    <n v="2"/>
    <n v="0"/>
    <n v="26"/>
    <n v="4"/>
    <n v="0"/>
    <n v="4"/>
    <n v="0"/>
  </r>
  <r>
    <x v="60"/>
    <x v="60"/>
    <x v="2"/>
    <s v="@"/>
    <x v="17"/>
    <x v="5"/>
    <n v="3"/>
    <n v="1"/>
    <x v="1"/>
    <m/>
    <n v="25"/>
    <n v="10"/>
    <n v="2"/>
    <n v="8"/>
    <n v="0"/>
    <n v="30"/>
    <n v="16"/>
    <n v="2"/>
    <n v="5"/>
    <n v="0"/>
  </r>
  <r>
    <x v="61"/>
    <x v="61"/>
    <x v="2"/>
    <s v="@"/>
    <x v="29"/>
    <x v="1"/>
    <n v="0"/>
    <n v="3"/>
    <x v="1"/>
    <m/>
    <n v="31"/>
    <n v="6"/>
    <n v="1"/>
    <n v="3"/>
    <n v="0"/>
    <n v="24"/>
    <n v="6"/>
    <n v="0"/>
    <n v="3"/>
    <n v="0"/>
  </r>
  <r>
    <x v="62"/>
    <x v="62"/>
    <x v="2"/>
    <m/>
    <x v="20"/>
    <x v="7"/>
    <n v="1"/>
    <n v="5"/>
    <x v="1"/>
    <m/>
    <n v="34"/>
    <n v="22"/>
    <n v="1"/>
    <n v="2"/>
    <n v="0"/>
    <n v="23"/>
    <n v="24"/>
    <n v="0"/>
    <n v="1"/>
    <n v="0"/>
  </r>
  <r>
    <x v="63"/>
    <x v="63"/>
    <x v="2"/>
    <m/>
    <x v="13"/>
    <x v="3"/>
    <n v="2"/>
    <n v="3"/>
    <x v="1"/>
    <m/>
    <n v="24"/>
    <n v="10"/>
    <n v="0"/>
    <n v="2"/>
    <n v="1"/>
    <n v="23"/>
    <n v="8"/>
    <n v="0"/>
    <n v="3"/>
    <n v="0"/>
  </r>
  <r>
    <x v="64"/>
    <x v="64"/>
    <x v="2"/>
    <s v="@"/>
    <x v="17"/>
    <x v="5"/>
    <n v="3"/>
    <n v="1"/>
    <x v="1"/>
    <s v="OT"/>
    <n v="26"/>
    <n v="6"/>
    <n v="0"/>
    <n v="0"/>
    <n v="0"/>
    <n v="34"/>
    <n v="2"/>
    <n v="0"/>
    <n v="2"/>
    <n v="0"/>
  </r>
  <r>
    <x v="65"/>
    <x v="65"/>
    <x v="2"/>
    <s v="@"/>
    <x v="10"/>
    <x v="1"/>
    <n v="4"/>
    <n v="-1"/>
    <x v="0"/>
    <s v="OT"/>
    <n v="37"/>
    <n v="9"/>
    <n v="0"/>
    <n v="5"/>
    <n v="0"/>
    <n v="38"/>
    <n v="15"/>
    <n v="0"/>
    <n v="1"/>
    <n v="1"/>
  </r>
  <r>
    <x v="66"/>
    <x v="66"/>
    <x v="2"/>
    <m/>
    <x v="5"/>
    <x v="0"/>
    <n v="8"/>
    <n v="-7"/>
    <x v="0"/>
    <m/>
    <n v="29"/>
    <n v="6"/>
    <n v="0"/>
    <n v="3"/>
    <n v="0"/>
    <n v="29"/>
    <n v="10"/>
    <n v="1"/>
    <n v="2"/>
    <n v="0"/>
  </r>
  <r>
    <x v="67"/>
    <x v="67"/>
    <x v="2"/>
    <s v="@"/>
    <x v="26"/>
    <x v="3"/>
    <n v="3"/>
    <n v="2"/>
    <x v="1"/>
    <m/>
    <n v="32"/>
    <n v="6"/>
    <n v="2"/>
    <n v="5"/>
    <n v="0"/>
    <n v="34"/>
    <n v="10"/>
    <n v="0"/>
    <n v="3"/>
    <n v="0"/>
  </r>
  <r>
    <x v="68"/>
    <x v="68"/>
    <x v="2"/>
    <s v="@"/>
    <x v="7"/>
    <x v="1"/>
    <n v="0"/>
    <n v="3"/>
    <x v="1"/>
    <m/>
    <n v="33"/>
    <n v="6"/>
    <n v="0"/>
    <n v="1"/>
    <n v="0"/>
    <n v="38"/>
    <n v="2"/>
    <n v="0"/>
    <n v="3"/>
    <n v="0"/>
  </r>
  <r>
    <x v="69"/>
    <x v="69"/>
    <x v="2"/>
    <s v="@"/>
    <x v="1"/>
    <x v="6"/>
    <n v="3"/>
    <n v="-3"/>
    <x v="0"/>
    <m/>
    <n v="46"/>
    <n v="2"/>
    <n v="0"/>
    <n v="2"/>
    <n v="0"/>
    <n v="20"/>
    <n v="4"/>
    <n v="0"/>
    <n v="1"/>
    <n v="1"/>
  </r>
  <r>
    <x v="70"/>
    <x v="70"/>
    <x v="2"/>
    <m/>
    <x v="25"/>
    <x v="5"/>
    <n v="2"/>
    <n v="2"/>
    <x v="1"/>
    <m/>
    <n v="29"/>
    <n v="9"/>
    <n v="0"/>
    <n v="1"/>
    <n v="0"/>
    <n v="37"/>
    <n v="7"/>
    <n v="0"/>
    <n v="2"/>
    <n v="0"/>
  </r>
  <r>
    <x v="71"/>
    <x v="71"/>
    <x v="2"/>
    <m/>
    <x v="22"/>
    <x v="1"/>
    <n v="2"/>
    <n v="1"/>
    <x v="1"/>
    <s v="SO"/>
    <n v="39"/>
    <n v="6"/>
    <n v="0"/>
    <n v="2"/>
    <n v="0"/>
    <n v="38"/>
    <n v="18"/>
    <n v="0"/>
    <n v="1"/>
    <n v="0"/>
  </r>
  <r>
    <x v="72"/>
    <x v="72"/>
    <x v="2"/>
    <m/>
    <x v="6"/>
    <x v="1"/>
    <n v="6"/>
    <n v="-3"/>
    <x v="0"/>
    <m/>
    <n v="28"/>
    <n v="14"/>
    <n v="0"/>
    <n v="3"/>
    <n v="0"/>
    <n v="32"/>
    <n v="16"/>
    <n v="2"/>
    <n v="5"/>
    <n v="0"/>
  </r>
  <r>
    <x v="73"/>
    <x v="73"/>
    <x v="2"/>
    <m/>
    <x v="4"/>
    <x v="3"/>
    <n v="1"/>
    <n v="4"/>
    <x v="1"/>
    <m/>
    <n v="33"/>
    <n v="12"/>
    <n v="0"/>
    <n v="2"/>
    <n v="0"/>
    <n v="25"/>
    <n v="6"/>
    <n v="1"/>
    <n v="4"/>
    <n v="0"/>
  </r>
  <r>
    <x v="74"/>
    <x v="74"/>
    <x v="2"/>
    <m/>
    <x v="18"/>
    <x v="4"/>
    <n v="1"/>
    <n v="1"/>
    <x v="1"/>
    <s v="OT"/>
    <n v="40"/>
    <n v="2"/>
    <n v="0"/>
    <n v="3"/>
    <n v="0"/>
    <n v="29"/>
    <n v="6"/>
    <n v="0"/>
    <n v="1"/>
    <n v="0"/>
  </r>
  <r>
    <x v="75"/>
    <x v="75"/>
    <x v="2"/>
    <s v="@"/>
    <x v="21"/>
    <x v="0"/>
    <n v="4"/>
    <n v="-3"/>
    <x v="0"/>
    <m/>
    <n v="28"/>
    <n v="4"/>
    <n v="0"/>
    <n v="0"/>
    <n v="0"/>
    <n v="28"/>
    <n v="0"/>
    <n v="0"/>
    <n v="2"/>
    <n v="0"/>
  </r>
  <r>
    <x v="76"/>
    <x v="76"/>
    <x v="2"/>
    <m/>
    <x v="21"/>
    <x v="4"/>
    <n v="3"/>
    <n v="-1"/>
    <x v="0"/>
    <m/>
    <n v="26"/>
    <n v="2"/>
    <n v="0"/>
    <n v="1"/>
    <n v="0"/>
    <n v="20"/>
    <n v="2"/>
    <n v="0"/>
    <n v="1"/>
    <n v="0"/>
  </r>
  <r>
    <x v="77"/>
    <x v="77"/>
    <x v="2"/>
    <m/>
    <x v="23"/>
    <x v="3"/>
    <n v="2"/>
    <n v="3"/>
    <x v="1"/>
    <m/>
    <n v="32"/>
    <n v="6"/>
    <n v="2"/>
    <n v="2"/>
    <n v="1"/>
    <n v="32"/>
    <n v="14"/>
    <n v="1"/>
    <n v="3"/>
    <n v="0"/>
  </r>
  <r>
    <x v="78"/>
    <x v="78"/>
    <x v="2"/>
    <s v="@"/>
    <x v="22"/>
    <x v="0"/>
    <n v="3"/>
    <n v="-2"/>
    <x v="0"/>
    <m/>
    <n v="38"/>
    <n v="6"/>
    <n v="1"/>
    <n v="2"/>
    <n v="0"/>
    <n v="28"/>
    <n v="8"/>
    <n v="0"/>
    <n v="1"/>
    <n v="0"/>
  </r>
  <r>
    <x v="79"/>
    <x v="79"/>
    <x v="2"/>
    <s v="@"/>
    <x v="16"/>
    <x v="5"/>
    <n v="1"/>
    <n v="3"/>
    <x v="1"/>
    <m/>
    <n v="37"/>
    <n v="10"/>
    <n v="1"/>
    <n v="1"/>
    <n v="0"/>
    <n v="24"/>
    <n v="6"/>
    <n v="1"/>
    <n v="3"/>
    <n v="0"/>
  </r>
  <r>
    <x v="80"/>
    <x v="80"/>
    <x v="2"/>
    <m/>
    <x v="15"/>
    <x v="1"/>
    <n v="1"/>
    <n v="2"/>
    <x v="1"/>
    <m/>
    <n v="25"/>
    <n v="6"/>
    <n v="1"/>
    <n v="2"/>
    <n v="0"/>
    <n v="37"/>
    <n v="4"/>
    <n v="0"/>
    <n v="3"/>
    <n v="0"/>
  </r>
  <r>
    <x v="81"/>
    <x v="81"/>
    <x v="2"/>
    <s v="@"/>
    <x v="23"/>
    <x v="5"/>
    <n v="3"/>
    <n v="1"/>
    <x v="1"/>
    <m/>
    <n v="28"/>
    <n v="4"/>
    <n v="0"/>
    <n v="2"/>
    <n v="0"/>
    <n v="31"/>
    <n v="14"/>
    <n v="1"/>
    <n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C2C259-2206-4407-982E-499757BB3BB2}"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5" firstHeaderRow="0" firstDataRow="1" firstDataCol="1"/>
  <pivotFields count="21">
    <pivotField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1">
        <item x="19"/>
        <item x="11"/>
        <item x="10"/>
        <item x="25"/>
        <item x="28"/>
        <item x="14"/>
        <item x="7"/>
        <item x="1"/>
        <item x="29"/>
        <item x="8"/>
        <item x="27"/>
        <item x="17"/>
        <item x="20"/>
        <item x="4"/>
        <item x="18"/>
        <item x="26"/>
        <item x="15"/>
        <item x="0"/>
        <item x="2"/>
        <item x="24"/>
        <item x="23"/>
        <item x="22"/>
        <item x="9"/>
        <item x="13"/>
        <item x="6"/>
        <item x="16"/>
        <item x="3"/>
        <item x="12"/>
        <item x="21"/>
        <item x="5"/>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1"/>
  </rowFields>
  <rowItems count="4">
    <i>
      <x v="10"/>
    </i>
    <i>
      <x v="11"/>
    </i>
    <i>
      <x v="12"/>
    </i>
    <i t="grand">
      <x/>
    </i>
  </rowItems>
  <colFields count="1">
    <field x="-2"/>
  </colFields>
  <colItems count="3">
    <i>
      <x/>
    </i>
    <i i="1">
      <x v="1"/>
    </i>
    <i i="2">
      <x v="2"/>
    </i>
  </colItems>
  <dataFields count="3">
    <dataField name="Average of GF" fld="5" subtotal="average" baseField="20" baseItem="10"/>
    <dataField name="Average of GA" fld="6" subtotal="average" baseField="20" baseItem="10" numFmtId="2"/>
    <dataField name="Average of GD" fld="7" subtotal="average" baseField="20" baseItem="10" numFmtId="164"/>
  </dataFields>
  <formats count="5">
    <format dxfId="139">
      <pivotArea outline="0" collapsedLevelsAreSubtotals="1" fieldPosition="0">
        <references count="1">
          <reference field="4294967294" count="1" selected="0">
            <x v="2"/>
          </reference>
        </references>
      </pivotArea>
    </format>
    <format dxfId="138">
      <pivotArea outline="0" collapsedLevelsAreSubtotals="1" fieldPosition="0">
        <references count="1">
          <reference field="4294967294" count="1" selected="0">
            <x v="1"/>
          </reference>
        </references>
      </pivotArea>
    </format>
    <format dxfId="137">
      <pivotArea collapsedLevelsAreSubtotals="1" fieldPosition="0">
        <references count="2">
          <reference field="4294967294" count="1" selected="0">
            <x v="0"/>
          </reference>
          <reference field="20" count="1">
            <x v="10"/>
          </reference>
        </references>
      </pivotArea>
    </format>
    <format dxfId="136">
      <pivotArea collapsedLevelsAreSubtotals="1" fieldPosition="0">
        <references count="2">
          <reference field="4294967294" count="1" selected="0">
            <x v="0"/>
          </reference>
          <reference field="20" count="1">
            <x v="11"/>
          </reference>
        </references>
      </pivotArea>
    </format>
    <format dxfId="135">
      <pivotArea collapsedLevelsAreSubtotals="1" fieldPosition="0">
        <references count="2">
          <reference field="4294967294" count="1" selected="0">
            <x v="0"/>
          </reference>
          <reference field="20" count="1">
            <x v="1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5A316-C18F-4656-B144-47C2EDD5D667}"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7" firstHeaderRow="0" firstDataRow="1" firstDataCol="1"/>
  <pivotFields count="21">
    <pivotField showAll="0"/>
    <pivotField numFmtId="14" showAll="0"/>
    <pivotField axis="axisRow" showAll="0">
      <items count="4">
        <item x="0"/>
        <item x="1"/>
        <item x="2"/>
        <item t="default"/>
      </items>
    </pivotField>
    <pivotField showAll="0"/>
    <pivotField showAll="0">
      <items count="31">
        <item x="19"/>
        <item x="11"/>
        <item x="10"/>
        <item x="25"/>
        <item x="28"/>
        <item x="14"/>
        <item x="7"/>
        <item x="1"/>
        <item x="29"/>
        <item x="8"/>
        <item x="27"/>
        <item x="17"/>
        <item x="20"/>
        <item x="4"/>
        <item x="18"/>
        <item x="26"/>
        <item x="15"/>
        <item x="0"/>
        <item x="2"/>
        <item x="24"/>
        <item x="23"/>
        <item x="22"/>
        <item x="9"/>
        <item x="13"/>
        <item x="6"/>
        <item x="16"/>
        <item x="3"/>
        <item x="12"/>
        <item x="21"/>
        <item x="5"/>
        <item t="default"/>
      </items>
    </pivotField>
    <pivotField showAll="0">
      <items count="10">
        <item x="6"/>
        <item x="0"/>
        <item x="4"/>
        <item x="1"/>
        <item x="5"/>
        <item x="3"/>
        <item x="7"/>
        <item x="8"/>
        <item x="2"/>
        <item t="default"/>
      </items>
    </pivotField>
    <pivotField showAll="0"/>
    <pivotField showAll="0"/>
    <pivotField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defaultSubtotal="0"/>
  </pivotFields>
  <rowFields count="1">
    <field x="2"/>
  </rowFields>
  <rowItems count="4">
    <i>
      <x/>
    </i>
    <i>
      <x v="1"/>
    </i>
    <i>
      <x v="2"/>
    </i>
    <i t="grand">
      <x/>
    </i>
  </rowItems>
  <colFields count="1">
    <field x="-2"/>
  </colFields>
  <colItems count="3">
    <i>
      <x/>
    </i>
    <i i="1">
      <x v="1"/>
    </i>
    <i i="2">
      <x v="2"/>
    </i>
  </colItems>
  <dataFields count="3">
    <dataField name="Max of CAR S" fld="10" subtotal="max" baseField="2" baseItem="0"/>
    <dataField name="Average of CAR S2" fld="10" subtotal="average" baseField="2" baseItem="0" numFmtId="2"/>
    <dataField name="Min of CAR S" fld="10" subtotal="min" baseField="2" baseItem="0"/>
  </dataFields>
  <formats count="1">
    <format dxfId="112">
      <pivotArea outline="0" collapsedLevelsAreSubtotals="1" fieldPosition="0">
        <references count="1">
          <reference field="4294967294" count="1" selected="0">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2E10D-6EFA-446E-8E9C-40AEE638368F}"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7" firstHeaderRow="0" firstDataRow="1" firstDataCol="1"/>
  <pivotFields count="21">
    <pivotField showAll="0"/>
    <pivotField numFmtId="14" showAll="0"/>
    <pivotField axis="axisRow" showAll="0">
      <items count="4">
        <item x="0"/>
        <item x="1"/>
        <item x="2"/>
        <item t="default"/>
      </items>
    </pivotField>
    <pivotField showAll="0"/>
    <pivotField showAll="0">
      <items count="31">
        <item x="19"/>
        <item x="11"/>
        <item x="10"/>
        <item x="25"/>
        <item x="28"/>
        <item x="14"/>
        <item x="7"/>
        <item x="1"/>
        <item x="29"/>
        <item x="8"/>
        <item x="27"/>
        <item x="17"/>
        <item x="20"/>
        <item x="4"/>
        <item x="18"/>
        <item x="26"/>
        <item x="15"/>
        <item x="0"/>
        <item x="2"/>
        <item x="24"/>
        <item x="23"/>
        <item x="22"/>
        <item x="9"/>
        <item x="13"/>
        <item x="6"/>
        <item x="16"/>
        <item x="3"/>
        <item x="12"/>
        <item x="21"/>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2"/>
  </rowFields>
  <rowItems count="4">
    <i>
      <x/>
    </i>
    <i>
      <x v="1"/>
    </i>
    <i>
      <x v="2"/>
    </i>
    <i t="grand">
      <x/>
    </i>
  </rowItems>
  <colFields count="1">
    <field x="-2"/>
  </colFields>
  <colItems count="3">
    <i>
      <x/>
    </i>
    <i i="1">
      <x v="1"/>
    </i>
    <i i="2">
      <x v="2"/>
    </i>
  </colItems>
  <dataFields count="3">
    <dataField name="Max of OPP S" fld="15" subtotal="max" baseField="2" baseItem="0"/>
    <dataField name="Average of OPP S" fld="15" subtotal="average" baseField="2" baseItem="0" numFmtId="2"/>
    <dataField name="Min of OPP S" fld="15" subtotal="min" baseField="2" baseItem="0"/>
  </dataFields>
  <formats count="1">
    <format dxfId="111">
      <pivotArea outline="0" collapsedLevelsAreSubtotals="1" fieldPosition="0">
        <references count="1">
          <reference field="4294967294" count="1" selected="0">
            <x v="1"/>
          </reference>
        </references>
      </pivotArea>
    </format>
  </format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31413B57-5C9B-41AC-BCFA-51968C70F213}" sourceName="Result">
  <pivotTables>
    <pivotTable tabId="5" name="PivotTable1"/>
    <pivotTable tabId="6" name="PivotTable2"/>
  </pivotTables>
  <data>
    <tabular pivotCacheId="3619721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10A9B62E-481F-4BFA-AF36-2BDC916EE908}" sourceName="Opponent">
  <pivotTables>
    <pivotTable tabId="6" name="PivotTable2"/>
    <pivotTable tabId="5" name="PivotTable1"/>
  </pivotTables>
  <data>
    <tabular pivotCacheId="361972124">
      <items count="30">
        <i x="19" s="1"/>
        <i x="11" s="1"/>
        <i x="10" s="1"/>
        <i x="25" s="1"/>
        <i x="28" s="1"/>
        <i x="14" s="1"/>
        <i x="7" s="1"/>
        <i x="1" s="1"/>
        <i x="29" s="1"/>
        <i x="8" s="1"/>
        <i x="27" s="1"/>
        <i x="17" s="1"/>
        <i x="20" s="1"/>
        <i x="4" s="1"/>
        <i x="18" s="1"/>
        <i x="26" s="1"/>
        <i x="15" s="1"/>
        <i x="0" s="1"/>
        <i x="2" s="1"/>
        <i x="24" s="1"/>
        <i x="23" s="1"/>
        <i x="22" s="1"/>
        <i x="9" s="1"/>
        <i x="13" s="1"/>
        <i x="6" s="1"/>
        <i x="16" s="1"/>
        <i x="3" s="1"/>
        <i x="12" s="1"/>
        <i x="2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F9A93345-722F-4B8F-B26A-2004916B550C}" cache="Slicer_Result" caption="Result" rowHeight="234950"/>
  <slicer name="Opponent" xr10:uid="{F74C039F-AEDA-4F84-9626-65BD770F8CA4}" cache="Slicer_Opponent" caption="Opponent" startItem="2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1BE08-21AD-42F9-8582-227A43FA0AAB}" name="Table1" displayName="Table1" ref="A1:T83" totalsRowShown="0" headerRowDxfId="134" dataDxfId="133">
  <autoFilter ref="A1:T83" xr:uid="{EF29B4A6-BB3D-443A-B698-004F0520B0D3}"/>
  <tableColumns count="20">
    <tableColumn id="1" xr3:uid="{5085A4CB-0B74-46B5-85D3-6277341FC261}" name="GP" dataDxfId="132"/>
    <tableColumn id="2" xr3:uid="{CBC779CD-A0A1-43A9-9D29-E976293737C8}" name="Date" dataDxfId="131"/>
    <tableColumn id="3" xr3:uid="{6BF1B3AA-FF97-4023-A6B8-7454CAD3FFFE}" name="Month" dataDxfId="130">
      <calculatedColumnFormula>MONTH(B2)</calculatedColumnFormula>
    </tableColumn>
    <tableColumn id="4" xr3:uid="{7FE5D05F-373E-458D-9ABB-AC81F7CF2719}" name="Home/Away" dataDxfId="129"/>
    <tableColumn id="5" xr3:uid="{BD684281-E2A0-41F2-8D95-2CB56D4FB9F2}" name="Opponent" dataDxfId="128"/>
    <tableColumn id="6" xr3:uid="{CA703A91-31C6-4953-BBBF-3C549D8A3297}" name="GF" dataDxfId="127"/>
    <tableColumn id="7" xr3:uid="{125A6086-F10C-4D5E-9489-50C4D37471C6}" name="GA" dataDxfId="126"/>
    <tableColumn id="8" xr3:uid="{26B2872B-7D50-4E21-B512-8373ECD0F83F}" name="GD" dataDxfId="125">
      <calculatedColumnFormula>F2-G2</calculatedColumnFormula>
    </tableColumn>
    <tableColumn id="9" xr3:uid="{BCB90D3D-E386-4DEA-8916-CE1F48AC6A60}" name="Result" dataDxfId="124"/>
    <tableColumn id="10" xr3:uid="{45EC8A34-CF52-4959-A993-5B2B41000951}" name="OT?" dataDxfId="123"/>
    <tableColumn id="11" xr3:uid="{84612E95-4123-441D-B095-7C34CC1D6926}" name="CAR S" dataDxfId="122"/>
    <tableColumn id="12" xr3:uid="{891583AE-DDE0-4B1A-9931-79F428567ECA}" name="CAR PIM" dataDxfId="121"/>
    <tableColumn id="13" xr3:uid="{47978B29-D701-4A17-A08E-29514D6B81F3}" name="CAR PPG" dataDxfId="120"/>
    <tableColumn id="14" xr3:uid="{461E7086-5971-45B7-86FE-80374AC34DF8}" name="CAR PPO" dataDxfId="119"/>
    <tableColumn id="15" xr3:uid="{64D1FDF6-DA83-4BAB-9BF0-6956026E3E5A}" name="CAR SHG" dataDxfId="118"/>
    <tableColumn id="16" xr3:uid="{135F156C-0557-428F-9746-B95D08099BA7}" name="OPP S" dataDxfId="117"/>
    <tableColumn id="17" xr3:uid="{13172DEB-EC24-40CE-A1D7-697ED7ED4A8B}" name="OPP PIM" dataDxfId="116"/>
    <tableColumn id="18" xr3:uid="{15F0F4B8-F529-48EB-AE2E-04761A317294}" name="OPP PPG" dataDxfId="115"/>
    <tableColumn id="19" xr3:uid="{AFAE561F-4DE8-4C3E-8E27-00E3363D8763}" name="OPP PPO" dataDxfId="114"/>
    <tableColumn id="20" xr3:uid="{06913943-83B5-40A4-BAE3-E2B541F2101A}" name="OPP SHG" dataDxfId="1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5C406-412F-41BF-9CE6-ECAA6E1DEA8D}">
  <dimension ref="A1:F15"/>
  <sheetViews>
    <sheetView workbookViewId="0">
      <selection sqref="A1:F15"/>
    </sheetView>
  </sheetViews>
  <sheetFormatPr defaultRowHeight="14.4" x14ac:dyDescent="0.3"/>
  <sheetData>
    <row r="1" spans="1:6" x14ac:dyDescent="0.3">
      <c r="A1" s="7" t="s">
        <v>3</v>
      </c>
      <c r="B1" s="7"/>
      <c r="C1" s="7" t="s">
        <v>4</v>
      </c>
      <c r="D1" s="7"/>
      <c r="E1" s="7" t="s">
        <v>54</v>
      </c>
      <c r="F1" s="7"/>
    </row>
    <row r="2" spans="1:6" x14ac:dyDescent="0.3">
      <c r="A2" s="5"/>
      <c r="B2" s="5"/>
      <c r="C2" s="5"/>
      <c r="D2" s="5"/>
      <c r="E2" s="5"/>
      <c r="F2" s="5"/>
    </row>
    <row r="3" spans="1:6" x14ac:dyDescent="0.3">
      <c r="A3" s="5" t="s">
        <v>55</v>
      </c>
      <c r="B3" s="5">
        <v>2.9878048780487805</v>
      </c>
      <c r="C3" s="5" t="s">
        <v>55</v>
      </c>
      <c r="D3" s="5">
        <v>2.7195121951219514</v>
      </c>
      <c r="E3" s="5" t="s">
        <v>55</v>
      </c>
      <c r="F3" s="5">
        <v>0.26829268292682928</v>
      </c>
    </row>
    <row r="4" spans="1:6" x14ac:dyDescent="0.3">
      <c r="A4" s="5" t="s">
        <v>56</v>
      </c>
      <c r="B4" s="5">
        <v>0.19822602476014212</v>
      </c>
      <c r="C4" s="5" t="s">
        <v>56</v>
      </c>
      <c r="D4" s="5">
        <v>0.17634448494193869</v>
      </c>
      <c r="E4" s="5" t="s">
        <v>56</v>
      </c>
      <c r="F4" s="5">
        <v>0.27219251012443835</v>
      </c>
    </row>
    <row r="5" spans="1:6" x14ac:dyDescent="0.3">
      <c r="A5" s="5" t="s">
        <v>57</v>
      </c>
      <c r="B5" s="5">
        <v>3</v>
      </c>
      <c r="C5" s="5" t="s">
        <v>57</v>
      </c>
      <c r="D5" s="5">
        <v>3</v>
      </c>
      <c r="E5" s="5" t="s">
        <v>57</v>
      </c>
      <c r="F5" s="5">
        <v>1</v>
      </c>
    </row>
    <row r="6" spans="1:6" x14ac:dyDescent="0.3">
      <c r="A6" s="5" t="s">
        <v>58</v>
      </c>
      <c r="B6" s="5">
        <v>1</v>
      </c>
      <c r="C6" s="5" t="s">
        <v>58</v>
      </c>
      <c r="D6" s="5">
        <v>3</v>
      </c>
      <c r="E6" s="5" t="s">
        <v>58</v>
      </c>
      <c r="F6" s="5">
        <v>3</v>
      </c>
    </row>
    <row r="7" spans="1:6" x14ac:dyDescent="0.3">
      <c r="A7" s="5" t="s">
        <v>59</v>
      </c>
      <c r="B7" s="5">
        <v>1.7950129986050507</v>
      </c>
      <c r="C7" s="5" t="s">
        <v>59</v>
      </c>
      <c r="D7" s="5">
        <v>1.5968672281357292</v>
      </c>
      <c r="E7" s="5" t="s">
        <v>59</v>
      </c>
      <c r="F7" s="5">
        <v>2.4648080108931576</v>
      </c>
    </row>
    <row r="8" spans="1:6" x14ac:dyDescent="0.3">
      <c r="A8" s="5" t="s">
        <v>60</v>
      </c>
      <c r="B8" s="5">
        <v>3.2220716651610961</v>
      </c>
      <c r="C8" s="5" t="s">
        <v>60</v>
      </c>
      <c r="D8" s="5">
        <v>2.5499849442938869</v>
      </c>
      <c r="E8" s="5" t="s">
        <v>60</v>
      </c>
      <c r="F8" s="5">
        <v>6.0752785305630841</v>
      </c>
    </row>
    <row r="9" spans="1:6" x14ac:dyDescent="0.3">
      <c r="A9" s="5" t="s">
        <v>61</v>
      </c>
      <c r="B9" s="5">
        <v>-0.48380570350886209</v>
      </c>
      <c r="C9" s="5" t="s">
        <v>61</v>
      </c>
      <c r="D9" s="5">
        <v>0.60058837429971446</v>
      </c>
      <c r="E9" s="5" t="s">
        <v>61</v>
      </c>
      <c r="F9" s="5">
        <v>-0.62152507569626358</v>
      </c>
    </row>
    <row r="10" spans="1:6" x14ac:dyDescent="0.3">
      <c r="A10" s="5" t="s">
        <v>62</v>
      </c>
      <c r="B10" s="5">
        <v>0.24187380707832135</v>
      </c>
      <c r="C10" s="5" t="s">
        <v>62</v>
      </c>
      <c r="D10" s="5">
        <v>0.49291321720046466</v>
      </c>
      <c r="E10" s="5" t="s">
        <v>62</v>
      </c>
      <c r="F10" s="5">
        <v>-0.36816232374877156</v>
      </c>
    </row>
    <row r="11" spans="1:6" x14ac:dyDescent="0.3">
      <c r="A11" s="5" t="s">
        <v>63</v>
      </c>
      <c r="B11" s="5">
        <v>8</v>
      </c>
      <c r="C11" s="5" t="s">
        <v>63</v>
      </c>
      <c r="D11" s="5">
        <v>8</v>
      </c>
      <c r="E11" s="5" t="s">
        <v>63</v>
      </c>
      <c r="F11" s="5">
        <v>12</v>
      </c>
    </row>
    <row r="12" spans="1:6" x14ac:dyDescent="0.3">
      <c r="A12" s="5" t="s">
        <v>64</v>
      </c>
      <c r="B12" s="5">
        <v>0</v>
      </c>
      <c r="C12" s="5" t="s">
        <v>64</v>
      </c>
      <c r="D12" s="5">
        <v>0</v>
      </c>
      <c r="E12" s="5" t="s">
        <v>64</v>
      </c>
      <c r="F12" s="5">
        <v>-7</v>
      </c>
    </row>
    <row r="13" spans="1:6" x14ac:dyDescent="0.3">
      <c r="A13" s="5" t="s">
        <v>65</v>
      </c>
      <c r="B13" s="5">
        <v>8</v>
      </c>
      <c r="C13" s="5" t="s">
        <v>65</v>
      </c>
      <c r="D13" s="5">
        <v>8</v>
      </c>
      <c r="E13" s="5" t="s">
        <v>65</v>
      </c>
      <c r="F13" s="5">
        <v>5</v>
      </c>
    </row>
    <row r="14" spans="1:6" x14ac:dyDescent="0.3">
      <c r="A14" s="5" t="s">
        <v>66</v>
      </c>
      <c r="B14" s="5">
        <v>245</v>
      </c>
      <c r="C14" s="5" t="s">
        <v>66</v>
      </c>
      <c r="D14" s="5">
        <v>223</v>
      </c>
      <c r="E14" s="5" t="s">
        <v>66</v>
      </c>
      <c r="F14" s="5">
        <v>22</v>
      </c>
    </row>
    <row r="15" spans="1:6" ht="15" thickBot="1" x14ac:dyDescent="0.35">
      <c r="A15" s="6" t="s">
        <v>67</v>
      </c>
      <c r="B15" s="6">
        <v>82</v>
      </c>
      <c r="C15" s="6" t="s">
        <v>67</v>
      </c>
      <c r="D15" s="6">
        <v>82</v>
      </c>
      <c r="E15" s="6" t="s">
        <v>67</v>
      </c>
      <c r="F15" s="6">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D1A3-F74C-42CE-88C8-0F97C2A8895C}">
  <dimension ref="A1:T15"/>
  <sheetViews>
    <sheetView workbookViewId="0">
      <selection sqref="A1:T15"/>
    </sheetView>
  </sheetViews>
  <sheetFormatPr defaultRowHeight="14.4" x14ac:dyDescent="0.3"/>
  <cols>
    <col min="1" max="1" width="16.5546875" customWidth="1"/>
    <col min="3" max="3" width="16.88671875" customWidth="1"/>
    <col min="5" max="5" width="16.77734375" customWidth="1"/>
    <col min="7" max="7" width="11" customWidth="1"/>
  </cols>
  <sheetData>
    <row r="1" spans="1:20" x14ac:dyDescent="0.3">
      <c r="A1" s="7" t="s">
        <v>40</v>
      </c>
      <c r="B1" s="7"/>
      <c r="C1" s="7" t="s">
        <v>41</v>
      </c>
      <c r="D1" s="7"/>
      <c r="E1" s="7" t="s">
        <v>42</v>
      </c>
      <c r="F1" s="7"/>
      <c r="G1" s="7" t="s">
        <v>43</v>
      </c>
      <c r="H1" s="7"/>
      <c r="I1" s="7" t="s">
        <v>44</v>
      </c>
      <c r="J1" s="7"/>
      <c r="K1" s="7" t="s">
        <v>45</v>
      </c>
      <c r="L1" s="7"/>
      <c r="M1" s="7" t="s">
        <v>46</v>
      </c>
      <c r="N1" s="7"/>
      <c r="O1" s="7" t="s">
        <v>47</v>
      </c>
      <c r="P1" s="7"/>
      <c r="Q1" s="7" t="s">
        <v>48</v>
      </c>
      <c r="R1" s="7"/>
      <c r="S1" s="7" t="s">
        <v>49</v>
      </c>
      <c r="T1" s="7"/>
    </row>
    <row r="2" spans="1:20" x14ac:dyDescent="0.3">
      <c r="A2" s="5"/>
      <c r="B2" s="5"/>
      <c r="C2" s="5"/>
      <c r="D2" s="5"/>
      <c r="E2" s="5"/>
      <c r="F2" s="5"/>
      <c r="G2" s="5"/>
      <c r="H2" s="5"/>
      <c r="I2" s="5"/>
      <c r="J2" s="5"/>
      <c r="K2" s="5"/>
      <c r="L2" s="5"/>
      <c r="M2" s="5"/>
      <c r="N2" s="5"/>
      <c r="O2" s="5"/>
      <c r="P2" s="5"/>
      <c r="Q2" s="5"/>
      <c r="R2" s="5"/>
      <c r="S2" s="5"/>
      <c r="T2" s="5"/>
    </row>
    <row r="3" spans="1:20" x14ac:dyDescent="0.3">
      <c r="A3" s="5" t="s">
        <v>55</v>
      </c>
      <c r="B3" s="5">
        <v>34.414634146341463</v>
      </c>
      <c r="C3" s="5" t="s">
        <v>55</v>
      </c>
      <c r="D3" s="5">
        <v>7.5365853658536581</v>
      </c>
      <c r="E3" s="5" t="s">
        <v>55</v>
      </c>
      <c r="F3" s="5">
        <v>0.53658536585365857</v>
      </c>
      <c r="G3" s="5" t="s">
        <v>55</v>
      </c>
      <c r="H3" s="5">
        <v>3.0121951219512195</v>
      </c>
      <c r="I3" s="5" t="s">
        <v>55</v>
      </c>
      <c r="J3" s="5">
        <v>9.7560975609756101E-2</v>
      </c>
      <c r="K3" s="5" t="s">
        <v>55</v>
      </c>
      <c r="L3" s="5">
        <v>28.573170731707318</v>
      </c>
      <c r="M3" s="5" t="s">
        <v>55</v>
      </c>
      <c r="N3" s="5">
        <v>8.6585365853658534</v>
      </c>
      <c r="O3" s="5" t="s">
        <v>55</v>
      </c>
      <c r="P3" s="5">
        <v>0.53658536585365857</v>
      </c>
      <c r="Q3" s="5" t="s">
        <v>55</v>
      </c>
      <c r="R3" s="5">
        <v>2.9146341463414633</v>
      </c>
      <c r="S3" s="5" t="s">
        <v>55</v>
      </c>
      <c r="T3" s="5">
        <v>9.7560975609756101E-2</v>
      </c>
    </row>
    <row r="4" spans="1:20" x14ac:dyDescent="0.3">
      <c r="A4" s="5" t="s">
        <v>56</v>
      </c>
      <c r="B4" s="5">
        <v>0.75057966548551469</v>
      </c>
      <c r="C4" s="5" t="s">
        <v>56</v>
      </c>
      <c r="D4" s="5">
        <v>0.42263391779494863</v>
      </c>
      <c r="E4" s="5" t="s">
        <v>56</v>
      </c>
      <c r="F4" s="5">
        <v>8.3572595908451355E-2</v>
      </c>
      <c r="G4" s="5" t="s">
        <v>56</v>
      </c>
      <c r="H4" s="5">
        <v>0.18648550897703414</v>
      </c>
      <c r="I4" s="5" t="s">
        <v>56</v>
      </c>
      <c r="J4" s="5">
        <v>3.7256712967120645E-2</v>
      </c>
      <c r="K4" s="5" t="s">
        <v>56</v>
      </c>
      <c r="L4" s="5">
        <v>0.67787117571531696</v>
      </c>
      <c r="M4" s="5" t="s">
        <v>56</v>
      </c>
      <c r="N4" s="5">
        <v>0.66172957616903505</v>
      </c>
      <c r="O4" s="5" t="s">
        <v>56</v>
      </c>
      <c r="P4" s="5">
        <v>7.9888362997201479E-2</v>
      </c>
      <c r="Q4" s="5" t="s">
        <v>56</v>
      </c>
      <c r="R4" s="5">
        <v>0.15345191941607214</v>
      </c>
      <c r="S4" s="5" t="s">
        <v>56</v>
      </c>
      <c r="T4" s="5">
        <v>3.2968902603242381E-2</v>
      </c>
    </row>
    <row r="5" spans="1:20" x14ac:dyDescent="0.3">
      <c r="A5" s="5" t="s">
        <v>57</v>
      </c>
      <c r="B5" s="5">
        <v>34</v>
      </c>
      <c r="C5" s="5" t="s">
        <v>57</v>
      </c>
      <c r="D5" s="5">
        <v>6</v>
      </c>
      <c r="E5" s="5" t="s">
        <v>57</v>
      </c>
      <c r="F5" s="5">
        <v>0</v>
      </c>
      <c r="G5" s="5" t="s">
        <v>57</v>
      </c>
      <c r="H5" s="5">
        <v>3</v>
      </c>
      <c r="I5" s="5" t="s">
        <v>57</v>
      </c>
      <c r="J5" s="5">
        <v>0</v>
      </c>
      <c r="K5" s="5" t="s">
        <v>57</v>
      </c>
      <c r="L5" s="5">
        <v>28</v>
      </c>
      <c r="M5" s="5" t="s">
        <v>57</v>
      </c>
      <c r="N5" s="5">
        <v>6</v>
      </c>
      <c r="O5" s="5" t="s">
        <v>57</v>
      </c>
      <c r="P5" s="5">
        <v>0</v>
      </c>
      <c r="Q5" s="5" t="s">
        <v>57</v>
      </c>
      <c r="R5" s="5">
        <v>3</v>
      </c>
      <c r="S5" s="5" t="s">
        <v>57</v>
      </c>
      <c r="T5" s="5">
        <v>0</v>
      </c>
    </row>
    <row r="6" spans="1:20" x14ac:dyDescent="0.3">
      <c r="A6" s="5" t="s">
        <v>58</v>
      </c>
      <c r="B6" s="5">
        <v>34</v>
      </c>
      <c r="C6" s="5" t="s">
        <v>58</v>
      </c>
      <c r="D6" s="5">
        <v>6</v>
      </c>
      <c r="E6" s="5" t="s">
        <v>58</v>
      </c>
      <c r="F6" s="5">
        <v>0</v>
      </c>
      <c r="G6" s="5" t="s">
        <v>58</v>
      </c>
      <c r="H6" s="5">
        <v>2</v>
      </c>
      <c r="I6" s="5" t="s">
        <v>58</v>
      </c>
      <c r="J6" s="5">
        <v>0</v>
      </c>
      <c r="K6" s="5" t="s">
        <v>58</v>
      </c>
      <c r="L6" s="5">
        <v>23</v>
      </c>
      <c r="M6" s="5" t="s">
        <v>58</v>
      </c>
      <c r="N6" s="5">
        <v>6</v>
      </c>
      <c r="O6" s="5" t="s">
        <v>58</v>
      </c>
      <c r="P6" s="5">
        <v>0</v>
      </c>
      <c r="Q6" s="5" t="s">
        <v>58</v>
      </c>
      <c r="R6" s="5">
        <v>2</v>
      </c>
      <c r="S6" s="5" t="s">
        <v>58</v>
      </c>
      <c r="T6" s="5">
        <v>0</v>
      </c>
    </row>
    <row r="7" spans="1:20" x14ac:dyDescent="0.3">
      <c r="A7" s="5" t="s">
        <v>59</v>
      </c>
      <c r="B7" s="5">
        <v>6.7967879478256839</v>
      </c>
      <c r="C7" s="5" t="s">
        <v>59</v>
      </c>
      <c r="D7" s="5">
        <v>3.8271128980731688</v>
      </c>
      <c r="E7" s="5" t="s">
        <v>59</v>
      </c>
      <c r="F7" s="5">
        <v>0.75678204294495433</v>
      </c>
      <c r="G7" s="5" t="s">
        <v>59</v>
      </c>
      <c r="H7" s="5">
        <v>1.6886981064686268</v>
      </c>
      <c r="I7" s="5" t="s">
        <v>59</v>
      </c>
      <c r="J7" s="5">
        <v>0.33737388489831588</v>
      </c>
      <c r="K7" s="5" t="s">
        <v>59</v>
      </c>
      <c r="L7" s="5">
        <v>6.1383845701442192</v>
      </c>
      <c r="M7" s="5" t="s">
        <v>59</v>
      </c>
      <c r="N7" s="5">
        <v>5.9922161695070519</v>
      </c>
      <c r="O7" s="5" t="s">
        <v>59</v>
      </c>
      <c r="P7" s="5">
        <v>0.72341989499498549</v>
      </c>
      <c r="Q7" s="5" t="s">
        <v>59</v>
      </c>
      <c r="R7" s="5">
        <v>1.3895662304989602</v>
      </c>
      <c r="S7" s="5" t="s">
        <v>59</v>
      </c>
      <c r="T7" s="5">
        <v>0.29854611065410108</v>
      </c>
    </row>
    <row r="8" spans="1:20" x14ac:dyDescent="0.3">
      <c r="A8" s="5" t="s">
        <v>60</v>
      </c>
      <c r="B8" s="5">
        <v>46.196326407708476</v>
      </c>
      <c r="C8" s="5" t="s">
        <v>60</v>
      </c>
      <c r="D8" s="5">
        <v>14.646793134598008</v>
      </c>
      <c r="E8" s="5" t="s">
        <v>60</v>
      </c>
      <c r="F8" s="5">
        <v>0.57271906052393862</v>
      </c>
      <c r="G8" s="5" t="s">
        <v>60</v>
      </c>
      <c r="H8" s="5">
        <v>2.8517012947907259</v>
      </c>
      <c r="I8" s="5" t="s">
        <v>60</v>
      </c>
      <c r="J8" s="5">
        <v>0.11382113821138211</v>
      </c>
      <c r="K8" s="5" t="s">
        <v>60</v>
      </c>
      <c r="L8" s="5">
        <v>37.679765130984627</v>
      </c>
      <c r="M8" s="5" t="s">
        <v>60</v>
      </c>
      <c r="N8" s="5">
        <v>35.906654622101769</v>
      </c>
      <c r="O8" s="5" t="s">
        <v>60</v>
      </c>
      <c r="P8" s="5">
        <v>0.5233363444745559</v>
      </c>
      <c r="Q8" s="5" t="s">
        <v>60</v>
      </c>
      <c r="R8" s="5">
        <v>1.9308943089430892</v>
      </c>
      <c r="S8" s="5" t="s">
        <v>60</v>
      </c>
      <c r="T8" s="5">
        <v>8.9129780186690752E-2</v>
      </c>
    </row>
    <row r="9" spans="1:20" x14ac:dyDescent="0.3">
      <c r="A9" s="5" t="s">
        <v>61</v>
      </c>
      <c r="B9" s="5">
        <v>0.80530881689864398</v>
      </c>
      <c r="C9" s="5" t="s">
        <v>61</v>
      </c>
      <c r="D9" s="5">
        <v>2.2005498776212655</v>
      </c>
      <c r="E9" s="5" t="s">
        <v>61</v>
      </c>
      <c r="F9" s="5">
        <v>0.44449740452730335</v>
      </c>
      <c r="G9" s="5" t="s">
        <v>61</v>
      </c>
      <c r="H9" s="5">
        <v>1.3728439954366558</v>
      </c>
      <c r="I9" s="5" t="s">
        <v>61</v>
      </c>
      <c r="J9" s="5">
        <v>14.419110049082942</v>
      </c>
      <c r="K9" s="5" t="s">
        <v>61</v>
      </c>
      <c r="L9" s="5">
        <v>0.17795826518886937</v>
      </c>
      <c r="M9" s="5" t="s">
        <v>61</v>
      </c>
      <c r="N9" s="5">
        <v>3.9404628617481756</v>
      </c>
      <c r="O9" s="5" t="s">
        <v>61</v>
      </c>
      <c r="P9" s="5">
        <v>0.70346267932236284</v>
      </c>
      <c r="Q9" s="5" t="s">
        <v>61</v>
      </c>
      <c r="R9" s="5">
        <v>-0.77689531704009873</v>
      </c>
      <c r="S9" s="5" t="s">
        <v>61</v>
      </c>
      <c r="T9" s="5">
        <v>5.7766710143687874</v>
      </c>
    </row>
    <row r="10" spans="1:20" x14ac:dyDescent="0.3">
      <c r="A10" s="5" t="s">
        <v>62</v>
      </c>
      <c r="B10" s="5">
        <v>0.73920473343724558</v>
      </c>
      <c r="C10" s="5" t="s">
        <v>62</v>
      </c>
      <c r="D10" s="5">
        <v>1.179656517325355</v>
      </c>
      <c r="E10" s="5" t="s">
        <v>62</v>
      </c>
      <c r="F10" s="5">
        <v>1.1869533541409205</v>
      </c>
      <c r="G10" s="5" t="s">
        <v>62</v>
      </c>
      <c r="H10" s="5">
        <v>0.97370754264718373</v>
      </c>
      <c r="I10" s="5" t="s">
        <v>62</v>
      </c>
      <c r="J10" s="5">
        <v>3.6992071078412776</v>
      </c>
      <c r="K10" s="5" t="s">
        <v>62</v>
      </c>
      <c r="L10" s="5">
        <v>0.60781471100223172</v>
      </c>
      <c r="M10" s="5" t="s">
        <v>62</v>
      </c>
      <c r="N10" s="5">
        <v>1.7359746034769226</v>
      </c>
      <c r="O10" s="5" t="s">
        <v>62</v>
      </c>
      <c r="P10" s="5">
        <v>1.1729862157345632</v>
      </c>
      <c r="Q10" s="5" t="s">
        <v>62</v>
      </c>
      <c r="R10" s="5">
        <v>0.18443216028815132</v>
      </c>
      <c r="S10" s="5" t="s">
        <v>62</v>
      </c>
      <c r="T10" s="5">
        <v>2.7633922216988833</v>
      </c>
    </row>
    <row r="11" spans="1:20" x14ac:dyDescent="0.3">
      <c r="A11" s="5" t="s">
        <v>63</v>
      </c>
      <c r="B11" s="5">
        <v>35</v>
      </c>
      <c r="C11" s="5" t="s">
        <v>63</v>
      </c>
      <c r="D11" s="5">
        <v>20</v>
      </c>
      <c r="E11" s="5" t="s">
        <v>63</v>
      </c>
      <c r="F11" s="5">
        <v>3</v>
      </c>
      <c r="G11" s="5" t="s">
        <v>63</v>
      </c>
      <c r="H11" s="5">
        <v>9</v>
      </c>
      <c r="I11" s="5" t="s">
        <v>63</v>
      </c>
      <c r="J11" s="5">
        <v>2</v>
      </c>
      <c r="K11" s="5" t="s">
        <v>63</v>
      </c>
      <c r="L11" s="5">
        <v>30</v>
      </c>
      <c r="M11" s="5" t="s">
        <v>63</v>
      </c>
      <c r="N11" s="5">
        <v>34</v>
      </c>
      <c r="O11" s="5" t="s">
        <v>63</v>
      </c>
      <c r="P11" s="5">
        <v>3</v>
      </c>
      <c r="Q11" s="5" t="s">
        <v>63</v>
      </c>
      <c r="R11" s="5">
        <v>6</v>
      </c>
      <c r="S11" s="5" t="s">
        <v>63</v>
      </c>
      <c r="T11" s="5">
        <v>1</v>
      </c>
    </row>
    <row r="12" spans="1:20" x14ac:dyDescent="0.3">
      <c r="A12" s="5" t="s">
        <v>64</v>
      </c>
      <c r="B12" s="5">
        <v>22</v>
      </c>
      <c r="C12" s="5" t="s">
        <v>64</v>
      </c>
      <c r="D12" s="5">
        <v>2</v>
      </c>
      <c r="E12" s="5" t="s">
        <v>64</v>
      </c>
      <c r="F12" s="5">
        <v>0</v>
      </c>
      <c r="G12" s="5" t="s">
        <v>64</v>
      </c>
      <c r="H12" s="5">
        <v>0</v>
      </c>
      <c r="I12" s="5" t="s">
        <v>64</v>
      </c>
      <c r="J12" s="5">
        <v>0</v>
      </c>
      <c r="K12" s="5" t="s">
        <v>64</v>
      </c>
      <c r="L12" s="5">
        <v>19</v>
      </c>
      <c r="M12" s="5" t="s">
        <v>64</v>
      </c>
      <c r="N12" s="5">
        <v>0</v>
      </c>
      <c r="O12" s="5" t="s">
        <v>64</v>
      </c>
      <c r="P12" s="5">
        <v>0</v>
      </c>
      <c r="Q12" s="5" t="s">
        <v>64</v>
      </c>
      <c r="R12" s="5">
        <v>0</v>
      </c>
      <c r="S12" s="5" t="s">
        <v>64</v>
      </c>
      <c r="T12" s="5">
        <v>0</v>
      </c>
    </row>
    <row r="13" spans="1:20" x14ac:dyDescent="0.3">
      <c r="A13" s="5" t="s">
        <v>65</v>
      </c>
      <c r="B13" s="5">
        <v>57</v>
      </c>
      <c r="C13" s="5" t="s">
        <v>65</v>
      </c>
      <c r="D13" s="5">
        <v>22</v>
      </c>
      <c r="E13" s="5" t="s">
        <v>65</v>
      </c>
      <c r="F13" s="5">
        <v>3</v>
      </c>
      <c r="G13" s="5" t="s">
        <v>65</v>
      </c>
      <c r="H13" s="5">
        <v>9</v>
      </c>
      <c r="I13" s="5" t="s">
        <v>65</v>
      </c>
      <c r="J13" s="5">
        <v>2</v>
      </c>
      <c r="K13" s="5" t="s">
        <v>65</v>
      </c>
      <c r="L13" s="5">
        <v>49</v>
      </c>
      <c r="M13" s="5" t="s">
        <v>65</v>
      </c>
      <c r="N13" s="5">
        <v>34</v>
      </c>
      <c r="O13" s="5" t="s">
        <v>65</v>
      </c>
      <c r="P13" s="5">
        <v>3</v>
      </c>
      <c r="Q13" s="5" t="s">
        <v>65</v>
      </c>
      <c r="R13" s="5">
        <v>6</v>
      </c>
      <c r="S13" s="5" t="s">
        <v>65</v>
      </c>
      <c r="T13" s="5">
        <v>1</v>
      </c>
    </row>
    <row r="14" spans="1:20" x14ac:dyDescent="0.3">
      <c r="A14" s="5" t="s">
        <v>66</v>
      </c>
      <c r="B14" s="5">
        <v>2822</v>
      </c>
      <c r="C14" s="5" t="s">
        <v>66</v>
      </c>
      <c r="D14" s="5">
        <v>618</v>
      </c>
      <c r="E14" s="5" t="s">
        <v>66</v>
      </c>
      <c r="F14" s="5">
        <v>44</v>
      </c>
      <c r="G14" s="5" t="s">
        <v>66</v>
      </c>
      <c r="H14" s="5">
        <v>247</v>
      </c>
      <c r="I14" s="5" t="s">
        <v>66</v>
      </c>
      <c r="J14" s="5">
        <v>8</v>
      </c>
      <c r="K14" s="5" t="s">
        <v>66</v>
      </c>
      <c r="L14" s="5">
        <v>2343</v>
      </c>
      <c r="M14" s="5" t="s">
        <v>66</v>
      </c>
      <c r="N14" s="5">
        <v>710</v>
      </c>
      <c r="O14" s="5" t="s">
        <v>66</v>
      </c>
      <c r="P14" s="5">
        <v>44</v>
      </c>
      <c r="Q14" s="5" t="s">
        <v>66</v>
      </c>
      <c r="R14" s="5">
        <v>239</v>
      </c>
      <c r="S14" s="5" t="s">
        <v>66</v>
      </c>
      <c r="T14" s="5">
        <v>8</v>
      </c>
    </row>
    <row r="15" spans="1:20" ht="15" thickBot="1" x14ac:dyDescent="0.35">
      <c r="A15" s="6" t="s">
        <v>67</v>
      </c>
      <c r="B15" s="6">
        <v>82</v>
      </c>
      <c r="C15" s="6" t="s">
        <v>67</v>
      </c>
      <c r="D15" s="6">
        <v>82</v>
      </c>
      <c r="E15" s="6" t="s">
        <v>67</v>
      </c>
      <c r="F15" s="6">
        <v>82</v>
      </c>
      <c r="G15" s="6" t="s">
        <v>67</v>
      </c>
      <c r="H15" s="6">
        <v>82</v>
      </c>
      <c r="I15" s="6" t="s">
        <v>67</v>
      </c>
      <c r="J15" s="6">
        <v>82</v>
      </c>
      <c r="K15" s="6" t="s">
        <v>67</v>
      </c>
      <c r="L15" s="6">
        <v>82</v>
      </c>
      <c r="M15" s="6" t="s">
        <v>67</v>
      </c>
      <c r="N15" s="6">
        <v>82</v>
      </c>
      <c r="O15" s="6" t="s">
        <v>67</v>
      </c>
      <c r="P15" s="6">
        <v>82</v>
      </c>
      <c r="Q15" s="6" t="s">
        <v>67</v>
      </c>
      <c r="R15" s="6">
        <v>82</v>
      </c>
      <c r="S15" s="6" t="s">
        <v>67</v>
      </c>
      <c r="T15" s="6">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5D5E7-79F8-456B-B082-B1A647C4E756}">
  <dimension ref="A1:D5"/>
  <sheetViews>
    <sheetView workbookViewId="0">
      <selection sqref="A1:D5"/>
    </sheetView>
  </sheetViews>
  <sheetFormatPr defaultRowHeight="14.4" x14ac:dyDescent="0.3"/>
  <cols>
    <col min="1" max="1" width="12.5546875" bestFit="1" customWidth="1"/>
    <col min="2" max="2" width="12.6640625" bestFit="1" customWidth="1"/>
    <col min="3" max="4" width="13.109375" bestFit="1" customWidth="1"/>
  </cols>
  <sheetData>
    <row r="1" spans="1:4" x14ac:dyDescent="0.3">
      <c r="A1" s="8" t="s">
        <v>68</v>
      </c>
      <c r="B1" t="s">
        <v>73</v>
      </c>
      <c r="C1" t="s">
        <v>74</v>
      </c>
      <c r="D1" t="s">
        <v>75</v>
      </c>
    </row>
    <row r="2" spans="1:4" x14ac:dyDescent="0.3">
      <c r="A2" s="9" t="s">
        <v>70</v>
      </c>
      <c r="B2" s="12">
        <v>2.5357142857142856</v>
      </c>
      <c r="C2" s="12">
        <v>2.75</v>
      </c>
      <c r="D2" s="11">
        <v>-0.21428571428571427</v>
      </c>
    </row>
    <row r="3" spans="1:4" x14ac:dyDescent="0.3">
      <c r="A3" s="9" t="s">
        <v>71</v>
      </c>
      <c r="B3" s="12">
        <v>3.3</v>
      </c>
      <c r="C3" s="12">
        <v>2.9333333333333331</v>
      </c>
      <c r="D3" s="11">
        <v>0.36666666666666664</v>
      </c>
    </row>
    <row r="4" spans="1:4" x14ac:dyDescent="0.3">
      <c r="A4" s="9" t="s">
        <v>72</v>
      </c>
      <c r="B4" s="12">
        <v>3.125</v>
      </c>
      <c r="C4" s="12">
        <v>2.4166666666666665</v>
      </c>
      <c r="D4" s="11">
        <v>0.70833333333333337</v>
      </c>
    </row>
    <row r="5" spans="1:4" x14ac:dyDescent="0.3">
      <c r="A5" s="9" t="s">
        <v>69</v>
      </c>
      <c r="B5" s="10">
        <v>2.9878048780487805</v>
      </c>
      <c r="C5" s="12">
        <v>2.7195121951219514</v>
      </c>
      <c r="D5" s="11">
        <v>0.26829268292682928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C2AE2-70D4-43FC-A5D7-59E166B1E1FB}">
  <dimension ref="A3:D7"/>
  <sheetViews>
    <sheetView workbookViewId="0">
      <selection activeCell="E22" sqref="E22"/>
    </sheetView>
  </sheetViews>
  <sheetFormatPr defaultRowHeight="14.4" x14ac:dyDescent="0.3"/>
  <cols>
    <col min="1" max="1" width="12.77734375" bestFit="1" customWidth="1"/>
    <col min="2" max="2" width="12.21875" bestFit="1" customWidth="1"/>
    <col min="3" max="3" width="16.77734375" bestFit="1" customWidth="1"/>
    <col min="4" max="4" width="11.88671875" bestFit="1" customWidth="1"/>
  </cols>
  <sheetData>
    <row r="3" spans="1:4" x14ac:dyDescent="0.3">
      <c r="A3" s="8" t="s">
        <v>68</v>
      </c>
      <c r="B3" t="s">
        <v>77</v>
      </c>
      <c r="C3" t="s">
        <v>76</v>
      </c>
      <c r="D3" t="s">
        <v>78</v>
      </c>
    </row>
    <row r="4" spans="1:4" x14ac:dyDescent="0.3">
      <c r="A4" s="9">
        <v>10</v>
      </c>
      <c r="B4" s="10">
        <v>57</v>
      </c>
      <c r="C4" s="12">
        <v>38.678571428571431</v>
      </c>
      <c r="D4" s="10">
        <v>22</v>
      </c>
    </row>
    <row r="5" spans="1:4" x14ac:dyDescent="0.3">
      <c r="A5" s="9">
        <v>11</v>
      </c>
      <c r="B5" s="10">
        <v>39</v>
      </c>
      <c r="C5" s="12">
        <v>32.266666666666666</v>
      </c>
      <c r="D5" s="10">
        <v>24</v>
      </c>
    </row>
    <row r="6" spans="1:4" x14ac:dyDescent="0.3">
      <c r="A6" s="9">
        <v>12</v>
      </c>
      <c r="B6" s="10">
        <v>46</v>
      </c>
      <c r="C6" s="12">
        <v>32.125</v>
      </c>
      <c r="D6" s="10">
        <v>24</v>
      </c>
    </row>
    <row r="7" spans="1:4" x14ac:dyDescent="0.3">
      <c r="A7" s="9" t="s">
        <v>69</v>
      </c>
      <c r="B7" s="10">
        <v>57</v>
      </c>
      <c r="C7" s="12">
        <v>34.414634146341463</v>
      </c>
      <c r="D7" s="10">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DEF3-442E-4763-A61E-CE156877B248}">
  <dimension ref="A3:D7"/>
  <sheetViews>
    <sheetView workbookViewId="0">
      <selection activeCell="D6" sqref="D6"/>
    </sheetView>
  </sheetViews>
  <sheetFormatPr defaultRowHeight="14.4" x14ac:dyDescent="0.3"/>
  <cols>
    <col min="1" max="1" width="12.77734375" bestFit="1" customWidth="1"/>
    <col min="2" max="2" width="12.33203125" bestFit="1" customWidth="1"/>
    <col min="3" max="3" width="15.77734375" bestFit="1" customWidth="1"/>
    <col min="4" max="4" width="12.109375" bestFit="1" customWidth="1"/>
  </cols>
  <sheetData>
    <row r="3" spans="1:4" x14ac:dyDescent="0.3">
      <c r="A3" s="8" t="s">
        <v>68</v>
      </c>
      <c r="B3" t="s">
        <v>80</v>
      </c>
      <c r="C3" t="s">
        <v>79</v>
      </c>
      <c r="D3" t="s">
        <v>81</v>
      </c>
    </row>
    <row r="4" spans="1:4" x14ac:dyDescent="0.3">
      <c r="A4" s="9">
        <v>10</v>
      </c>
      <c r="B4" s="10">
        <v>49</v>
      </c>
      <c r="C4" s="12">
        <v>27.428571428571427</v>
      </c>
      <c r="D4" s="10">
        <v>19</v>
      </c>
    </row>
    <row r="5" spans="1:4" x14ac:dyDescent="0.3">
      <c r="A5" s="9">
        <v>11</v>
      </c>
      <c r="B5" s="10">
        <v>41</v>
      </c>
      <c r="C5" s="12">
        <v>28.733333333333334</v>
      </c>
      <c r="D5" s="10">
        <v>21</v>
      </c>
    </row>
    <row r="6" spans="1:4" x14ac:dyDescent="0.3">
      <c r="A6" s="9">
        <v>12</v>
      </c>
      <c r="B6" s="10">
        <v>38</v>
      </c>
      <c r="C6" s="12">
        <v>29.708333333333332</v>
      </c>
      <c r="D6" s="10">
        <v>20</v>
      </c>
    </row>
    <row r="7" spans="1:4" x14ac:dyDescent="0.3">
      <c r="A7" s="9" t="s">
        <v>69</v>
      </c>
      <c r="B7" s="10">
        <v>49</v>
      </c>
      <c r="C7" s="12">
        <v>28.573170731707318</v>
      </c>
      <c r="D7" s="10">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3"/>
  <sheetViews>
    <sheetView tabSelected="1" zoomScale="90" zoomScaleNormal="90" workbookViewId="0">
      <selection activeCell="K6" sqref="K6"/>
    </sheetView>
  </sheetViews>
  <sheetFormatPr defaultColWidth="9.109375" defaultRowHeight="14.4" x14ac:dyDescent="0.3"/>
  <cols>
    <col min="1" max="1" width="15.21875" style="1" customWidth="1"/>
    <col min="2" max="2" width="17.88671875" style="1" customWidth="1"/>
    <col min="3" max="3" width="10.6640625" style="1" customWidth="1"/>
    <col min="4" max="4" width="13.44140625" style="1" customWidth="1"/>
    <col min="5" max="5" width="21.44140625" style="1" bestFit="1" customWidth="1"/>
    <col min="6" max="6" width="9.6640625" style="1" customWidth="1"/>
    <col min="7" max="7" width="8.88671875" style="1" customWidth="1"/>
    <col min="8" max="8" width="5.33203125" style="1" customWidth="1"/>
    <col min="9" max="9" width="8" style="1" customWidth="1"/>
    <col min="10" max="10" width="6.109375" style="1" customWidth="1"/>
    <col min="11" max="11" width="12.33203125" style="1" customWidth="1"/>
    <col min="12" max="12" width="10.21875" style="1" customWidth="1"/>
    <col min="13" max="13" width="15" style="1" customWidth="1"/>
    <col min="14" max="14" width="10.33203125" style="1" customWidth="1"/>
    <col min="15" max="15" width="10.21875" style="1" customWidth="1"/>
    <col min="16" max="16" width="11.21875" style="1" customWidth="1"/>
    <col min="17" max="17" width="10.33203125" style="1" customWidth="1"/>
    <col min="18" max="18" width="13.21875" style="1" customWidth="1"/>
    <col min="19" max="19" width="10.44140625" style="1" customWidth="1"/>
    <col min="20" max="20" width="10.33203125" style="1" customWidth="1"/>
    <col min="21" max="16384" width="9.109375" style="1"/>
  </cols>
  <sheetData>
    <row r="1" spans="1:20" x14ac:dyDescent="0.3">
      <c r="A1" s="2" t="s">
        <v>1</v>
      </c>
      <c r="B1" s="2" t="s">
        <v>2</v>
      </c>
      <c r="C1" s="2" t="s">
        <v>53</v>
      </c>
      <c r="D1" s="2" t="s">
        <v>52</v>
      </c>
      <c r="E1" s="2" t="s">
        <v>0</v>
      </c>
      <c r="F1" s="2" t="s">
        <v>3</v>
      </c>
      <c r="G1" s="2" t="s">
        <v>4</v>
      </c>
      <c r="H1" s="2" t="s">
        <v>54</v>
      </c>
      <c r="I1" s="2" t="s">
        <v>50</v>
      </c>
      <c r="J1" s="2" t="s">
        <v>51</v>
      </c>
      <c r="K1" s="2" t="s">
        <v>40</v>
      </c>
      <c r="L1" s="2" t="s">
        <v>41</v>
      </c>
      <c r="M1" s="2" t="s">
        <v>42</v>
      </c>
      <c r="N1" s="2" t="s">
        <v>43</v>
      </c>
      <c r="O1" s="2" t="s">
        <v>44</v>
      </c>
      <c r="P1" s="2" t="s">
        <v>45</v>
      </c>
      <c r="Q1" s="2" t="s">
        <v>46</v>
      </c>
      <c r="R1" s="2" t="s">
        <v>47</v>
      </c>
      <c r="S1" s="2" t="s">
        <v>48</v>
      </c>
      <c r="T1" s="2" t="s">
        <v>49</v>
      </c>
    </row>
    <row r="2" spans="1:20" x14ac:dyDescent="0.3">
      <c r="A2" s="2">
        <v>1</v>
      </c>
      <c r="B2" s="3">
        <v>43377</v>
      </c>
      <c r="C2" s="4">
        <f>MONTH(B2)</f>
        <v>10</v>
      </c>
      <c r="E2" s="1" t="s">
        <v>5</v>
      </c>
      <c r="F2" s="1">
        <v>1</v>
      </c>
      <c r="G2" s="1">
        <v>2</v>
      </c>
      <c r="H2" s="1">
        <f>F2-G2</f>
        <v>-1</v>
      </c>
      <c r="I2" s="1" t="s">
        <v>6</v>
      </c>
      <c r="J2" s="1" t="s">
        <v>7</v>
      </c>
      <c r="K2" s="1">
        <v>46</v>
      </c>
      <c r="L2" s="1">
        <v>6</v>
      </c>
      <c r="M2" s="1">
        <v>0</v>
      </c>
      <c r="N2" s="1">
        <v>3</v>
      </c>
      <c r="O2" s="1">
        <v>0</v>
      </c>
      <c r="P2" s="1">
        <v>20</v>
      </c>
      <c r="Q2" s="1">
        <v>6</v>
      </c>
      <c r="R2" s="1">
        <v>1</v>
      </c>
      <c r="S2" s="1">
        <v>3</v>
      </c>
      <c r="T2" s="1">
        <v>0</v>
      </c>
    </row>
    <row r="3" spans="1:20" x14ac:dyDescent="0.3">
      <c r="A3" s="2">
        <v>2</v>
      </c>
      <c r="B3" s="3">
        <v>43378</v>
      </c>
      <c r="C3" s="4">
        <f t="shared" ref="C3:C66" si="0">MONTH(B3)</f>
        <v>10</v>
      </c>
      <c r="D3" s="1" t="s">
        <v>8</v>
      </c>
      <c r="E3" s="1" t="s">
        <v>9</v>
      </c>
      <c r="F3" s="1">
        <v>3</v>
      </c>
      <c r="G3" s="1">
        <v>1</v>
      </c>
      <c r="H3" s="1">
        <f t="shared" ref="H3:H66" si="1">F3-G3</f>
        <v>2</v>
      </c>
      <c r="I3" s="1" t="s">
        <v>10</v>
      </c>
      <c r="K3" s="1">
        <v>35</v>
      </c>
      <c r="L3" s="1">
        <v>6</v>
      </c>
      <c r="M3" s="1">
        <v>0</v>
      </c>
      <c r="N3" s="1">
        <v>1</v>
      </c>
      <c r="O3" s="1">
        <v>0</v>
      </c>
      <c r="P3" s="1">
        <v>32</v>
      </c>
      <c r="Q3" s="1">
        <v>2</v>
      </c>
      <c r="R3" s="1">
        <v>0</v>
      </c>
      <c r="S3" s="1">
        <v>3</v>
      </c>
      <c r="T3" s="1">
        <v>0</v>
      </c>
    </row>
    <row r="4" spans="1:20" x14ac:dyDescent="0.3">
      <c r="A4" s="2">
        <v>3</v>
      </c>
      <c r="B4" s="3">
        <v>43379</v>
      </c>
      <c r="C4" s="4">
        <f t="shared" si="0"/>
        <v>10</v>
      </c>
      <c r="E4" s="1" t="s">
        <v>11</v>
      </c>
      <c r="F4" s="1">
        <v>8</v>
      </c>
      <c r="G4" s="1">
        <v>5</v>
      </c>
      <c r="H4" s="1">
        <f t="shared" si="1"/>
        <v>3</v>
      </c>
      <c r="I4" s="1" t="s">
        <v>10</v>
      </c>
      <c r="K4" s="1">
        <v>40</v>
      </c>
      <c r="L4" s="1">
        <v>10</v>
      </c>
      <c r="M4" s="1">
        <v>1</v>
      </c>
      <c r="N4" s="1">
        <v>4</v>
      </c>
      <c r="O4" s="1">
        <v>0</v>
      </c>
      <c r="P4" s="1">
        <v>24</v>
      </c>
      <c r="Q4" s="1">
        <v>12</v>
      </c>
      <c r="R4" s="1">
        <v>1</v>
      </c>
      <c r="S4" s="1">
        <v>4</v>
      </c>
      <c r="T4" s="1">
        <v>0</v>
      </c>
    </row>
    <row r="5" spans="1:20" x14ac:dyDescent="0.3">
      <c r="A5" s="2">
        <v>4</v>
      </c>
      <c r="B5" s="3">
        <v>43380</v>
      </c>
      <c r="C5" s="4">
        <f t="shared" si="0"/>
        <v>10</v>
      </c>
      <c r="E5" s="1" t="s">
        <v>12</v>
      </c>
      <c r="F5" s="1">
        <v>5</v>
      </c>
      <c r="G5" s="1">
        <v>3</v>
      </c>
      <c r="H5" s="1">
        <f t="shared" si="1"/>
        <v>2</v>
      </c>
      <c r="I5" s="1" t="s">
        <v>10</v>
      </c>
      <c r="K5" s="1">
        <v>33</v>
      </c>
      <c r="L5" s="1">
        <v>10</v>
      </c>
      <c r="M5" s="1">
        <v>0</v>
      </c>
      <c r="N5" s="1">
        <v>2</v>
      </c>
      <c r="O5" s="1">
        <v>0</v>
      </c>
      <c r="P5" s="1">
        <v>25</v>
      </c>
      <c r="Q5" s="1">
        <v>6</v>
      </c>
      <c r="R5" s="1">
        <v>2</v>
      </c>
      <c r="S5" s="1">
        <v>4</v>
      </c>
      <c r="T5" s="1">
        <v>0</v>
      </c>
    </row>
    <row r="6" spans="1:20" x14ac:dyDescent="0.3">
      <c r="A6" s="2">
        <v>5</v>
      </c>
      <c r="B6" s="3">
        <v>43381</v>
      </c>
      <c r="C6" s="4">
        <f t="shared" si="0"/>
        <v>10</v>
      </c>
      <c r="D6" s="1" t="s">
        <v>8</v>
      </c>
      <c r="E6" s="1" t="s">
        <v>13</v>
      </c>
      <c r="F6" s="1">
        <v>5</v>
      </c>
      <c r="G6" s="1">
        <v>4</v>
      </c>
      <c r="H6" s="1">
        <f t="shared" si="1"/>
        <v>1</v>
      </c>
      <c r="I6" s="1" t="s">
        <v>10</v>
      </c>
      <c r="J6" s="1" t="s">
        <v>7</v>
      </c>
      <c r="K6" s="1">
        <v>57</v>
      </c>
      <c r="L6" s="1">
        <v>14</v>
      </c>
      <c r="M6" s="1">
        <v>1</v>
      </c>
      <c r="N6" s="1">
        <v>9</v>
      </c>
      <c r="O6" s="1">
        <v>0</v>
      </c>
      <c r="P6" s="1">
        <v>23</v>
      </c>
      <c r="Q6" s="1">
        <v>22</v>
      </c>
      <c r="R6" s="1">
        <v>2</v>
      </c>
      <c r="S6" s="1">
        <v>5</v>
      </c>
      <c r="T6" s="1">
        <v>0</v>
      </c>
    </row>
    <row r="7" spans="1:20" x14ac:dyDescent="0.3">
      <c r="A7" s="2">
        <v>6</v>
      </c>
      <c r="B7" s="3">
        <v>43382</v>
      </c>
      <c r="C7" s="4">
        <f t="shared" si="0"/>
        <v>10</v>
      </c>
      <c r="D7" s="1" t="s">
        <v>8</v>
      </c>
      <c r="E7" s="1" t="s">
        <v>14</v>
      </c>
      <c r="F7" s="1">
        <v>1</v>
      </c>
      <c r="G7" s="1">
        <v>3</v>
      </c>
      <c r="H7" s="1">
        <f t="shared" si="1"/>
        <v>-2</v>
      </c>
      <c r="I7" s="1" t="s">
        <v>6</v>
      </c>
      <c r="K7" s="1">
        <v>43</v>
      </c>
      <c r="L7" s="1">
        <v>4</v>
      </c>
      <c r="M7" s="1">
        <v>0</v>
      </c>
      <c r="N7" s="1">
        <v>2</v>
      </c>
      <c r="O7" s="1">
        <v>0</v>
      </c>
      <c r="P7" s="1">
        <v>26</v>
      </c>
      <c r="Q7" s="1">
        <v>4</v>
      </c>
      <c r="R7" s="1">
        <v>1</v>
      </c>
      <c r="S7" s="1">
        <v>2</v>
      </c>
      <c r="T7" s="1">
        <v>0</v>
      </c>
    </row>
    <row r="8" spans="1:20" x14ac:dyDescent="0.3">
      <c r="A8" s="2">
        <v>7</v>
      </c>
      <c r="B8" s="3">
        <v>43383</v>
      </c>
      <c r="C8" s="4">
        <f t="shared" si="0"/>
        <v>10</v>
      </c>
      <c r="D8" s="1" t="s">
        <v>8</v>
      </c>
      <c r="E8" s="1" t="s">
        <v>15</v>
      </c>
      <c r="F8" s="1">
        <v>2</v>
      </c>
      <c r="G8" s="1">
        <v>4</v>
      </c>
      <c r="H8" s="1">
        <f t="shared" si="1"/>
        <v>-2</v>
      </c>
      <c r="I8" s="1" t="s">
        <v>6</v>
      </c>
      <c r="K8" s="1">
        <v>40</v>
      </c>
      <c r="L8" s="1">
        <v>2</v>
      </c>
      <c r="M8" s="1">
        <v>0</v>
      </c>
      <c r="N8" s="1">
        <v>4</v>
      </c>
      <c r="O8" s="1">
        <v>0</v>
      </c>
      <c r="P8" s="1">
        <v>27</v>
      </c>
      <c r="Q8" s="1">
        <v>8</v>
      </c>
      <c r="R8" s="1">
        <v>1</v>
      </c>
      <c r="S8" s="1">
        <v>1</v>
      </c>
      <c r="T8" s="1">
        <v>1</v>
      </c>
    </row>
    <row r="9" spans="1:20" x14ac:dyDescent="0.3">
      <c r="A9" s="2">
        <v>8</v>
      </c>
      <c r="B9" s="3">
        <v>43384</v>
      </c>
      <c r="C9" s="4">
        <f t="shared" si="0"/>
        <v>10</v>
      </c>
      <c r="E9" s="1" t="s">
        <v>16</v>
      </c>
      <c r="F9" s="1">
        <v>1</v>
      </c>
      <c r="G9" s="1">
        <v>3</v>
      </c>
      <c r="H9" s="1">
        <f t="shared" si="1"/>
        <v>-2</v>
      </c>
      <c r="I9" s="1" t="s">
        <v>6</v>
      </c>
      <c r="K9" s="1">
        <v>43</v>
      </c>
      <c r="L9" s="1">
        <v>15</v>
      </c>
      <c r="M9" s="1">
        <v>0</v>
      </c>
      <c r="N9" s="1">
        <v>5</v>
      </c>
      <c r="O9" s="1">
        <v>0</v>
      </c>
      <c r="P9" s="1">
        <v>22</v>
      </c>
      <c r="Q9" s="1">
        <v>17</v>
      </c>
      <c r="R9" s="1">
        <v>1</v>
      </c>
      <c r="S9" s="1">
        <v>4</v>
      </c>
      <c r="T9" s="1">
        <v>0</v>
      </c>
    </row>
    <row r="10" spans="1:20" x14ac:dyDescent="0.3">
      <c r="A10" s="2">
        <v>9</v>
      </c>
      <c r="B10" s="3">
        <v>43385</v>
      </c>
      <c r="C10" s="4">
        <f t="shared" si="0"/>
        <v>10</v>
      </c>
      <c r="D10" s="1" t="s">
        <v>8</v>
      </c>
      <c r="E10" s="1" t="s">
        <v>17</v>
      </c>
      <c r="F10" s="1">
        <v>3</v>
      </c>
      <c r="G10" s="1">
        <v>1</v>
      </c>
      <c r="H10" s="1">
        <f t="shared" si="1"/>
        <v>2</v>
      </c>
      <c r="I10" s="1" t="s">
        <v>10</v>
      </c>
      <c r="K10" s="1">
        <v>39</v>
      </c>
      <c r="L10" s="1">
        <v>8</v>
      </c>
      <c r="M10" s="1">
        <v>2</v>
      </c>
      <c r="N10" s="1">
        <v>3</v>
      </c>
      <c r="O10" s="1">
        <v>1</v>
      </c>
      <c r="P10" s="1">
        <v>21</v>
      </c>
      <c r="Q10" s="1">
        <v>6</v>
      </c>
      <c r="R10" s="1">
        <v>0</v>
      </c>
      <c r="S10" s="1">
        <v>4</v>
      </c>
      <c r="T10" s="1">
        <v>0</v>
      </c>
    </row>
    <row r="11" spans="1:20" x14ac:dyDescent="0.3">
      <c r="A11" s="2">
        <v>10</v>
      </c>
      <c r="B11" s="3">
        <v>43386</v>
      </c>
      <c r="C11" s="4">
        <f t="shared" si="0"/>
        <v>10</v>
      </c>
      <c r="E11" s="1" t="s">
        <v>18</v>
      </c>
      <c r="F11" s="1">
        <v>4</v>
      </c>
      <c r="G11" s="1">
        <v>3</v>
      </c>
      <c r="H11" s="1">
        <f t="shared" si="1"/>
        <v>1</v>
      </c>
      <c r="I11" s="1" t="s">
        <v>10</v>
      </c>
      <c r="J11" s="1" t="s">
        <v>19</v>
      </c>
      <c r="K11" s="1">
        <v>41</v>
      </c>
      <c r="L11" s="1">
        <v>6</v>
      </c>
      <c r="M11" s="1">
        <v>0</v>
      </c>
      <c r="N11" s="1">
        <v>2</v>
      </c>
      <c r="O11" s="1">
        <v>0</v>
      </c>
      <c r="P11" s="1">
        <v>23</v>
      </c>
      <c r="Q11" s="1">
        <v>4</v>
      </c>
      <c r="R11" s="1">
        <v>2</v>
      </c>
      <c r="S11" s="1">
        <v>3</v>
      </c>
      <c r="T11" s="1">
        <v>0</v>
      </c>
    </row>
    <row r="12" spans="1:20" x14ac:dyDescent="0.3">
      <c r="A12" s="2">
        <v>11</v>
      </c>
      <c r="B12" s="3">
        <v>43387</v>
      </c>
      <c r="C12" s="4">
        <f t="shared" si="0"/>
        <v>10</v>
      </c>
      <c r="E12" s="1" t="s">
        <v>5</v>
      </c>
      <c r="F12" s="1">
        <v>1</v>
      </c>
      <c r="G12" s="1">
        <v>2</v>
      </c>
      <c r="H12" s="1">
        <f t="shared" si="1"/>
        <v>-1</v>
      </c>
      <c r="I12" s="1" t="s">
        <v>6</v>
      </c>
      <c r="K12" s="1">
        <v>39</v>
      </c>
      <c r="L12" s="1">
        <v>8</v>
      </c>
      <c r="M12" s="1">
        <v>0</v>
      </c>
      <c r="N12" s="1">
        <v>3</v>
      </c>
      <c r="O12" s="1">
        <v>0</v>
      </c>
      <c r="P12" s="1">
        <v>20</v>
      </c>
      <c r="Q12" s="1">
        <v>6</v>
      </c>
      <c r="R12" s="1">
        <v>1</v>
      </c>
      <c r="S12" s="1">
        <v>4</v>
      </c>
      <c r="T12" s="1">
        <v>0</v>
      </c>
    </row>
    <row r="13" spans="1:20" x14ac:dyDescent="0.3">
      <c r="A13" s="2">
        <v>12</v>
      </c>
      <c r="B13" s="3">
        <v>43388</v>
      </c>
      <c r="C13" s="4">
        <f t="shared" si="0"/>
        <v>10</v>
      </c>
      <c r="E13" s="1" t="s">
        <v>20</v>
      </c>
      <c r="F13" s="1">
        <v>2</v>
      </c>
      <c r="G13" s="1">
        <v>3</v>
      </c>
      <c r="H13" s="1">
        <f t="shared" si="1"/>
        <v>-1</v>
      </c>
      <c r="I13" s="1" t="s">
        <v>6</v>
      </c>
      <c r="K13" s="1">
        <v>44</v>
      </c>
      <c r="L13" s="1">
        <v>10</v>
      </c>
      <c r="M13" s="1">
        <v>2</v>
      </c>
      <c r="N13" s="1">
        <v>4</v>
      </c>
      <c r="O13" s="1">
        <v>0</v>
      </c>
      <c r="P13" s="1">
        <v>31</v>
      </c>
      <c r="Q13" s="1">
        <v>8</v>
      </c>
      <c r="R13" s="1">
        <v>2</v>
      </c>
      <c r="S13" s="1">
        <v>5</v>
      </c>
      <c r="T13" s="1">
        <v>0</v>
      </c>
    </row>
    <row r="14" spans="1:20" x14ac:dyDescent="0.3">
      <c r="A14" s="2">
        <v>13</v>
      </c>
      <c r="B14" s="3">
        <v>43389</v>
      </c>
      <c r="C14" s="4">
        <f t="shared" si="0"/>
        <v>10</v>
      </c>
      <c r="D14" s="1" t="s">
        <v>8</v>
      </c>
      <c r="E14" s="1" t="s">
        <v>21</v>
      </c>
      <c r="F14" s="1">
        <v>3</v>
      </c>
      <c r="G14" s="1">
        <v>4</v>
      </c>
      <c r="H14" s="1">
        <f t="shared" si="1"/>
        <v>-1</v>
      </c>
      <c r="I14" s="1" t="s">
        <v>6</v>
      </c>
      <c r="J14" s="1" t="s">
        <v>7</v>
      </c>
      <c r="K14" s="1">
        <v>51</v>
      </c>
      <c r="L14" s="1">
        <v>6</v>
      </c>
      <c r="M14" s="1">
        <v>0</v>
      </c>
      <c r="N14" s="1">
        <v>6</v>
      </c>
      <c r="O14" s="1">
        <v>0</v>
      </c>
      <c r="P14" s="1">
        <v>25</v>
      </c>
      <c r="Q14" s="1">
        <v>12</v>
      </c>
      <c r="R14" s="1">
        <v>1</v>
      </c>
      <c r="S14" s="1">
        <v>3</v>
      </c>
      <c r="T14" s="1">
        <v>1</v>
      </c>
    </row>
    <row r="15" spans="1:20" x14ac:dyDescent="0.3">
      <c r="A15" s="2">
        <v>14</v>
      </c>
      <c r="B15" s="3">
        <v>43390</v>
      </c>
      <c r="C15" s="4">
        <f t="shared" si="0"/>
        <v>10</v>
      </c>
      <c r="D15" s="1" t="s">
        <v>8</v>
      </c>
      <c r="E15" s="1" t="s">
        <v>22</v>
      </c>
      <c r="F15" s="1">
        <v>0</v>
      </c>
      <c r="G15" s="1">
        <v>3</v>
      </c>
      <c r="H15" s="1">
        <f t="shared" si="1"/>
        <v>-3</v>
      </c>
      <c r="I15" s="1" t="s">
        <v>6</v>
      </c>
      <c r="K15" s="1">
        <v>34</v>
      </c>
      <c r="L15" s="1">
        <v>8</v>
      </c>
      <c r="M15" s="1">
        <v>0</v>
      </c>
      <c r="N15" s="1">
        <v>3</v>
      </c>
      <c r="O15" s="1">
        <v>0</v>
      </c>
      <c r="P15" s="1">
        <v>25</v>
      </c>
      <c r="Q15" s="1">
        <v>6</v>
      </c>
      <c r="R15" s="1">
        <v>0</v>
      </c>
      <c r="S15" s="1">
        <v>4</v>
      </c>
      <c r="T15" s="1">
        <v>0</v>
      </c>
    </row>
    <row r="16" spans="1:20" x14ac:dyDescent="0.3">
      <c r="A16" s="2">
        <v>15</v>
      </c>
      <c r="B16" s="3">
        <v>43391</v>
      </c>
      <c r="C16" s="4">
        <f t="shared" si="0"/>
        <v>10</v>
      </c>
      <c r="D16" s="1" t="s">
        <v>8</v>
      </c>
      <c r="E16" s="1" t="s">
        <v>23</v>
      </c>
      <c r="F16" s="1">
        <v>1</v>
      </c>
      <c r="G16" s="1">
        <v>4</v>
      </c>
      <c r="H16" s="1">
        <f t="shared" si="1"/>
        <v>-3</v>
      </c>
      <c r="I16" s="1" t="s">
        <v>6</v>
      </c>
      <c r="K16" s="1">
        <v>39</v>
      </c>
      <c r="L16" s="1">
        <v>8</v>
      </c>
      <c r="M16" s="1">
        <v>1</v>
      </c>
      <c r="N16" s="1">
        <v>5</v>
      </c>
      <c r="O16" s="1">
        <v>0</v>
      </c>
      <c r="P16" s="1">
        <v>20</v>
      </c>
      <c r="Q16" s="1">
        <v>10</v>
      </c>
      <c r="R16" s="1">
        <v>1</v>
      </c>
      <c r="S16" s="1">
        <v>4</v>
      </c>
      <c r="T16" s="1">
        <v>0</v>
      </c>
    </row>
    <row r="17" spans="1:20" x14ac:dyDescent="0.3">
      <c r="A17" s="2">
        <v>16</v>
      </c>
      <c r="B17" s="3">
        <v>43392</v>
      </c>
      <c r="C17" s="4">
        <f t="shared" si="0"/>
        <v>10</v>
      </c>
      <c r="D17" s="1" t="s">
        <v>8</v>
      </c>
      <c r="E17" s="1" t="s">
        <v>24</v>
      </c>
      <c r="F17" s="1">
        <v>4</v>
      </c>
      <c r="G17" s="1">
        <v>3</v>
      </c>
      <c r="H17" s="1">
        <f t="shared" si="1"/>
        <v>1</v>
      </c>
      <c r="I17" s="1" t="s">
        <v>10</v>
      </c>
      <c r="K17" s="1">
        <v>34</v>
      </c>
      <c r="L17" s="1">
        <v>4</v>
      </c>
      <c r="M17" s="1">
        <v>1</v>
      </c>
      <c r="N17" s="1">
        <v>2</v>
      </c>
      <c r="O17" s="1">
        <v>0</v>
      </c>
      <c r="P17" s="1">
        <v>38</v>
      </c>
      <c r="Q17" s="1">
        <v>4</v>
      </c>
      <c r="R17" s="1">
        <v>0</v>
      </c>
      <c r="S17" s="1">
        <v>2</v>
      </c>
      <c r="T17" s="1">
        <v>0</v>
      </c>
    </row>
    <row r="18" spans="1:20" x14ac:dyDescent="0.3">
      <c r="A18" s="2">
        <v>17</v>
      </c>
      <c r="B18" s="3">
        <v>43393</v>
      </c>
      <c r="C18" s="4">
        <f t="shared" si="0"/>
        <v>10</v>
      </c>
      <c r="E18" s="1" t="s">
        <v>17</v>
      </c>
      <c r="F18" s="1">
        <v>3</v>
      </c>
      <c r="G18" s="1">
        <v>4</v>
      </c>
      <c r="H18" s="1">
        <f t="shared" si="1"/>
        <v>-1</v>
      </c>
      <c r="I18" s="1" t="s">
        <v>6</v>
      </c>
      <c r="J18" s="1" t="s">
        <v>19</v>
      </c>
      <c r="K18" s="1">
        <v>52</v>
      </c>
      <c r="L18" s="1">
        <v>4</v>
      </c>
      <c r="M18" s="1">
        <v>1</v>
      </c>
      <c r="N18" s="1">
        <v>5</v>
      </c>
      <c r="O18" s="1">
        <v>0</v>
      </c>
      <c r="P18" s="1">
        <v>32</v>
      </c>
      <c r="Q18" s="1">
        <v>10</v>
      </c>
      <c r="R18" s="1">
        <v>0</v>
      </c>
      <c r="S18" s="1">
        <v>2</v>
      </c>
      <c r="T18" s="1">
        <v>0</v>
      </c>
    </row>
    <row r="19" spans="1:20" x14ac:dyDescent="0.3">
      <c r="A19" s="2">
        <v>18</v>
      </c>
      <c r="B19" s="3">
        <v>43394</v>
      </c>
      <c r="C19" s="4">
        <f t="shared" si="0"/>
        <v>10</v>
      </c>
      <c r="E19" s="1" t="s">
        <v>24</v>
      </c>
      <c r="F19" s="1">
        <v>3</v>
      </c>
      <c r="G19" s="1">
        <v>2</v>
      </c>
      <c r="H19" s="1">
        <f t="shared" si="1"/>
        <v>1</v>
      </c>
      <c r="I19" s="1" t="s">
        <v>10</v>
      </c>
      <c r="J19" s="1" t="s">
        <v>7</v>
      </c>
      <c r="K19" s="1">
        <v>40</v>
      </c>
      <c r="L19" s="1">
        <v>2</v>
      </c>
      <c r="M19" s="1">
        <v>2</v>
      </c>
      <c r="N19" s="1">
        <v>2</v>
      </c>
      <c r="O19" s="1">
        <v>0</v>
      </c>
      <c r="P19" s="1">
        <v>35</v>
      </c>
      <c r="Q19" s="1">
        <v>6</v>
      </c>
      <c r="R19" s="1">
        <v>0</v>
      </c>
      <c r="S19" s="1">
        <v>0</v>
      </c>
      <c r="T19" s="1">
        <v>0</v>
      </c>
    </row>
    <row r="20" spans="1:20" x14ac:dyDescent="0.3">
      <c r="A20" s="2">
        <v>19</v>
      </c>
      <c r="B20" s="3">
        <v>43395</v>
      </c>
      <c r="C20" s="4">
        <f t="shared" si="0"/>
        <v>10</v>
      </c>
      <c r="E20" s="1" t="s">
        <v>9</v>
      </c>
      <c r="F20" s="1">
        <v>1</v>
      </c>
      <c r="G20" s="1">
        <v>4</v>
      </c>
      <c r="H20" s="1">
        <f t="shared" si="1"/>
        <v>-3</v>
      </c>
      <c r="I20" s="1" t="s">
        <v>6</v>
      </c>
      <c r="K20" s="1">
        <v>31</v>
      </c>
      <c r="L20" s="1">
        <v>10</v>
      </c>
      <c r="M20" s="1">
        <v>0</v>
      </c>
      <c r="N20" s="1">
        <v>3</v>
      </c>
      <c r="O20" s="1">
        <v>0</v>
      </c>
      <c r="P20" s="1">
        <v>24</v>
      </c>
      <c r="Q20" s="1">
        <v>6</v>
      </c>
      <c r="R20" s="1">
        <v>1</v>
      </c>
      <c r="S20" s="1">
        <v>5</v>
      </c>
      <c r="T20" s="1">
        <v>0</v>
      </c>
    </row>
    <row r="21" spans="1:20" x14ac:dyDescent="0.3">
      <c r="A21" s="2">
        <v>20</v>
      </c>
      <c r="B21" s="3">
        <v>43396</v>
      </c>
      <c r="C21" s="4">
        <f t="shared" si="0"/>
        <v>10</v>
      </c>
      <c r="E21" s="1" t="s">
        <v>25</v>
      </c>
      <c r="F21" s="1">
        <v>2</v>
      </c>
      <c r="G21" s="1">
        <v>1</v>
      </c>
      <c r="H21" s="1">
        <f t="shared" si="1"/>
        <v>1</v>
      </c>
      <c r="I21" s="1" t="s">
        <v>10</v>
      </c>
      <c r="K21" s="1">
        <v>25</v>
      </c>
      <c r="L21" s="1">
        <v>6</v>
      </c>
      <c r="M21" s="1">
        <v>0</v>
      </c>
      <c r="N21" s="1">
        <v>3</v>
      </c>
      <c r="O21" s="1">
        <v>0</v>
      </c>
      <c r="P21" s="1">
        <v>34</v>
      </c>
      <c r="Q21" s="1">
        <v>6</v>
      </c>
      <c r="R21" s="1">
        <v>0</v>
      </c>
      <c r="S21" s="1">
        <v>3</v>
      </c>
      <c r="T21" s="1">
        <v>0</v>
      </c>
    </row>
    <row r="22" spans="1:20" x14ac:dyDescent="0.3">
      <c r="A22" s="2">
        <v>21</v>
      </c>
      <c r="B22" s="3">
        <v>43397</v>
      </c>
      <c r="C22" s="4">
        <f t="shared" si="0"/>
        <v>10</v>
      </c>
      <c r="E22" s="1" t="s">
        <v>26</v>
      </c>
      <c r="F22" s="1">
        <v>5</v>
      </c>
      <c r="G22" s="1">
        <v>2</v>
      </c>
      <c r="H22" s="1">
        <f t="shared" si="1"/>
        <v>3</v>
      </c>
      <c r="I22" s="1" t="s">
        <v>10</v>
      </c>
      <c r="K22" s="1">
        <v>45</v>
      </c>
      <c r="L22" s="1">
        <v>6</v>
      </c>
      <c r="M22" s="1">
        <v>1</v>
      </c>
      <c r="N22" s="1">
        <v>1</v>
      </c>
      <c r="O22" s="1">
        <v>0</v>
      </c>
      <c r="P22" s="1">
        <v>32</v>
      </c>
      <c r="Q22" s="1">
        <v>4</v>
      </c>
      <c r="R22" s="1">
        <v>0</v>
      </c>
      <c r="S22" s="1">
        <v>2</v>
      </c>
      <c r="T22" s="1">
        <v>0</v>
      </c>
    </row>
    <row r="23" spans="1:20" x14ac:dyDescent="0.3">
      <c r="A23" s="2">
        <v>22</v>
      </c>
      <c r="B23" s="3">
        <v>43398</v>
      </c>
      <c r="C23" s="4">
        <f t="shared" si="0"/>
        <v>10</v>
      </c>
      <c r="E23" s="1" t="s">
        <v>27</v>
      </c>
      <c r="F23" s="1">
        <v>4</v>
      </c>
      <c r="G23" s="1">
        <v>1</v>
      </c>
      <c r="H23" s="1">
        <f t="shared" si="1"/>
        <v>3</v>
      </c>
      <c r="I23" s="1" t="s">
        <v>10</v>
      </c>
      <c r="K23" s="1">
        <v>39</v>
      </c>
      <c r="L23" s="1">
        <v>4</v>
      </c>
      <c r="M23" s="1">
        <v>1</v>
      </c>
      <c r="N23" s="1">
        <v>3</v>
      </c>
      <c r="O23" s="1">
        <v>0</v>
      </c>
      <c r="P23" s="1">
        <v>35</v>
      </c>
      <c r="Q23" s="1">
        <v>8</v>
      </c>
      <c r="R23" s="1">
        <v>0</v>
      </c>
      <c r="S23" s="1">
        <v>1</v>
      </c>
      <c r="T23" s="1">
        <v>0</v>
      </c>
    </row>
    <row r="24" spans="1:20" x14ac:dyDescent="0.3">
      <c r="A24" s="2">
        <v>23</v>
      </c>
      <c r="B24" s="3">
        <v>43399</v>
      </c>
      <c r="C24" s="4">
        <f t="shared" si="0"/>
        <v>10</v>
      </c>
      <c r="D24" s="1" t="s">
        <v>8</v>
      </c>
      <c r="E24" s="1" t="s">
        <v>5</v>
      </c>
      <c r="F24" s="1">
        <v>1</v>
      </c>
      <c r="G24" s="1">
        <v>4</v>
      </c>
      <c r="H24" s="1">
        <f t="shared" si="1"/>
        <v>-3</v>
      </c>
      <c r="I24" s="1" t="s">
        <v>6</v>
      </c>
      <c r="K24" s="1">
        <v>27</v>
      </c>
      <c r="L24" s="1">
        <v>7</v>
      </c>
      <c r="M24" s="1">
        <v>1</v>
      </c>
      <c r="N24" s="1">
        <v>3</v>
      </c>
      <c r="O24" s="1">
        <v>0</v>
      </c>
      <c r="P24" s="1">
        <v>19</v>
      </c>
      <c r="Q24" s="1">
        <v>11</v>
      </c>
      <c r="R24" s="1">
        <v>0</v>
      </c>
      <c r="S24" s="1">
        <v>1</v>
      </c>
      <c r="T24" s="1">
        <v>0</v>
      </c>
    </row>
    <row r="25" spans="1:20" x14ac:dyDescent="0.3">
      <c r="A25" s="2">
        <v>24</v>
      </c>
      <c r="B25" s="3">
        <v>43400</v>
      </c>
      <c r="C25" s="4">
        <f t="shared" si="0"/>
        <v>10</v>
      </c>
      <c r="D25" s="1" t="s">
        <v>8</v>
      </c>
      <c r="E25" s="1" t="s">
        <v>28</v>
      </c>
      <c r="F25" s="1">
        <v>2</v>
      </c>
      <c r="G25" s="1">
        <v>1</v>
      </c>
      <c r="H25" s="1">
        <f t="shared" si="1"/>
        <v>1</v>
      </c>
      <c r="I25" s="1" t="s">
        <v>10</v>
      </c>
      <c r="K25" s="1">
        <v>22</v>
      </c>
      <c r="L25" s="1">
        <v>6</v>
      </c>
      <c r="M25" s="1">
        <v>0</v>
      </c>
      <c r="N25" s="1">
        <v>1</v>
      </c>
      <c r="O25" s="1">
        <v>0</v>
      </c>
      <c r="P25" s="1">
        <v>49</v>
      </c>
      <c r="Q25" s="1">
        <v>2</v>
      </c>
      <c r="R25" s="1">
        <v>0</v>
      </c>
      <c r="S25" s="1">
        <v>3</v>
      </c>
      <c r="T25" s="1">
        <v>0</v>
      </c>
    </row>
    <row r="26" spans="1:20" x14ac:dyDescent="0.3">
      <c r="A26" s="2">
        <v>25</v>
      </c>
      <c r="B26" s="3">
        <v>43401</v>
      </c>
      <c r="C26" s="4">
        <f t="shared" si="0"/>
        <v>10</v>
      </c>
      <c r="E26" s="1" t="s">
        <v>29</v>
      </c>
      <c r="F26" s="1">
        <v>1</v>
      </c>
      <c r="G26" s="1">
        <v>2</v>
      </c>
      <c r="H26" s="1">
        <f t="shared" si="1"/>
        <v>-1</v>
      </c>
      <c r="I26" s="1" t="s">
        <v>6</v>
      </c>
      <c r="J26" s="1" t="s">
        <v>7</v>
      </c>
      <c r="K26" s="1">
        <v>34</v>
      </c>
      <c r="L26" s="1">
        <v>6</v>
      </c>
      <c r="M26" s="1">
        <v>0</v>
      </c>
      <c r="N26" s="1">
        <v>6</v>
      </c>
      <c r="O26" s="1">
        <v>0</v>
      </c>
      <c r="P26" s="1">
        <v>29</v>
      </c>
      <c r="Q26" s="1">
        <v>12</v>
      </c>
      <c r="R26" s="1">
        <v>0</v>
      </c>
      <c r="S26" s="1">
        <v>3</v>
      </c>
      <c r="T26" s="1">
        <v>0</v>
      </c>
    </row>
    <row r="27" spans="1:20" x14ac:dyDescent="0.3">
      <c r="A27" s="2">
        <v>26</v>
      </c>
      <c r="B27" s="3">
        <v>43402</v>
      </c>
      <c r="C27" s="4">
        <f t="shared" si="0"/>
        <v>10</v>
      </c>
      <c r="D27" s="1" t="s">
        <v>8</v>
      </c>
      <c r="E27" s="1" t="s">
        <v>30</v>
      </c>
      <c r="F27" s="1">
        <v>0</v>
      </c>
      <c r="G27" s="1">
        <v>2</v>
      </c>
      <c r="H27" s="1">
        <f t="shared" si="1"/>
        <v>-2</v>
      </c>
      <c r="I27" s="1" t="s">
        <v>6</v>
      </c>
      <c r="K27" s="1">
        <v>34</v>
      </c>
      <c r="L27" s="1">
        <v>8</v>
      </c>
      <c r="M27" s="1">
        <v>0</v>
      </c>
      <c r="N27" s="1">
        <v>3</v>
      </c>
      <c r="O27" s="1">
        <v>0</v>
      </c>
      <c r="P27" s="1">
        <v>35</v>
      </c>
      <c r="Q27" s="1">
        <v>6</v>
      </c>
      <c r="R27" s="1">
        <v>0</v>
      </c>
      <c r="S27" s="1">
        <v>4</v>
      </c>
      <c r="T27" s="1">
        <v>0</v>
      </c>
    </row>
    <row r="28" spans="1:20" x14ac:dyDescent="0.3">
      <c r="A28" s="2">
        <v>27</v>
      </c>
      <c r="B28" s="3">
        <v>43403</v>
      </c>
      <c r="C28" s="4">
        <f t="shared" si="0"/>
        <v>10</v>
      </c>
      <c r="D28" s="1" t="s">
        <v>8</v>
      </c>
      <c r="E28" s="1" t="s">
        <v>18</v>
      </c>
      <c r="F28" s="1">
        <v>1</v>
      </c>
      <c r="G28" s="1">
        <v>5</v>
      </c>
      <c r="H28" s="1">
        <f t="shared" si="1"/>
        <v>-4</v>
      </c>
      <c r="I28" s="1" t="s">
        <v>6</v>
      </c>
      <c r="K28" s="1">
        <v>40</v>
      </c>
      <c r="L28" s="1">
        <v>6</v>
      </c>
      <c r="M28" s="1">
        <v>1</v>
      </c>
      <c r="N28" s="1">
        <v>3</v>
      </c>
      <c r="O28" s="1">
        <v>0</v>
      </c>
      <c r="P28" s="1">
        <v>23</v>
      </c>
      <c r="Q28" s="1">
        <v>8</v>
      </c>
      <c r="R28" s="1">
        <v>1</v>
      </c>
      <c r="S28" s="1">
        <v>2</v>
      </c>
      <c r="T28" s="1">
        <v>0</v>
      </c>
    </row>
    <row r="29" spans="1:20" x14ac:dyDescent="0.3">
      <c r="A29" s="2">
        <v>28</v>
      </c>
      <c r="B29" s="3">
        <v>43404</v>
      </c>
      <c r="C29" s="4">
        <f t="shared" si="0"/>
        <v>10</v>
      </c>
      <c r="D29" s="1" t="s">
        <v>8</v>
      </c>
      <c r="E29" s="1" t="s">
        <v>29</v>
      </c>
      <c r="F29" s="1">
        <v>4</v>
      </c>
      <c r="G29" s="1">
        <v>1</v>
      </c>
      <c r="H29" s="1">
        <f t="shared" si="1"/>
        <v>3</v>
      </c>
      <c r="I29" s="1" t="s">
        <v>10</v>
      </c>
      <c r="K29" s="1">
        <v>36</v>
      </c>
      <c r="L29" s="1">
        <v>19</v>
      </c>
      <c r="M29" s="1">
        <v>0</v>
      </c>
      <c r="N29" s="1">
        <v>4</v>
      </c>
      <c r="O29" s="1">
        <v>0</v>
      </c>
      <c r="P29" s="1">
        <v>19</v>
      </c>
      <c r="Q29" s="1">
        <v>27</v>
      </c>
      <c r="R29" s="1">
        <v>0</v>
      </c>
      <c r="S29" s="1">
        <v>5</v>
      </c>
      <c r="T29" s="1">
        <v>1</v>
      </c>
    </row>
    <row r="30" spans="1:20" x14ac:dyDescent="0.3">
      <c r="A30" s="2">
        <v>29</v>
      </c>
      <c r="B30" s="3">
        <v>43405</v>
      </c>
      <c r="C30" s="4">
        <f t="shared" si="0"/>
        <v>11</v>
      </c>
      <c r="E30" s="1" t="s">
        <v>26</v>
      </c>
      <c r="F30" s="1">
        <v>1</v>
      </c>
      <c r="G30" s="1">
        <v>4</v>
      </c>
      <c r="H30" s="1">
        <f t="shared" si="1"/>
        <v>-3</v>
      </c>
      <c r="I30" s="1" t="s">
        <v>6</v>
      </c>
      <c r="K30" s="1">
        <v>30</v>
      </c>
      <c r="L30" s="1">
        <v>8</v>
      </c>
      <c r="M30" s="1">
        <v>1</v>
      </c>
      <c r="N30" s="1">
        <v>5</v>
      </c>
      <c r="O30" s="1">
        <v>0</v>
      </c>
      <c r="P30" s="1">
        <v>29</v>
      </c>
      <c r="Q30" s="1">
        <v>10</v>
      </c>
      <c r="R30" s="1">
        <v>0</v>
      </c>
      <c r="S30" s="1">
        <v>4</v>
      </c>
      <c r="T30" s="1">
        <v>0</v>
      </c>
    </row>
    <row r="31" spans="1:20" x14ac:dyDescent="0.3">
      <c r="A31" s="2">
        <v>30</v>
      </c>
      <c r="B31" s="3">
        <v>43406</v>
      </c>
      <c r="C31" s="4">
        <f t="shared" si="0"/>
        <v>11</v>
      </c>
      <c r="D31" s="1" t="s">
        <v>8</v>
      </c>
      <c r="E31" s="1" t="s">
        <v>28</v>
      </c>
      <c r="F31" s="1">
        <v>4</v>
      </c>
      <c r="G31" s="1">
        <v>6</v>
      </c>
      <c r="H31" s="1">
        <f t="shared" si="1"/>
        <v>-2</v>
      </c>
      <c r="I31" s="1" t="s">
        <v>6</v>
      </c>
      <c r="K31" s="1">
        <v>31</v>
      </c>
      <c r="L31" s="1">
        <v>14</v>
      </c>
      <c r="M31" s="1">
        <v>0</v>
      </c>
      <c r="N31" s="1">
        <v>1</v>
      </c>
      <c r="O31" s="1">
        <v>0</v>
      </c>
      <c r="P31" s="1">
        <v>40</v>
      </c>
      <c r="Q31" s="1">
        <v>6</v>
      </c>
      <c r="R31" s="1">
        <v>0</v>
      </c>
      <c r="S31" s="1">
        <v>6</v>
      </c>
      <c r="T31" s="1">
        <v>0</v>
      </c>
    </row>
    <row r="32" spans="1:20" x14ac:dyDescent="0.3">
      <c r="A32" s="2">
        <v>31</v>
      </c>
      <c r="B32" s="3">
        <v>43407</v>
      </c>
      <c r="C32" s="4">
        <f t="shared" si="0"/>
        <v>11</v>
      </c>
      <c r="E32" s="1" t="s">
        <v>31</v>
      </c>
      <c r="F32" s="1">
        <v>5</v>
      </c>
      <c r="G32" s="1">
        <v>6</v>
      </c>
      <c r="H32" s="1">
        <f t="shared" si="1"/>
        <v>-1</v>
      </c>
      <c r="I32" s="1" t="s">
        <v>6</v>
      </c>
      <c r="J32" s="1" t="s">
        <v>19</v>
      </c>
      <c r="K32" s="1">
        <v>27</v>
      </c>
      <c r="L32" s="1">
        <v>6</v>
      </c>
      <c r="M32" s="1">
        <v>3</v>
      </c>
      <c r="N32" s="1">
        <v>6</v>
      </c>
      <c r="O32" s="1">
        <v>1</v>
      </c>
      <c r="P32" s="1">
        <v>29</v>
      </c>
      <c r="Q32" s="1">
        <v>14</v>
      </c>
      <c r="R32" s="1">
        <v>1</v>
      </c>
      <c r="S32" s="1">
        <v>2</v>
      </c>
      <c r="T32" s="1">
        <v>0</v>
      </c>
    </row>
    <row r="33" spans="1:20" x14ac:dyDescent="0.3">
      <c r="A33" s="2">
        <v>32</v>
      </c>
      <c r="B33" s="3">
        <v>43408</v>
      </c>
      <c r="C33" s="4">
        <f t="shared" si="0"/>
        <v>11</v>
      </c>
      <c r="E33" s="1" t="s">
        <v>21</v>
      </c>
      <c r="F33" s="1">
        <v>3</v>
      </c>
      <c r="G33" s="1">
        <v>0</v>
      </c>
      <c r="H33" s="1">
        <f t="shared" si="1"/>
        <v>3</v>
      </c>
      <c r="I33" s="1" t="s">
        <v>10</v>
      </c>
      <c r="K33" s="1">
        <v>27</v>
      </c>
      <c r="L33" s="1">
        <v>8</v>
      </c>
      <c r="M33" s="1">
        <v>0</v>
      </c>
      <c r="N33" s="1">
        <v>5</v>
      </c>
      <c r="O33" s="1">
        <v>0</v>
      </c>
      <c r="P33" s="1">
        <v>23</v>
      </c>
      <c r="Q33" s="1">
        <v>12</v>
      </c>
      <c r="R33" s="1">
        <v>0</v>
      </c>
      <c r="S33" s="1">
        <v>2</v>
      </c>
      <c r="T33" s="1">
        <v>0</v>
      </c>
    </row>
    <row r="34" spans="1:20" x14ac:dyDescent="0.3">
      <c r="A34" s="2">
        <v>33</v>
      </c>
      <c r="B34" s="3">
        <v>43409</v>
      </c>
      <c r="C34" s="4">
        <f t="shared" si="0"/>
        <v>11</v>
      </c>
      <c r="E34" s="1" t="s">
        <v>17</v>
      </c>
      <c r="F34" s="1">
        <v>1</v>
      </c>
      <c r="G34" s="1">
        <v>4</v>
      </c>
      <c r="H34" s="1">
        <f t="shared" si="1"/>
        <v>-3</v>
      </c>
      <c r="I34" s="1" t="s">
        <v>6</v>
      </c>
      <c r="K34" s="1">
        <v>39</v>
      </c>
      <c r="L34" s="1">
        <v>2</v>
      </c>
      <c r="M34" s="1">
        <v>0</v>
      </c>
      <c r="N34" s="1">
        <v>2</v>
      </c>
      <c r="O34" s="1">
        <v>0</v>
      </c>
      <c r="P34" s="1">
        <v>24</v>
      </c>
      <c r="Q34" s="1">
        <v>4</v>
      </c>
      <c r="R34" s="1">
        <v>1</v>
      </c>
      <c r="S34" s="1">
        <v>1</v>
      </c>
      <c r="T34" s="1">
        <v>0</v>
      </c>
    </row>
    <row r="35" spans="1:20" x14ac:dyDescent="0.3">
      <c r="A35" s="2">
        <v>34</v>
      </c>
      <c r="B35" s="3">
        <v>43410</v>
      </c>
      <c r="C35" s="4">
        <f t="shared" si="0"/>
        <v>11</v>
      </c>
      <c r="E35" s="1" t="s">
        <v>32</v>
      </c>
      <c r="F35" s="1">
        <v>0</v>
      </c>
      <c r="G35" s="1">
        <v>3</v>
      </c>
      <c r="H35" s="1">
        <f t="shared" si="1"/>
        <v>-3</v>
      </c>
      <c r="I35" s="1" t="s">
        <v>6</v>
      </c>
      <c r="K35" s="1">
        <v>39</v>
      </c>
      <c r="L35" s="1">
        <v>4</v>
      </c>
      <c r="M35" s="1">
        <v>0</v>
      </c>
      <c r="N35" s="1">
        <v>4</v>
      </c>
      <c r="O35" s="1">
        <v>0</v>
      </c>
      <c r="P35" s="1">
        <v>32</v>
      </c>
      <c r="Q35" s="1">
        <v>8</v>
      </c>
      <c r="R35" s="1">
        <v>0</v>
      </c>
      <c r="S35" s="1">
        <v>2</v>
      </c>
      <c r="T35" s="1">
        <v>0</v>
      </c>
    </row>
    <row r="36" spans="1:20" x14ac:dyDescent="0.3">
      <c r="A36" s="2">
        <v>35</v>
      </c>
      <c r="B36" s="3">
        <v>43411</v>
      </c>
      <c r="C36" s="4">
        <f t="shared" si="0"/>
        <v>11</v>
      </c>
      <c r="E36" s="1" t="s">
        <v>20</v>
      </c>
      <c r="F36" s="1">
        <v>5</v>
      </c>
      <c r="G36" s="1">
        <v>3</v>
      </c>
      <c r="H36" s="1">
        <f t="shared" si="1"/>
        <v>2</v>
      </c>
      <c r="I36" s="1" t="s">
        <v>10</v>
      </c>
      <c r="K36" s="1">
        <v>37</v>
      </c>
      <c r="L36" s="1">
        <v>10</v>
      </c>
      <c r="M36" s="1">
        <v>0</v>
      </c>
      <c r="N36" s="1">
        <v>3</v>
      </c>
      <c r="O36" s="1">
        <v>2</v>
      </c>
      <c r="P36" s="1">
        <v>30</v>
      </c>
      <c r="Q36" s="1">
        <v>6</v>
      </c>
      <c r="R36" s="1">
        <v>1</v>
      </c>
      <c r="S36" s="1">
        <v>5</v>
      </c>
      <c r="T36" s="1">
        <v>0</v>
      </c>
    </row>
    <row r="37" spans="1:20" x14ac:dyDescent="0.3">
      <c r="A37" s="2">
        <v>36</v>
      </c>
      <c r="B37" s="3">
        <v>43412</v>
      </c>
      <c r="C37" s="4">
        <f t="shared" si="0"/>
        <v>11</v>
      </c>
      <c r="D37" s="1" t="s">
        <v>8</v>
      </c>
      <c r="E37" s="1" t="s">
        <v>31</v>
      </c>
      <c r="F37" s="1">
        <v>1</v>
      </c>
      <c r="G37" s="1">
        <v>3</v>
      </c>
      <c r="H37" s="1">
        <f t="shared" si="1"/>
        <v>-2</v>
      </c>
      <c r="I37" s="1" t="s">
        <v>6</v>
      </c>
      <c r="K37" s="1">
        <v>29</v>
      </c>
      <c r="L37" s="1">
        <v>8</v>
      </c>
      <c r="M37" s="1">
        <v>0</v>
      </c>
      <c r="N37" s="1">
        <v>4</v>
      </c>
      <c r="O37" s="1">
        <v>0</v>
      </c>
      <c r="P37" s="1">
        <v>33</v>
      </c>
      <c r="Q37" s="1">
        <v>8</v>
      </c>
      <c r="R37" s="1">
        <v>1</v>
      </c>
      <c r="S37" s="1">
        <v>4</v>
      </c>
      <c r="T37" s="1">
        <v>0</v>
      </c>
    </row>
    <row r="38" spans="1:20" x14ac:dyDescent="0.3">
      <c r="A38" s="2">
        <v>37</v>
      </c>
      <c r="B38" s="3">
        <v>43413</v>
      </c>
      <c r="C38" s="4">
        <f t="shared" si="0"/>
        <v>11</v>
      </c>
      <c r="D38" s="1" t="s">
        <v>8</v>
      </c>
      <c r="E38" s="1" t="s">
        <v>25</v>
      </c>
      <c r="F38" s="1">
        <v>0</v>
      </c>
      <c r="G38" s="1">
        <v>2</v>
      </c>
      <c r="H38" s="1">
        <f t="shared" si="1"/>
        <v>-2</v>
      </c>
      <c r="I38" s="1" t="s">
        <v>6</v>
      </c>
      <c r="K38" s="1">
        <v>37</v>
      </c>
      <c r="L38" s="1">
        <v>8</v>
      </c>
      <c r="M38" s="1">
        <v>0</v>
      </c>
      <c r="N38" s="1">
        <v>5</v>
      </c>
      <c r="O38" s="1">
        <v>0</v>
      </c>
      <c r="P38" s="1">
        <v>30</v>
      </c>
      <c r="Q38" s="1">
        <v>12</v>
      </c>
      <c r="R38" s="1">
        <v>0</v>
      </c>
      <c r="S38" s="1">
        <v>3</v>
      </c>
      <c r="T38" s="1">
        <v>1</v>
      </c>
    </row>
    <row r="39" spans="1:20" x14ac:dyDescent="0.3">
      <c r="A39" s="2">
        <v>38</v>
      </c>
      <c r="B39" s="3">
        <v>43414</v>
      </c>
      <c r="C39" s="4">
        <f t="shared" si="0"/>
        <v>11</v>
      </c>
      <c r="E39" s="1" t="s">
        <v>33</v>
      </c>
      <c r="F39" s="1">
        <v>3</v>
      </c>
      <c r="G39" s="1">
        <v>1</v>
      </c>
      <c r="H39" s="1">
        <f t="shared" si="1"/>
        <v>2</v>
      </c>
      <c r="I39" s="1" t="s">
        <v>10</v>
      </c>
      <c r="K39" s="1">
        <v>33</v>
      </c>
      <c r="L39" s="1">
        <v>4</v>
      </c>
      <c r="M39" s="1">
        <v>0</v>
      </c>
      <c r="N39" s="1">
        <v>2</v>
      </c>
      <c r="O39" s="1">
        <v>0</v>
      </c>
      <c r="P39" s="1">
        <v>23</v>
      </c>
      <c r="Q39" s="1">
        <v>4</v>
      </c>
      <c r="R39" s="1">
        <v>0</v>
      </c>
      <c r="S39" s="1">
        <v>2</v>
      </c>
      <c r="T39" s="1">
        <v>0</v>
      </c>
    </row>
    <row r="40" spans="1:20" x14ac:dyDescent="0.3">
      <c r="A40" s="2">
        <v>39</v>
      </c>
      <c r="B40" s="3">
        <v>43415</v>
      </c>
      <c r="C40" s="4">
        <f t="shared" si="0"/>
        <v>11</v>
      </c>
      <c r="D40" s="1" t="s">
        <v>8</v>
      </c>
      <c r="E40" s="1" t="s">
        <v>33</v>
      </c>
      <c r="F40" s="1">
        <v>5</v>
      </c>
      <c r="G40" s="1">
        <v>3</v>
      </c>
      <c r="H40" s="1">
        <f t="shared" si="1"/>
        <v>2</v>
      </c>
      <c r="I40" s="1" t="s">
        <v>10</v>
      </c>
      <c r="K40" s="1">
        <v>28</v>
      </c>
      <c r="L40" s="1">
        <v>12</v>
      </c>
      <c r="M40" s="1">
        <v>2</v>
      </c>
      <c r="N40" s="1">
        <v>4</v>
      </c>
      <c r="O40" s="1">
        <v>0</v>
      </c>
      <c r="P40" s="1">
        <v>37</v>
      </c>
      <c r="Q40" s="1">
        <v>10</v>
      </c>
      <c r="R40" s="1">
        <v>2</v>
      </c>
      <c r="S40" s="1">
        <v>5</v>
      </c>
      <c r="T40" s="1">
        <v>0</v>
      </c>
    </row>
    <row r="41" spans="1:20" x14ac:dyDescent="0.3">
      <c r="A41" s="2">
        <v>40</v>
      </c>
      <c r="B41" s="3">
        <v>43416</v>
      </c>
      <c r="C41" s="4">
        <f t="shared" si="0"/>
        <v>11</v>
      </c>
      <c r="E41" s="1" t="s">
        <v>9</v>
      </c>
      <c r="F41" s="1">
        <v>4</v>
      </c>
      <c r="G41" s="1">
        <v>2</v>
      </c>
      <c r="H41" s="1">
        <f t="shared" si="1"/>
        <v>2</v>
      </c>
      <c r="I41" s="1" t="s">
        <v>10</v>
      </c>
      <c r="K41" s="1">
        <v>31</v>
      </c>
      <c r="L41" s="1">
        <v>2</v>
      </c>
      <c r="M41" s="1">
        <v>0</v>
      </c>
      <c r="N41" s="1">
        <v>2</v>
      </c>
      <c r="O41" s="1">
        <v>0</v>
      </c>
      <c r="P41" s="1">
        <v>24</v>
      </c>
      <c r="Q41" s="1">
        <v>4</v>
      </c>
      <c r="R41" s="1">
        <v>0</v>
      </c>
      <c r="S41" s="1">
        <v>1</v>
      </c>
      <c r="T41" s="1">
        <v>0</v>
      </c>
    </row>
    <row r="42" spans="1:20" x14ac:dyDescent="0.3">
      <c r="A42" s="2">
        <v>41</v>
      </c>
      <c r="B42" s="3">
        <v>43417</v>
      </c>
      <c r="C42" s="4">
        <f t="shared" si="0"/>
        <v>11</v>
      </c>
      <c r="D42" s="1" t="s">
        <v>8</v>
      </c>
      <c r="E42" s="1" t="s">
        <v>34</v>
      </c>
      <c r="F42" s="1">
        <v>5</v>
      </c>
      <c r="G42" s="1">
        <v>4</v>
      </c>
      <c r="H42" s="1">
        <f t="shared" si="1"/>
        <v>1</v>
      </c>
      <c r="I42" s="1" t="s">
        <v>10</v>
      </c>
      <c r="K42" s="1">
        <v>29</v>
      </c>
      <c r="L42" s="1">
        <v>8</v>
      </c>
      <c r="M42" s="1">
        <v>2</v>
      </c>
      <c r="N42" s="1">
        <v>2</v>
      </c>
      <c r="O42" s="1">
        <v>1</v>
      </c>
      <c r="P42" s="1">
        <v>31</v>
      </c>
      <c r="Q42" s="1">
        <v>4</v>
      </c>
      <c r="R42" s="1">
        <v>1</v>
      </c>
      <c r="S42" s="1">
        <v>4</v>
      </c>
      <c r="T42" s="1">
        <v>0</v>
      </c>
    </row>
    <row r="43" spans="1:20" x14ac:dyDescent="0.3">
      <c r="A43" s="2">
        <v>42</v>
      </c>
      <c r="B43" s="3">
        <v>43418</v>
      </c>
      <c r="C43" s="4">
        <f t="shared" si="0"/>
        <v>11</v>
      </c>
      <c r="D43" s="1" t="s">
        <v>8</v>
      </c>
      <c r="E43" s="1" t="s">
        <v>5</v>
      </c>
      <c r="F43" s="1">
        <v>4</v>
      </c>
      <c r="G43" s="1">
        <v>3</v>
      </c>
      <c r="H43" s="1">
        <f t="shared" si="1"/>
        <v>1</v>
      </c>
      <c r="I43" s="1" t="s">
        <v>10</v>
      </c>
      <c r="K43" s="1">
        <v>24</v>
      </c>
      <c r="L43" s="1">
        <v>6</v>
      </c>
      <c r="M43" s="1">
        <v>1</v>
      </c>
      <c r="N43" s="1">
        <v>2</v>
      </c>
      <c r="O43" s="1">
        <v>0</v>
      </c>
      <c r="P43" s="1">
        <v>31</v>
      </c>
      <c r="Q43" s="1">
        <v>4</v>
      </c>
      <c r="R43" s="1">
        <v>0</v>
      </c>
      <c r="S43" s="1">
        <v>3</v>
      </c>
      <c r="T43" s="1">
        <v>0</v>
      </c>
    </row>
    <row r="44" spans="1:20" x14ac:dyDescent="0.3">
      <c r="A44" s="2">
        <v>43</v>
      </c>
      <c r="B44" s="3">
        <v>43419</v>
      </c>
      <c r="C44" s="4">
        <f t="shared" si="0"/>
        <v>11</v>
      </c>
      <c r="D44" s="1" t="s">
        <v>8</v>
      </c>
      <c r="E44" s="1" t="s">
        <v>15</v>
      </c>
      <c r="F44" s="1">
        <v>1</v>
      </c>
      <c r="G44" s="1">
        <v>3</v>
      </c>
      <c r="H44" s="1">
        <f t="shared" si="1"/>
        <v>-2</v>
      </c>
      <c r="I44" s="1" t="s">
        <v>6</v>
      </c>
      <c r="K44" s="1">
        <v>27</v>
      </c>
      <c r="L44" s="1">
        <v>12</v>
      </c>
      <c r="M44" s="1">
        <v>0</v>
      </c>
      <c r="N44" s="1">
        <v>4</v>
      </c>
      <c r="O44" s="1">
        <v>0</v>
      </c>
      <c r="P44" s="1">
        <v>30</v>
      </c>
      <c r="Q44" s="1">
        <v>8</v>
      </c>
      <c r="R44" s="1">
        <v>2</v>
      </c>
      <c r="S44" s="1">
        <v>6</v>
      </c>
      <c r="T44" s="1">
        <v>0</v>
      </c>
    </row>
    <row r="45" spans="1:20" x14ac:dyDescent="0.3">
      <c r="A45" s="2">
        <v>44</v>
      </c>
      <c r="B45" s="3">
        <v>43420</v>
      </c>
      <c r="C45" s="4">
        <f t="shared" si="0"/>
        <v>11</v>
      </c>
      <c r="E45" s="1" t="s">
        <v>35</v>
      </c>
      <c r="F45" s="1">
        <v>4</v>
      </c>
      <c r="G45" s="1">
        <v>3</v>
      </c>
      <c r="H45" s="1">
        <f t="shared" si="1"/>
        <v>1</v>
      </c>
      <c r="I45" s="1" t="s">
        <v>10</v>
      </c>
      <c r="K45" s="1">
        <v>30</v>
      </c>
      <c r="L45" s="1">
        <v>10</v>
      </c>
      <c r="M45" s="1">
        <v>0</v>
      </c>
      <c r="N45" s="1">
        <v>2</v>
      </c>
      <c r="O45" s="1">
        <v>0</v>
      </c>
      <c r="P45" s="1">
        <v>33</v>
      </c>
      <c r="Q45" s="1">
        <v>6</v>
      </c>
      <c r="R45" s="1">
        <v>1</v>
      </c>
      <c r="S45" s="1">
        <v>4</v>
      </c>
      <c r="T45" s="1">
        <v>0</v>
      </c>
    </row>
    <row r="46" spans="1:20" x14ac:dyDescent="0.3">
      <c r="A46" s="2">
        <v>45</v>
      </c>
      <c r="B46" s="3">
        <v>43421</v>
      </c>
      <c r="C46" s="4">
        <f t="shared" si="0"/>
        <v>11</v>
      </c>
      <c r="E46" s="1" t="s">
        <v>36</v>
      </c>
      <c r="F46" s="1">
        <v>6</v>
      </c>
      <c r="G46" s="1">
        <v>3</v>
      </c>
      <c r="H46" s="1">
        <f t="shared" si="1"/>
        <v>3</v>
      </c>
      <c r="I46" s="1" t="s">
        <v>10</v>
      </c>
      <c r="K46" s="1">
        <v>34</v>
      </c>
      <c r="L46" s="1">
        <v>15</v>
      </c>
      <c r="M46" s="1">
        <v>2</v>
      </c>
      <c r="N46" s="1">
        <v>5</v>
      </c>
      <c r="O46" s="1">
        <v>1</v>
      </c>
      <c r="P46" s="1">
        <v>23</v>
      </c>
      <c r="Q46" s="1">
        <v>15</v>
      </c>
      <c r="R46" s="1">
        <v>0</v>
      </c>
      <c r="S46" s="1">
        <v>5</v>
      </c>
      <c r="T46" s="1">
        <v>1</v>
      </c>
    </row>
    <row r="47" spans="1:20" x14ac:dyDescent="0.3">
      <c r="A47" s="2">
        <v>46</v>
      </c>
      <c r="B47" s="3">
        <v>43422</v>
      </c>
      <c r="C47" s="4">
        <f t="shared" si="0"/>
        <v>11</v>
      </c>
      <c r="D47" s="1" t="s">
        <v>8</v>
      </c>
      <c r="E47" s="1" t="s">
        <v>11</v>
      </c>
      <c r="F47" s="1">
        <v>2</v>
      </c>
      <c r="G47" s="1">
        <v>6</v>
      </c>
      <c r="H47" s="1">
        <f t="shared" si="1"/>
        <v>-4</v>
      </c>
      <c r="I47" s="1" t="s">
        <v>6</v>
      </c>
      <c r="K47" s="1">
        <v>36</v>
      </c>
      <c r="L47" s="1">
        <v>8</v>
      </c>
      <c r="M47" s="1">
        <v>0</v>
      </c>
      <c r="N47" s="1">
        <v>3</v>
      </c>
      <c r="O47" s="1">
        <v>0</v>
      </c>
      <c r="P47" s="1">
        <v>28</v>
      </c>
      <c r="Q47" s="1">
        <v>8</v>
      </c>
      <c r="R47" s="1">
        <v>3</v>
      </c>
      <c r="S47" s="1">
        <v>3</v>
      </c>
      <c r="T47" s="1">
        <v>0</v>
      </c>
    </row>
    <row r="48" spans="1:20" x14ac:dyDescent="0.3">
      <c r="A48" s="2">
        <v>47</v>
      </c>
      <c r="B48" s="3">
        <v>43423</v>
      </c>
      <c r="C48" s="4">
        <f t="shared" si="0"/>
        <v>11</v>
      </c>
      <c r="E48" s="1" t="s">
        <v>34</v>
      </c>
      <c r="F48" s="1">
        <v>1</v>
      </c>
      <c r="G48" s="1">
        <v>4</v>
      </c>
      <c r="H48" s="1">
        <f t="shared" si="1"/>
        <v>-3</v>
      </c>
      <c r="I48" s="1" t="s">
        <v>6</v>
      </c>
      <c r="K48" s="1">
        <v>34</v>
      </c>
      <c r="L48" s="1">
        <v>7</v>
      </c>
      <c r="M48" s="1">
        <v>0</v>
      </c>
      <c r="N48" s="1">
        <v>2</v>
      </c>
      <c r="O48" s="1">
        <v>0</v>
      </c>
      <c r="P48" s="1">
        <v>26</v>
      </c>
      <c r="Q48" s="1">
        <v>9</v>
      </c>
      <c r="R48" s="1">
        <v>0</v>
      </c>
      <c r="S48" s="1">
        <v>1</v>
      </c>
      <c r="T48" s="1">
        <v>0</v>
      </c>
    </row>
    <row r="49" spans="1:20" x14ac:dyDescent="0.3">
      <c r="A49" s="2">
        <v>48</v>
      </c>
      <c r="B49" s="3">
        <v>43424</v>
      </c>
      <c r="C49" s="4">
        <f t="shared" si="0"/>
        <v>11</v>
      </c>
      <c r="D49" s="1" t="s">
        <v>8</v>
      </c>
      <c r="E49" s="1" t="s">
        <v>37</v>
      </c>
      <c r="F49" s="1">
        <v>7</v>
      </c>
      <c r="G49" s="1">
        <v>4</v>
      </c>
      <c r="H49" s="1">
        <f t="shared" si="1"/>
        <v>3</v>
      </c>
      <c r="I49" s="1" t="s">
        <v>10</v>
      </c>
      <c r="K49" s="1">
        <v>34</v>
      </c>
      <c r="L49" s="1">
        <v>10</v>
      </c>
      <c r="M49" s="1">
        <v>1</v>
      </c>
      <c r="N49" s="1">
        <v>1</v>
      </c>
      <c r="O49" s="1">
        <v>0</v>
      </c>
      <c r="P49" s="1">
        <v>21</v>
      </c>
      <c r="Q49" s="1">
        <v>4</v>
      </c>
      <c r="R49" s="1">
        <v>1</v>
      </c>
      <c r="S49" s="1">
        <v>4</v>
      </c>
      <c r="T49" s="1">
        <v>0</v>
      </c>
    </row>
    <row r="50" spans="1:20" x14ac:dyDescent="0.3">
      <c r="A50" s="2">
        <v>49</v>
      </c>
      <c r="B50" s="3">
        <v>43425</v>
      </c>
      <c r="C50" s="4">
        <f t="shared" si="0"/>
        <v>11</v>
      </c>
      <c r="D50" s="1" t="s">
        <v>8</v>
      </c>
      <c r="E50" s="1" t="s">
        <v>38</v>
      </c>
      <c r="F50" s="1">
        <v>2</v>
      </c>
      <c r="G50" s="1">
        <v>3</v>
      </c>
      <c r="H50" s="1">
        <f t="shared" si="1"/>
        <v>-1</v>
      </c>
      <c r="I50" s="1" t="s">
        <v>6</v>
      </c>
      <c r="J50" s="1" t="s">
        <v>7</v>
      </c>
      <c r="K50" s="1">
        <v>35</v>
      </c>
      <c r="L50" s="1">
        <v>8</v>
      </c>
      <c r="M50" s="1">
        <v>0</v>
      </c>
      <c r="N50" s="1">
        <v>2</v>
      </c>
      <c r="O50" s="1">
        <v>0</v>
      </c>
      <c r="P50" s="1">
        <v>25</v>
      </c>
      <c r="Q50" s="1">
        <v>4</v>
      </c>
      <c r="R50" s="1">
        <v>0</v>
      </c>
      <c r="S50" s="1">
        <v>4</v>
      </c>
      <c r="T50" s="1">
        <v>0</v>
      </c>
    </row>
    <row r="51" spans="1:20" x14ac:dyDescent="0.3">
      <c r="A51" s="2">
        <v>50</v>
      </c>
      <c r="B51" s="3">
        <v>43426</v>
      </c>
      <c r="C51" s="4">
        <f t="shared" si="0"/>
        <v>11</v>
      </c>
      <c r="D51" s="1" t="s">
        <v>8</v>
      </c>
      <c r="E51" s="1" t="s">
        <v>12</v>
      </c>
      <c r="F51" s="1">
        <v>5</v>
      </c>
      <c r="G51" s="1">
        <v>2</v>
      </c>
      <c r="H51" s="1">
        <f t="shared" si="1"/>
        <v>3</v>
      </c>
      <c r="I51" s="1" t="s">
        <v>10</v>
      </c>
      <c r="K51" s="1">
        <v>34</v>
      </c>
      <c r="L51" s="1">
        <v>6</v>
      </c>
      <c r="M51" s="1">
        <v>1</v>
      </c>
      <c r="N51" s="1">
        <v>6</v>
      </c>
      <c r="O51" s="1">
        <v>0</v>
      </c>
      <c r="P51" s="1">
        <v>26</v>
      </c>
      <c r="Q51" s="1">
        <v>34</v>
      </c>
      <c r="R51" s="1">
        <v>0</v>
      </c>
      <c r="S51" s="1">
        <v>2</v>
      </c>
      <c r="T51" s="1">
        <v>0</v>
      </c>
    </row>
    <row r="52" spans="1:20" x14ac:dyDescent="0.3">
      <c r="A52" s="2">
        <v>51</v>
      </c>
      <c r="B52" s="3">
        <v>43427</v>
      </c>
      <c r="C52" s="4">
        <f t="shared" si="0"/>
        <v>11</v>
      </c>
      <c r="E52" s="1" t="s">
        <v>22</v>
      </c>
      <c r="F52" s="1">
        <v>5</v>
      </c>
      <c r="G52" s="1">
        <v>2</v>
      </c>
      <c r="H52" s="1">
        <f t="shared" si="1"/>
        <v>3</v>
      </c>
      <c r="I52" s="1" t="s">
        <v>10</v>
      </c>
      <c r="K52" s="1">
        <v>32</v>
      </c>
      <c r="L52" s="1">
        <v>4</v>
      </c>
      <c r="M52" s="1">
        <v>0</v>
      </c>
      <c r="N52" s="1">
        <v>3</v>
      </c>
      <c r="O52" s="1">
        <v>0</v>
      </c>
      <c r="P52" s="1">
        <v>25</v>
      </c>
      <c r="Q52" s="1">
        <v>6</v>
      </c>
      <c r="R52" s="1">
        <v>1</v>
      </c>
      <c r="S52" s="1">
        <v>2</v>
      </c>
      <c r="T52" s="1">
        <v>0</v>
      </c>
    </row>
    <row r="53" spans="1:20" x14ac:dyDescent="0.3">
      <c r="A53" s="2">
        <v>52</v>
      </c>
      <c r="B53" s="3">
        <v>43428</v>
      </c>
      <c r="C53" s="4">
        <f t="shared" si="0"/>
        <v>11</v>
      </c>
      <c r="E53" s="1" t="s">
        <v>38</v>
      </c>
      <c r="F53" s="1">
        <v>3</v>
      </c>
      <c r="G53" s="1">
        <v>4</v>
      </c>
      <c r="H53" s="1">
        <f t="shared" si="1"/>
        <v>-1</v>
      </c>
      <c r="I53" s="1" t="s">
        <v>6</v>
      </c>
      <c r="K53" s="1">
        <v>37</v>
      </c>
      <c r="L53" s="1">
        <v>10</v>
      </c>
      <c r="M53" s="1">
        <v>0</v>
      </c>
      <c r="N53" s="1">
        <v>4</v>
      </c>
      <c r="O53" s="1">
        <v>0</v>
      </c>
      <c r="P53" s="1">
        <v>32</v>
      </c>
      <c r="Q53" s="1">
        <v>8</v>
      </c>
      <c r="R53" s="1">
        <v>1</v>
      </c>
      <c r="S53" s="1">
        <v>5</v>
      </c>
      <c r="T53" s="1">
        <v>1</v>
      </c>
    </row>
    <row r="54" spans="1:20" x14ac:dyDescent="0.3">
      <c r="A54" s="2">
        <v>53</v>
      </c>
      <c r="B54" s="3">
        <v>43429</v>
      </c>
      <c r="C54" s="4">
        <f t="shared" si="0"/>
        <v>11</v>
      </c>
      <c r="D54" s="1" t="s">
        <v>8</v>
      </c>
      <c r="E54" s="1" t="s">
        <v>32</v>
      </c>
      <c r="F54" s="1">
        <v>4</v>
      </c>
      <c r="G54" s="1">
        <v>0</v>
      </c>
      <c r="H54" s="1">
        <f t="shared" si="1"/>
        <v>4</v>
      </c>
      <c r="I54" s="1" t="s">
        <v>10</v>
      </c>
      <c r="K54" s="1">
        <v>32</v>
      </c>
      <c r="L54" s="1">
        <v>4</v>
      </c>
      <c r="M54" s="1">
        <v>0</v>
      </c>
      <c r="N54" s="1">
        <v>2</v>
      </c>
      <c r="O54" s="1">
        <v>0</v>
      </c>
      <c r="P54" s="1">
        <v>23</v>
      </c>
      <c r="Q54" s="1">
        <v>4</v>
      </c>
      <c r="R54" s="1">
        <v>0</v>
      </c>
      <c r="S54" s="1">
        <v>2</v>
      </c>
      <c r="T54" s="1">
        <v>0</v>
      </c>
    </row>
    <row r="55" spans="1:20" x14ac:dyDescent="0.3">
      <c r="A55" s="2">
        <v>54</v>
      </c>
      <c r="B55" s="3">
        <v>43430</v>
      </c>
      <c r="C55" s="4">
        <f t="shared" si="0"/>
        <v>11</v>
      </c>
      <c r="D55" s="1" t="s">
        <v>8</v>
      </c>
      <c r="E55" s="1" t="s">
        <v>35</v>
      </c>
      <c r="F55" s="1">
        <v>6</v>
      </c>
      <c r="G55" s="1">
        <v>5</v>
      </c>
      <c r="H55" s="1">
        <f t="shared" si="1"/>
        <v>1</v>
      </c>
      <c r="I55" s="1" t="s">
        <v>10</v>
      </c>
      <c r="J55" s="1" t="s">
        <v>7</v>
      </c>
      <c r="K55" s="1">
        <v>30</v>
      </c>
      <c r="L55" s="1">
        <v>4</v>
      </c>
      <c r="M55" s="1">
        <v>1</v>
      </c>
      <c r="N55" s="1">
        <v>3</v>
      </c>
      <c r="O55" s="1">
        <v>0</v>
      </c>
      <c r="P55" s="1">
        <v>39</v>
      </c>
      <c r="Q55" s="1">
        <v>6</v>
      </c>
      <c r="R55" s="1">
        <v>0</v>
      </c>
      <c r="S55" s="1">
        <v>2</v>
      </c>
      <c r="T55" s="1">
        <v>0</v>
      </c>
    </row>
    <row r="56" spans="1:20" x14ac:dyDescent="0.3">
      <c r="A56" s="2">
        <v>55</v>
      </c>
      <c r="B56" s="3">
        <v>43431</v>
      </c>
      <c r="C56" s="4">
        <f t="shared" si="0"/>
        <v>11</v>
      </c>
      <c r="D56" s="1" t="s">
        <v>8</v>
      </c>
      <c r="E56" s="1" t="s">
        <v>11</v>
      </c>
      <c r="F56" s="1">
        <v>3</v>
      </c>
      <c r="G56" s="1">
        <v>0</v>
      </c>
      <c r="H56" s="1">
        <f t="shared" si="1"/>
        <v>3</v>
      </c>
      <c r="I56" s="1" t="s">
        <v>10</v>
      </c>
      <c r="K56" s="1">
        <v>33</v>
      </c>
      <c r="L56" s="1">
        <v>6</v>
      </c>
      <c r="M56" s="1">
        <v>0</v>
      </c>
      <c r="N56" s="1">
        <v>2</v>
      </c>
      <c r="O56" s="1">
        <v>0</v>
      </c>
      <c r="P56" s="1">
        <v>27</v>
      </c>
      <c r="Q56" s="1">
        <v>6</v>
      </c>
      <c r="R56" s="1">
        <v>0</v>
      </c>
      <c r="S56" s="1">
        <v>2</v>
      </c>
      <c r="T56" s="1">
        <v>0</v>
      </c>
    </row>
    <row r="57" spans="1:20" x14ac:dyDescent="0.3">
      <c r="A57" s="2">
        <v>56</v>
      </c>
      <c r="B57" s="3">
        <v>43432</v>
      </c>
      <c r="C57" s="4">
        <f t="shared" si="0"/>
        <v>11</v>
      </c>
      <c r="D57" s="1" t="s">
        <v>8</v>
      </c>
      <c r="E57" s="1" t="s">
        <v>25</v>
      </c>
      <c r="F57" s="1">
        <v>2</v>
      </c>
      <c r="G57" s="1">
        <v>3</v>
      </c>
      <c r="H57" s="1">
        <f t="shared" si="1"/>
        <v>-1</v>
      </c>
      <c r="I57" s="1" t="s">
        <v>6</v>
      </c>
      <c r="K57" s="1">
        <v>35</v>
      </c>
      <c r="L57" s="1">
        <v>15</v>
      </c>
      <c r="M57" s="1">
        <v>1</v>
      </c>
      <c r="N57" s="1">
        <v>5</v>
      </c>
      <c r="O57" s="1">
        <v>0</v>
      </c>
      <c r="P57" s="1">
        <v>21</v>
      </c>
      <c r="Q57" s="1">
        <v>17</v>
      </c>
      <c r="R57" s="1">
        <v>1</v>
      </c>
      <c r="S57" s="1">
        <v>4</v>
      </c>
      <c r="T57" s="1">
        <v>0</v>
      </c>
    </row>
    <row r="58" spans="1:20" x14ac:dyDescent="0.3">
      <c r="A58" s="2">
        <v>57</v>
      </c>
      <c r="B58" s="3">
        <v>43433</v>
      </c>
      <c r="C58" s="4">
        <f t="shared" si="0"/>
        <v>11</v>
      </c>
      <c r="D58" s="1" t="s">
        <v>8</v>
      </c>
      <c r="E58" s="1" t="s">
        <v>34</v>
      </c>
      <c r="F58" s="1">
        <v>4</v>
      </c>
      <c r="G58" s="1">
        <v>1</v>
      </c>
      <c r="H58" s="1">
        <f t="shared" si="1"/>
        <v>3</v>
      </c>
      <c r="I58" s="1" t="s">
        <v>10</v>
      </c>
      <c r="K58" s="1">
        <v>37</v>
      </c>
      <c r="L58" s="1">
        <v>6</v>
      </c>
      <c r="M58" s="1">
        <v>2</v>
      </c>
      <c r="N58" s="1">
        <v>4</v>
      </c>
      <c r="O58" s="1">
        <v>0</v>
      </c>
      <c r="P58" s="1">
        <v>26</v>
      </c>
      <c r="Q58" s="1">
        <v>20</v>
      </c>
      <c r="R58" s="1">
        <v>0</v>
      </c>
      <c r="S58" s="1">
        <v>2</v>
      </c>
      <c r="T58" s="1">
        <v>0</v>
      </c>
    </row>
    <row r="59" spans="1:20" x14ac:dyDescent="0.3">
      <c r="A59" s="2">
        <v>58</v>
      </c>
      <c r="B59" s="3">
        <v>43434</v>
      </c>
      <c r="C59" s="4">
        <f t="shared" si="0"/>
        <v>11</v>
      </c>
      <c r="E59" s="1" t="s">
        <v>37</v>
      </c>
      <c r="F59" s="1">
        <v>3</v>
      </c>
      <c r="G59" s="1">
        <v>1</v>
      </c>
      <c r="H59" s="1">
        <f t="shared" si="1"/>
        <v>2</v>
      </c>
      <c r="I59" s="1" t="s">
        <v>10</v>
      </c>
      <c r="K59" s="1">
        <v>27</v>
      </c>
      <c r="L59" s="1">
        <v>8</v>
      </c>
      <c r="M59" s="1">
        <v>0</v>
      </c>
      <c r="N59" s="1">
        <v>2</v>
      </c>
      <c r="O59" s="1">
        <v>0</v>
      </c>
      <c r="P59" s="1">
        <v>41</v>
      </c>
      <c r="Q59" s="1">
        <v>6</v>
      </c>
      <c r="R59" s="1">
        <v>0</v>
      </c>
      <c r="S59" s="1">
        <v>3</v>
      </c>
      <c r="T59" s="1">
        <v>0</v>
      </c>
    </row>
    <row r="60" spans="1:20" x14ac:dyDescent="0.3">
      <c r="A60" s="2">
        <v>59</v>
      </c>
      <c r="B60" s="3">
        <v>43435</v>
      </c>
      <c r="C60" s="4">
        <f t="shared" si="0"/>
        <v>12</v>
      </c>
      <c r="E60" s="1" t="s">
        <v>39</v>
      </c>
      <c r="F60" s="1">
        <v>3</v>
      </c>
      <c r="G60" s="1">
        <v>0</v>
      </c>
      <c r="H60" s="1">
        <f t="shared" si="1"/>
        <v>3</v>
      </c>
      <c r="I60" s="1" t="s">
        <v>10</v>
      </c>
      <c r="K60" s="1">
        <v>27</v>
      </c>
      <c r="L60" s="1">
        <v>4</v>
      </c>
      <c r="M60" s="1">
        <v>1</v>
      </c>
      <c r="N60" s="1">
        <v>1</v>
      </c>
      <c r="O60" s="1">
        <v>0</v>
      </c>
      <c r="P60" s="1">
        <v>33</v>
      </c>
      <c r="Q60" s="1">
        <v>2</v>
      </c>
      <c r="R60" s="1">
        <v>0</v>
      </c>
      <c r="S60" s="1">
        <v>2</v>
      </c>
      <c r="T60" s="1">
        <v>0</v>
      </c>
    </row>
    <row r="61" spans="1:20" x14ac:dyDescent="0.3">
      <c r="A61" s="2">
        <v>60</v>
      </c>
      <c r="B61" s="3">
        <v>43436</v>
      </c>
      <c r="C61" s="4">
        <f t="shared" si="0"/>
        <v>12</v>
      </c>
      <c r="E61" s="1" t="s">
        <v>11</v>
      </c>
      <c r="F61" s="1">
        <v>1</v>
      </c>
      <c r="G61" s="1">
        <v>2</v>
      </c>
      <c r="H61" s="1">
        <f t="shared" si="1"/>
        <v>-1</v>
      </c>
      <c r="I61" s="1" t="s">
        <v>6</v>
      </c>
      <c r="K61" s="1">
        <v>44</v>
      </c>
      <c r="L61" s="1">
        <v>8</v>
      </c>
      <c r="M61" s="1">
        <v>0</v>
      </c>
      <c r="N61" s="1">
        <v>2</v>
      </c>
      <c r="O61" s="1">
        <v>0</v>
      </c>
      <c r="P61" s="1">
        <v>26</v>
      </c>
      <c r="Q61" s="1">
        <v>4</v>
      </c>
      <c r="R61" s="1">
        <v>0</v>
      </c>
      <c r="S61" s="1">
        <v>4</v>
      </c>
      <c r="T61" s="1">
        <v>0</v>
      </c>
    </row>
    <row r="62" spans="1:20" x14ac:dyDescent="0.3">
      <c r="A62" s="2">
        <v>61</v>
      </c>
      <c r="B62" s="3">
        <v>43437</v>
      </c>
      <c r="C62" s="4">
        <f t="shared" si="0"/>
        <v>12</v>
      </c>
      <c r="D62" s="1" t="s">
        <v>8</v>
      </c>
      <c r="E62" s="1" t="s">
        <v>27</v>
      </c>
      <c r="F62" s="1">
        <v>4</v>
      </c>
      <c r="G62" s="1">
        <v>3</v>
      </c>
      <c r="H62" s="1">
        <f t="shared" si="1"/>
        <v>1</v>
      </c>
      <c r="I62" s="1" t="s">
        <v>10</v>
      </c>
      <c r="K62" s="1">
        <v>25</v>
      </c>
      <c r="L62" s="1">
        <v>10</v>
      </c>
      <c r="M62" s="1">
        <v>2</v>
      </c>
      <c r="N62" s="1">
        <v>8</v>
      </c>
      <c r="O62" s="1">
        <v>0</v>
      </c>
      <c r="P62" s="1">
        <v>30</v>
      </c>
      <c r="Q62" s="1">
        <v>16</v>
      </c>
      <c r="R62" s="1">
        <v>2</v>
      </c>
      <c r="S62" s="1">
        <v>5</v>
      </c>
      <c r="T62" s="1">
        <v>0</v>
      </c>
    </row>
    <row r="63" spans="1:20" x14ac:dyDescent="0.3">
      <c r="A63" s="2">
        <v>62</v>
      </c>
      <c r="B63" s="3">
        <v>43438</v>
      </c>
      <c r="C63" s="4">
        <f t="shared" si="0"/>
        <v>12</v>
      </c>
      <c r="D63" s="1" t="s">
        <v>8</v>
      </c>
      <c r="E63" s="1" t="s">
        <v>39</v>
      </c>
      <c r="F63" s="1">
        <v>3</v>
      </c>
      <c r="G63" s="1">
        <v>0</v>
      </c>
      <c r="H63" s="1">
        <f t="shared" si="1"/>
        <v>3</v>
      </c>
      <c r="I63" s="1" t="s">
        <v>10</v>
      </c>
      <c r="K63" s="1">
        <v>31</v>
      </c>
      <c r="L63" s="1">
        <v>6</v>
      </c>
      <c r="M63" s="1">
        <v>1</v>
      </c>
      <c r="N63" s="1">
        <v>3</v>
      </c>
      <c r="O63" s="1">
        <v>0</v>
      </c>
      <c r="P63" s="1">
        <v>24</v>
      </c>
      <c r="Q63" s="1">
        <v>6</v>
      </c>
      <c r="R63" s="1">
        <v>0</v>
      </c>
      <c r="S63" s="1">
        <v>3</v>
      </c>
      <c r="T63" s="1">
        <v>0</v>
      </c>
    </row>
    <row r="64" spans="1:20" x14ac:dyDescent="0.3">
      <c r="A64" s="2">
        <v>63</v>
      </c>
      <c r="B64" s="3">
        <v>43439</v>
      </c>
      <c r="C64" s="4">
        <f t="shared" si="0"/>
        <v>12</v>
      </c>
      <c r="E64" s="1" t="s">
        <v>30</v>
      </c>
      <c r="F64" s="1">
        <v>6</v>
      </c>
      <c r="G64" s="1">
        <v>1</v>
      </c>
      <c r="H64" s="1">
        <f t="shared" si="1"/>
        <v>5</v>
      </c>
      <c r="I64" s="1" t="s">
        <v>10</v>
      </c>
      <c r="K64" s="1">
        <v>34</v>
      </c>
      <c r="L64" s="1">
        <v>22</v>
      </c>
      <c r="M64" s="1">
        <v>1</v>
      </c>
      <c r="N64" s="1">
        <v>2</v>
      </c>
      <c r="O64" s="1">
        <v>0</v>
      </c>
      <c r="P64" s="1">
        <v>23</v>
      </c>
      <c r="Q64" s="1">
        <v>24</v>
      </c>
      <c r="R64" s="1">
        <v>0</v>
      </c>
      <c r="S64" s="1">
        <v>1</v>
      </c>
      <c r="T64" s="1">
        <v>0</v>
      </c>
    </row>
    <row r="65" spans="1:20" x14ac:dyDescent="0.3">
      <c r="A65" s="2">
        <v>64</v>
      </c>
      <c r="B65" s="3">
        <v>43440</v>
      </c>
      <c r="C65" s="4">
        <f t="shared" si="0"/>
        <v>12</v>
      </c>
      <c r="E65" s="1" t="s">
        <v>23</v>
      </c>
      <c r="F65" s="1">
        <v>5</v>
      </c>
      <c r="G65" s="1">
        <v>2</v>
      </c>
      <c r="H65" s="1">
        <f t="shared" si="1"/>
        <v>3</v>
      </c>
      <c r="I65" s="1" t="s">
        <v>10</v>
      </c>
      <c r="K65" s="1">
        <v>24</v>
      </c>
      <c r="L65" s="1">
        <v>10</v>
      </c>
      <c r="M65" s="1">
        <v>0</v>
      </c>
      <c r="N65" s="1">
        <v>2</v>
      </c>
      <c r="O65" s="1">
        <v>1</v>
      </c>
      <c r="P65" s="1">
        <v>23</v>
      </c>
      <c r="Q65" s="1">
        <v>8</v>
      </c>
      <c r="R65" s="1">
        <v>0</v>
      </c>
      <c r="S65" s="1">
        <v>3</v>
      </c>
      <c r="T65" s="1">
        <v>0</v>
      </c>
    </row>
    <row r="66" spans="1:20" x14ac:dyDescent="0.3">
      <c r="A66" s="2">
        <v>65</v>
      </c>
      <c r="B66" s="3">
        <v>43441</v>
      </c>
      <c r="C66" s="4">
        <f t="shared" si="0"/>
        <v>12</v>
      </c>
      <c r="D66" s="1" t="s">
        <v>8</v>
      </c>
      <c r="E66" s="1" t="s">
        <v>27</v>
      </c>
      <c r="F66" s="1">
        <v>4</v>
      </c>
      <c r="G66" s="1">
        <v>3</v>
      </c>
      <c r="H66" s="1">
        <f t="shared" si="1"/>
        <v>1</v>
      </c>
      <c r="I66" s="1" t="s">
        <v>10</v>
      </c>
      <c r="J66" s="1" t="s">
        <v>7</v>
      </c>
      <c r="K66" s="1">
        <v>26</v>
      </c>
      <c r="L66" s="1">
        <v>6</v>
      </c>
      <c r="M66" s="1">
        <v>0</v>
      </c>
      <c r="N66" s="1">
        <v>0</v>
      </c>
      <c r="O66" s="1">
        <v>0</v>
      </c>
      <c r="P66" s="1">
        <v>34</v>
      </c>
      <c r="Q66" s="1">
        <v>2</v>
      </c>
      <c r="R66" s="1">
        <v>0</v>
      </c>
      <c r="S66" s="1">
        <v>2</v>
      </c>
      <c r="T66" s="1">
        <v>0</v>
      </c>
    </row>
    <row r="67" spans="1:20" x14ac:dyDescent="0.3">
      <c r="A67" s="2">
        <v>66</v>
      </c>
      <c r="B67" s="3">
        <v>43442</v>
      </c>
      <c r="C67" s="4">
        <f t="shared" ref="C67:C83" si="2">MONTH(B67)</f>
        <v>12</v>
      </c>
      <c r="D67" s="1" t="s">
        <v>8</v>
      </c>
      <c r="E67" s="1" t="s">
        <v>20</v>
      </c>
      <c r="F67" s="1">
        <v>3</v>
      </c>
      <c r="G67" s="1">
        <v>4</v>
      </c>
      <c r="H67" s="1">
        <f t="shared" ref="H67:H83" si="3">F67-G67</f>
        <v>-1</v>
      </c>
      <c r="I67" s="1" t="s">
        <v>6</v>
      </c>
      <c r="J67" s="1" t="s">
        <v>7</v>
      </c>
      <c r="K67" s="1">
        <v>37</v>
      </c>
      <c r="L67" s="1">
        <v>9</v>
      </c>
      <c r="M67" s="1">
        <v>0</v>
      </c>
      <c r="N67" s="1">
        <v>5</v>
      </c>
      <c r="O67" s="1">
        <v>0</v>
      </c>
      <c r="P67" s="1">
        <v>38</v>
      </c>
      <c r="Q67" s="1">
        <v>15</v>
      </c>
      <c r="R67" s="1">
        <v>0</v>
      </c>
      <c r="S67" s="1">
        <v>1</v>
      </c>
      <c r="T67" s="1">
        <v>1</v>
      </c>
    </row>
    <row r="68" spans="1:20" x14ac:dyDescent="0.3">
      <c r="A68" s="2">
        <v>67</v>
      </c>
      <c r="B68" s="3">
        <v>43443</v>
      </c>
      <c r="C68" s="4">
        <f t="shared" si="2"/>
        <v>12</v>
      </c>
      <c r="E68" s="1" t="s">
        <v>14</v>
      </c>
      <c r="F68" s="1">
        <v>1</v>
      </c>
      <c r="G68" s="1">
        <v>8</v>
      </c>
      <c r="H68" s="1">
        <f t="shared" si="3"/>
        <v>-7</v>
      </c>
      <c r="I68" s="1" t="s">
        <v>6</v>
      </c>
      <c r="K68" s="1">
        <v>29</v>
      </c>
      <c r="L68" s="1">
        <v>6</v>
      </c>
      <c r="M68" s="1">
        <v>0</v>
      </c>
      <c r="N68" s="1">
        <v>3</v>
      </c>
      <c r="O68" s="1">
        <v>0</v>
      </c>
      <c r="P68" s="1">
        <v>29</v>
      </c>
      <c r="Q68" s="1">
        <v>10</v>
      </c>
      <c r="R68" s="1">
        <v>1</v>
      </c>
      <c r="S68" s="1">
        <v>2</v>
      </c>
      <c r="T68" s="1">
        <v>0</v>
      </c>
    </row>
    <row r="69" spans="1:20" x14ac:dyDescent="0.3">
      <c r="A69" s="2">
        <v>68</v>
      </c>
      <c r="B69" s="3">
        <v>43444</v>
      </c>
      <c r="C69" s="4">
        <f t="shared" si="2"/>
        <v>12</v>
      </c>
      <c r="D69" s="1" t="s">
        <v>8</v>
      </c>
      <c r="E69" s="1" t="s">
        <v>36</v>
      </c>
      <c r="F69" s="1">
        <v>5</v>
      </c>
      <c r="G69" s="1">
        <v>3</v>
      </c>
      <c r="H69" s="1">
        <f t="shared" si="3"/>
        <v>2</v>
      </c>
      <c r="I69" s="1" t="s">
        <v>10</v>
      </c>
      <c r="K69" s="1">
        <v>32</v>
      </c>
      <c r="L69" s="1">
        <v>6</v>
      </c>
      <c r="M69" s="1">
        <v>2</v>
      </c>
      <c r="N69" s="1">
        <v>5</v>
      </c>
      <c r="O69" s="1">
        <v>0</v>
      </c>
      <c r="P69" s="1">
        <v>34</v>
      </c>
      <c r="Q69" s="1">
        <v>10</v>
      </c>
      <c r="R69" s="1">
        <v>0</v>
      </c>
      <c r="S69" s="1">
        <v>3</v>
      </c>
      <c r="T69" s="1">
        <v>0</v>
      </c>
    </row>
    <row r="70" spans="1:20" x14ac:dyDescent="0.3">
      <c r="A70" s="2">
        <v>69</v>
      </c>
      <c r="B70" s="3">
        <v>43445</v>
      </c>
      <c r="C70" s="4">
        <f t="shared" si="2"/>
        <v>12</v>
      </c>
      <c r="D70" s="1" t="s">
        <v>8</v>
      </c>
      <c r="E70" s="1" t="s">
        <v>16</v>
      </c>
      <c r="F70" s="1">
        <v>3</v>
      </c>
      <c r="G70" s="1">
        <v>0</v>
      </c>
      <c r="H70" s="1">
        <f t="shared" si="3"/>
        <v>3</v>
      </c>
      <c r="I70" s="1" t="s">
        <v>10</v>
      </c>
      <c r="K70" s="1">
        <v>33</v>
      </c>
      <c r="L70" s="1">
        <v>6</v>
      </c>
      <c r="M70" s="1">
        <v>0</v>
      </c>
      <c r="N70" s="1">
        <v>1</v>
      </c>
      <c r="O70" s="1">
        <v>0</v>
      </c>
      <c r="P70" s="1">
        <v>38</v>
      </c>
      <c r="Q70" s="1">
        <v>2</v>
      </c>
      <c r="R70" s="1">
        <v>0</v>
      </c>
      <c r="S70" s="1">
        <v>3</v>
      </c>
      <c r="T70" s="1">
        <v>0</v>
      </c>
    </row>
    <row r="71" spans="1:20" x14ac:dyDescent="0.3">
      <c r="A71" s="2">
        <v>70</v>
      </c>
      <c r="B71" s="3">
        <v>43446</v>
      </c>
      <c r="C71" s="4">
        <f t="shared" si="2"/>
        <v>12</v>
      </c>
      <c r="D71" s="1" t="s">
        <v>8</v>
      </c>
      <c r="E71" s="1" t="s">
        <v>9</v>
      </c>
      <c r="F71" s="1">
        <v>0</v>
      </c>
      <c r="G71" s="1">
        <v>3</v>
      </c>
      <c r="H71" s="1">
        <f t="shared" si="3"/>
        <v>-3</v>
      </c>
      <c r="I71" s="1" t="s">
        <v>6</v>
      </c>
      <c r="K71" s="1">
        <v>46</v>
      </c>
      <c r="L71" s="1">
        <v>2</v>
      </c>
      <c r="M71" s="1">
        <v>0</v>
      </c>
      <c r="N71" s="1">
        <v>2</v>
      </c>
      <c r="O71" s="1">
        <v>0</v>
      </c>
      <c r="P71" s="1">
        <v>20</v>
      </c>
      <c r="Q71" s="1">
        <v>4</v>
      </c>
      <c r="R71" s="1">
        <v>0</v>
      </c>
      <c r="S71" s="1">
        <v>1</v>
      </c>
      <c r="T71" s="1">
        <v>1</v>
      </c>
    </row>
    <row r="72" spans="1:20" x14ac:dyDescent="0.3">
      <c r="A72" s="2">
        <v>71</v>
      </c>
      <c r="B72" s="3">
        <v>43447</v>
      </c>
      <c r="C72" s="4">
        <f t="shared" si="2"/>
        <v>12</v>
      </c>
      <c r="E72" s="1" t="s">
        <v>35</v>
      </c>
      <c r="F72" s="1">
        <v>4</v>
      </c>
      <c r="G72" s="1">
        <v>2</v>
      </c>
      <c r="H72" s="1">
        <f t="shared" si="3"/>
        <v>2</v>
      </c>
      <c r="I72" s="1" t="s">
        <v>10</v>
      </c>
      <c r="K72" s="1">
        <v>29</v>
      </c>
      <c r="L72" s="1">
        <v>9</v>
      </c>
      <c r="M72" s="1">
        <v>0</v>
      </c>
      <c r="N72" s="1">
        <v>1</v>
      </c>
      <c r="O72" s="1">
        <v>0</v>
      </c>
      <c r="P72" s="1">
        <v>37</v>
      </c>
      <c r="Q72" s="1">
        <v>7</v>
      </c>
      <c r="R72" s="1">
        <v>0</v>
      </c>
      <c r="S72" s="1">
        <v>2</v>
      </c>
      <c r="T72" s="1">
        <v>0</v>
      </c>
    </row>
    <row r="73" spans="1:20" x14ac:dyDescent="0.3">
      <c r="A73" s="2">
        <v>72</v>
      </c>
      <c r="B73" s="3">
        <v>43448</v>
      </c>
      <c r="C73" s="4">
        <f t="shared" si="2"/>
        <v>12</v>
      </c>
      <c r="E73" s="1" t="s">
        <v>32</v>
      </c>
      <c r="F73" s="1">
        <v>3</v>
      </c>
      <c r="G73" s="1">
        <v>2</v>
      </c>
      <c r="H73" s="1">
        <f t="shared" si="3"/>
        <v>1</v>
      </c>
      <c r="I73" s="1" t="s">
        <v>10</v>
      </c>
      <c r="J73" s="1" t="s">
        <v>19</v>
      </c>
      <c r="K73" s="1">
        <v>39</v>
      </c>
      <c r="L73" s="1">
        <v>6</v>
      </c>
      <c r="M73" s="1">
        <v>0</v>
      </c>
      <c r="N73" s="1">
        <v>2</v>
      </c>
      <c r="O73" s="1">
        <v>0</v>
      </c>
      <c r="P73" s="1">
        <v>38</v>
      </c>
      <c r="Q73" s="1">
        <v>18</v>
      </c>
      <c r="R73" s="1">
        <v>0</v>
      </c>
      <c r="S73" s="1">
        <v>1</v>
      </c>
      <c r="T73" s="1">
        <v>0</v>
      </c>
    </row>
    <row r="74" spans="1:20" x14ac:dyDescent="0.3">
      <c r="A74" s="2">
        <v>73</v>
      </c>
      <c r="B74" s="3">
        <v>43449</v>
      </c>
      <c r="C74" s="4">
        <f t="shared" si="2"/>
        <v>12</v>
      </c>
      <c r="E74" s="1" t="s">
        <v>15</v>
      </c>
      <c r="F74" s="1">
        <v>3</v>
      </c>
      <c r="G74" s="1">
        <v>6</v>
      </c>
      <c r="H74" s="1">
        <f t="shared" si="3"/>
        <v>-3</v>
      </c>
      <c r="I74" s="1" t="s">
        <v>6</v>
      </c>
      <c r="K74" s="1">
        <v>28</v>
      </c>
      <c r="L74" s="1">
        <v>14</v>
      </c>
      <c r="M74" s="1">
        <v>0</v>
      </c>
      <c r="N74" s="1">
        <v>3</v>
      </c>
      <c r="O74" s="1">
        <v>0</v>
      </c>
      <c r="P74" s="1">
        <v>32</v>
      </c>
      <c r="Q74" s="1">
        <v>16</v>
      </c>
      <c r="R74" s="1">
        <v>2</v>
      </c>
      <c r="S74" s="1">
        <v>5</v>
      </c>
      <c r="T74" s="1">
        <v>0</v>
      </c>
    </row>
    <row r="75" spans="1:20" x14ac:dyDescent="0.3">
      <c r="A75" s="2">
        <v>74</v>
      </c>
      <c r="B75" s="3">
        <v>43450</v>
      </c>
      <c r="C75" s="4">
        <f t="shared" si="2"/>
        <v>12</v>
      </c>
      <c r="E75" s="1" t="s">
        <v>13</v>
      </c>
      <c r="F75" s="1">
        <v>5</v>
      </c>
      <c r="G75" s="1">
        <v>1</v>
      </c>
      <c r="H75" s="1">
        <f t="shared" si="3"/>
        <v>4</v>
      </c>
      <c r="I75" s="1" t="s">
        <v>10</v>
      </c>
      <c r="K75" s="1">
        <v>33</v>
      </c>
      <c r="L75" s="1">
        <v>12</v>
      </c>
      <c r="M75" s="1">
        <v>0</v>
      </c>
      <c r="N75" s="1">
        <v>2</v>
      </c>
      <c r="O75" s="1">
        <v>0</v>
      </c>
      <c r="P75" s="1">
        <v>25</v>
      </c>
      <c r="Q75" s="1">
        <v>6</v>
      </c>
      <c r="R75" s="1">
        <v>1</v>
      </c>
      <c r="S75" s="1">
        <v>4</v>
      </c>
      <c r="T75" s="1">
        <v>0</v>
      </c>
    </row>
    <row r="76" spans="1:20" x14ac:dyDescent="0.3">
      <c r="A76" s="2">
        <v>75</v>
      </c>
      <c r="B76" s="3">
        <v>43451</v>
      </c>
      <c r="C76" s="4">
        <f t="shared" si="2"/>
        <v>12</v>
      </c>
      <c r="E76" s="1" t="s">
        <v>28</v>
      </c>
      <c r="F76" s="1">
        <v>2</v>
      </c>
      <c r="G76" s="1">
        <v>1</v>
      </c>
      <c r="H76" s="1">
        <f t="shared" si="3"/>
        <v>1</v>
      </c>
      <c r="I76" s="1" t="s">
        <v>10</v>
      </c>
      <c r="J76" s="1" t="s">
        <v>7</v>
      </c>
      <c r="K76" s="1">
        <v>40</v>
      </c>
      <c r="L76" s="1">
        <v>2</v>
      </c>
      <c r="M76" s="1">
        <v>0</v>
      </c>
      <c r="N76" s="1">
        <v>3</v>
      </c>
      <c r="O76" s="1">
        <v>0</v>
      </c>
      <c r="P76" s="1">
        <v>29</v>
      </c>
      <c r="Q76" s="1">
        <v>6</v>
      </c>
      <c r="R76" s="1">
        <v>0</v>
      </c>
      <c r="S76" s="1">
        <v>1</v>
      </c>
      <c r="T76" s="1">
        <v>0</v>
      </c>
    </row>
    <row r="77" spans="1:20" x14ac:dyDescent="0.3">
      <c r="A77" s="2">
        <v>76</v>
      </c>
      <c r="B77" s="3">
        <v>43452</v>
      </c>
      <c r="C77" s="4">
        <f t="shared" si="2"/>
        <v>12</v>
      </c>
      <c r="D77" s="1" t="s">
        <v>8</v>
      </c>
      <c r="E77" s="1" t="s">
        <v>31</v>
      </c>
      <c r="F77" s="1">
        <v>1</v>
      </c>
      <c r="G77" s="1">
        <v>4</v>
      </c>
      <c r="H77" s="1">
        <f t="shared" si="3"/>
        <v>-3</v>
      </c>
      <c r="I77" s="1" t="s">
        <v>6</v>
      </c>
      <c r="K77" s="1">
        <v>28</v>
      </c>
      <c r="L77" s="1">
        <v>4</v>
      </c>
      <c r="M77" s="1">
        <v>0</v>
      </c>
      <c r="N77" s="1">
        <v>0</v>
      </c>
      <c r="O77" s="1">
        <v>0</v>
      </c>
      <c r="P77" s="1">
        <v>28</v>
      </c>
      <c r="Q77" s="1">
        <v>0</v>
      </c>
      <c r="R77" s="1">
        <v>0</v>
      </c>
      <c r="S77" s="1">
        <v>2</v>
      </c>
      <c r="T77" s="1">
        <v>0</v>
      </c>
    </row>
    <row r="78" spans="1:20" x14ac:dyDescent="0.3">
      <c r="A78" s="2">
        <v>77</v>
      </c>
      <c r="B78" s="3">
        <v>43453</v>
      </c>
      <c r="C78" s="4">
        <f t="shared" si="2"/>
        <v>12</v>
      </c>
      <c r="E78" s="1" t="s">
        <v>31</v>
      </c>
      <c r="F78" s="1">
        <v>2</v>
      </c>
      <c r="G78" s="1">
        <v>3</v>
      </c>
      <c r="H78" s="1">
        <f t="shared" si="3"/>
        <v>-1</v>
      </c>
      <c r="I78" s="1" t="s">
        <v>6</v>
      </c>
      <c r="K78" s="1">
        <v>26</v>
      </c>
      <c r="L78" s="1">
        <v>2</v>
      </c>
      <c r="M78" s="1">
        <v>0</v>
      </c>
      <c r="N78" s="1">
        <v>1</v>
      </c>
      <c r="O78" s="1">
        <v>0</v>
      </c>
      <c r="P78" s="1">
        <v>20</v>
      </c>
      <c r="Q78" s="1">
        <v>2</v>
      </c>
      <c r="R78" s="1">
        <v>0</v>
      </c>
      <c r="S78" s="1">
        <v>1</v>
      </c>
      <c r="T78" s="1">
        <v>0</v>
      </c>
    </row>
    <row r="79" spans="1:20" x14ac:dyDescent="0.3">
      <c r="A79" s="2">
        <v>78</v>
      </c>
      <c r="B79" s="3">
        <v>43454</v>
      </c>
      <c r="C79" s="4">
        <f t="shared" si="2"/>
        <v>12</v>
      </c>
      <c r="E79" s="1" t="s">
        <v>33</v>
      </c>
      <c r="F79" s="1">
        <v>5</v>
      </c>
      <c r="G79" s="1">
        <v>2</v>
      </c>
      <c r="H79" s="1">
        <f t="shared" si="3"/>
        <v>3</v>
      </c>
      <c r="I79" s="1" t="s">
        <v>10</v>
      </c>
      <c r="K79" s="1">
        <v>32</v>
      </c>
      <c r="L79" s="1">
        <v>6</v>
      </c>
      <c r="M79" s="1">
        <v>2</v>
      </c>
      <c r="N79" s="1">
        <v>2</v>
      </c>
      <c r="O79" s="1">
        <v>1</v>
      </c>
      <c r="P79" s="1">
        <v>32</v>
      </c>
      <c r="Q79" s="1">
        <v>14</v>
      </c>
      <c r="R79" s="1">
        <v>1</v>
      </c>
      <c r="S79" s="1">
        <v>3</v>
      </c>
      <c r="T79" s="1">
        <v>0</v>
      </c>
    </row>
    <row r="80" spans="1:20" x14ac:dyDescent="0.3">
      <c r="A80" s="2">
        <v>79</v>
      </c>
      <c r="B80" s="3">
        <v>43455</v>
      </c>
      <c r="C80" s="4">
        <f t="shared" si="2"/>
        <v>12</v>
      </c>
      <c r="D80" s="1" t="s">
        <v>8</v>
      </c>
      <c r="E80" s="1" t="s">
        <v>32</v>
      </c>
      <c r="F80" s="1">
        <v>1</v>
      </c>
      <c r="G80" s="1">
        <v>3</v>
      </c>
      <c r="H80" s="1">
        <f t="shared" si="3"/>
        <v>-2</v>
      </c>
      <c r="I80" s="1" t="s">
        <v>6</v>
      </c>
      <c r="K80" s="1">
        <v>38</v>
      </c>
      <c r="L80" s="1">
        <v>6</v>
      </c>
      <c r="M80" s="1">
        <v>1</v>
      </c>
      <c r="N80" s="1">
        <v>2</v>
      </c>
      <c r="O80" s="1">
        <v>0</v>
      </c>
      <c r="P80" s="1">
        <v>28</v>
      </c>
      <c r="Q80" s="1">
        <v>8</v>
      </c>
      <c r="R80" s="1">
        <v>0</v>
      </c>
      <c r="S80" s="1">
        <v>1</v>
      </c>
      <c r="T80" s="1">
        <v>0</v>
      </c>
    </row>
    <row r="81" spans="1:20" x14ac:dyDescent="0.3">
      <c r="A81" s="2">
        <v>80</v>
      </c>
      <c r="B81" s="3">
        <v>43456</v>
      </c>
      <c r="C81" s="4">
        <f t="shared" si="2"/>
        <v>12</v>
      </c>
      <c r="D81" s="1" t="s">
        <v>8</v>
      </c>
      <c r="E81" s="1" t="s">
        <v>26</v>
      </c>
      <c r="F81" s="1">
        <v>4</v>
      </c>
      <c r="G81" s="1">
        <v>1</v>
      </c>
      <c r="H81" s="1">
        <f t="shared" si="3"/>
        <v>3</v>
      </c>
      <c r="I81" s="1" t="s">
        <v>10</v>
      </c>
      <c r="K81" s="1">
        <v>37</v>
      </c>
      <c r="L81" s="1">
        <v>10</v>
      </c>
      <c r="M81" s="1">
        <v>1</v>
      </c>
      <c r="N81" s="1">
        <v>1</v>
      </c>
      <c r="O81" s="1">
        <v>0</v>
      </c>
      <c r="P81" s="1">
        <v>24</v>
      </c>
      <c r="Q81" s="1">
        <v>6</v>
      </c>
      <c r="R81" s="1">
        <v>1</v>
      </c>
      <c r="S81" s="1">
        <v>3</v>
      </c>
      <c r="T81" s="1">
        <v>0</v>
      </c>
    </row>
    <row r="82" spans="1:20" x14ac:dyDescent="0.3">
      <c r="A82" s="2">
        <v>81</v>
      </c>
      <c r="B82" s="3">
        <v>43457</v>
      </c>
      <c r="C82" s="4">
        <f t="shared" si="2"/>
        <v>12</v>
      </c>
      <c r="E82" s="1" t="s">
        <v>25</v>
      </c>
      <c r="F82" s="1">
        <v>3</v>
      </c>
      <c r="G82" s="1">
        <v>1</v>
      </c>
      <c r="H82" s="1">
        <f t="shared" si="3"/>
        <v>2</v>
      </c>
      <c r="I82" s="1" t="s">
        <v>10</v>
      </c>
      <c r="K82" s="1">
        <v>25</v>
      </c>
      <c r="L82" s="1">
        <v>6</v>
      </c>
      <c r="M82" s="1">
        <v>1</v>
      </c>
      <c r="N82" s="1">
        <v>2</v>
      </c>
      <c r="O82" s="1">
        <v>0</v>
      </c>
      <c r="P82" s="1">
        <v>37</v>
      </c>
      <c r="Q82" s="1">
        <v>4</v>
      </c>
      <c r="R82" s="1">
        <v>0</v>
      </c>
      <c r="S82" s="1">
        <v>3</v>
      </c>
      <c r="T82" s="1">
        <v>0</v>
      </c>
    </row>
    <row r="83" spans="1:20" x14ac:dyDescent="0.3">
      <c r="A83" s="2">
        <v>82</v>
      </c>
      <c r="B83" s="3">
        <v>43458</v>
      </c>
      <c r="C83" s="4">
        <f t="shared" si="2"/>
        <v>12</v>
      </c>
      <c r="D83" s="1" t="s">
        <v>8</v>
      </c>
      <c r="E83" s="1" t="s">
        <v>33</v>
      </c>
      <c r="F83" s="1">
        <v>4</v>
      </c>
      <c r="G83" s="1">
        <v>3</v>
      </c>
      <c r="H83" s="1">
        <f t="shared" si="3"/>
        <v>1</v>
      </c>
      <c r="I83" s="1" t="s">
        <v>10</v>
      </c>
      <c r="K83" s="1">
        <v>28</v>
      </c>
      <c r="L83" s="1">
        <v>4</v>
      </c>
      <c r="M83" s="1">
        <v>0</v>
      </c>
      <c r="N83" s="1">
        <v>2</v>
      </c>
      <c r="O83" s="1">
        <v>0</v>
      </c>
      <c r="P83" s="1">
        <v>31</v>
      </c>
      <c r="Q83" s="1">
        <v>14</v>
      </c>
      <c r="R83" s="1">
        <v>1</v>
      </c>
      <c r="S83" s="1">
        <v>2</v>
      </c>
      <c r="T83" s="1">
        <v>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Statistical Summary 1</vt:lpstr>
      <vt:lpstr>Statistical Summary 2</vt:lpstr>
      <vt:lpstr>Sheet3</vt:lpstr>
      <vt:lpstr>Mod 3 Table CAR S</vt:lpstr>
      <vt:lpstr>Mod 3 Table OPP S</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Hill</dc:creator>
  <cp:lastModifiedBy>Erica MacBride</cp:lastModifiedBy>
  <dcterms:created xsi:type="dcterms:W3CDTF">2019-09-01T19:41:26Z</dcterms:created>
  <dcterms:modified xsi:type="dcterms:W3CDTF">2020-09-12T20:36:24Z</dcterms:modified>
</cp:coreProperties>
</file>