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BAN 501/"/>
    </mc:Choice>
  </mc:AlternateContent>
  <xr:revisionPtr revIDLastSave="3" documentId="8_{F1FC2B00-D2F9-47D7-8171-7D10D3BC71BB}" xr6:coauthVersionLast="46" xr6:coauthVersionMax="46" xr10:uidLastSave="{F95EDF4F-D1DC-45DD-9DE7-557969D44AC3}"/>
  <bookViews>
    <workbookView xWindow="-28920" yWindow="-120" windowWidth="29040" windowHeight="15840" activeTab="1" xr2:uid="{2E8A78B4-AFCB-49B9-996B-D62A11D66582}"/>
  </bookViews>
  <sheets>
    <sheet name="Problem 1" sheetId="1" r:id="rId1"/>
    <sheet name="Problem 2" sheetId="3" r:id="rId2"/>
    <sheet name="Problen 3" sheetId="2" r:id="rId3"/>
  </sheets>
  <definedNames>
    <definedName name="solver_adj" localSheetId="0" hidden="1">'Problem 1'!$B$3:$E$3</definedName>
    <definedName name="solver_adj" localSheetId="1" hidden="1">'Problem 2'!$B$6:$E$6</definedName>
    <definedName name="solver_adj" localSheetId="2" hidden="1">'Problen 3'!$B$12:$E$12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 1'!$B$5:$B$6</definedName>
    <definedName name="solver_lhs1" localSheetId="1" hidden="1">'Problem 2'!$E$11</definedName>
    <definedName name="solver_lhs1" localSheetId="2" hidden="1">'Problen 3'!$B$12:$E$12</definedName>
    <definedName name="solver_lhs2" localSheetId="0" hidden="1">'Problem 1'!$B$7</definedName>
    <definedName name="solver_lhs2" localSheetId="1" hidden="1">'Problem 2'!$E$8:$E$10</definedName>
    <definedName name="solver_lhs2" localSheetId="2" hidden="1">'Problen 3'!$B$16:$D$16</definedName>
    <definedName name="solver_lhs3" localSheetId="0" hidden="1">'Problem 1'!$H$2</definedName>
    <definedName name="solver_lhs3" localSheetId="2" hidden="1">'Problen 3'!$H$2:$H$5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'Problem 1'!$I$6</definedName>
    <definedName name="solver_opt" localSheetId="1" hidden="1">'Problem 2'!$E$7</definedName>
    <definedName name="solver_opt" localSheetId="2" hidden="1">'Problen 3'!$B$20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3</definedName>
    <definedName name="solver_rel1" localSheetId="1" hidden="1">2</definedName>
    <definedName name="solver_rel1" localSheetId="2" hidden="1">4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2</definedName>
    <definedName name="solver_rel3" localSheetId="2" hidden="1">3</definedName>
    <definedName name="solver_rhs1" localSheetId="0" hidden="1">'Problem 1'!$D$5:$D$6</definedName>
    <definedName name="solver_rhs1" localSheetId="1" hidden="1">'Problem 2'!$F$11</definedName>
    <definedName name="solver_rhs1" localSheetId="2" hidden="1">integer</definedName>
    <definedName name="solver_rhs2" localSheetId="0" hidden="1">'Problem 1'!$D$7</definedName>
    <definedName name="solver_rhs2" localSheetId="1" hidden="1">'Problem 2'!$F$8:$F$10</definedName>
    <definedName name="solver_rhs2" localSheetId="2" hidden="1">'Problen 3'!$B$14:$D$14</definedName>
    <definedName name="solver_rhs3" localSheetId="0" hidden="1">'Problem 1'!$H$3</definedName>
    <definedName name="solver_rhs3" localSheetId="2" hidden="1">'Problen 3'!$J$2:$J$5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E11" i="3"/>
  <c r="E7" i="3"/>
  <c r="E10" i="3"/>
  <c r="E9" i="3"/>
  <c r="E8" i="3"/>
  <c r="F12" i="2"/>
  <c r="D14" i="2"/>
  <c r="D16" i="2" s="1"/>
  <c r="C14" i="2"/>
  <c r="C16" i="2" s="1"/>
  <c r="B14" i="2"/>
  <c r="B16" i="2" s="1"/>
  <c r="H2" i="1"/>
  <c r="I6" i="1"/>
  <c r="B7" i="1"/>
  <c r="B6" i="1"/>
  <c r="B5" i="1"/>
  <c r="C18" i="2" l="1"/>
  <c r="D18" i="2"/>
  <c r="B18" i="2"/>
  <c r="E16" i="2"/>
  <c r="H5" i="2" l="1"/>
  <c r="H2" i="2"/>
  <c r="H4" i="2"/>
  <c r="H3" i="2"/>
</calcChain>
</file>

<file path=xl/sharedStrings.xml><?xml version="1.0" encoding="utf-8"?>
<sst xmlns="http://schemas.openxmlformats.org/spreadsheetml/2006/main" count="61" uniqueCount="38">
  <si>
    <t>Chemical Compound</t>
  </si>
  <si>
    <t>C-30</t>
  </si>
  <si>
    <t>C-92</t>
  </si>
  <si>
    <t>D-21</t>
  </si>
  <si>
    <t>E11</t>
  </si>
  <si>
    <t>Cost Per Compound</t>
  </si>
  <si>
    <t>Amount in Blend</t>
  </si>
  <si>
    <t>Blend of E-11</t>
  </si>
  <si>
    <t>&gt;=</t>
  </si>
  <si>
    <t>Blend of C-92 &amp; C-30</t>
  </si>
  <si>
    <t>Blend of D-21&amp; C-92</t>
  </si>
  <si>
    <t>&lt;=</t>
  </si>
  <si>
    <t>Total</t>
  </si>
  <si>
    <t>pounds</t>
  </si>
  <si>
    <t>Cost?</t>
  </si>
  <si>
    <t>Time of Day</t>
  </si>
  <si>
    <t>8Am-Noon</t>
  </si>
  <si>
    <t>Noon-4PM</t>
  </si>
  <si>
    <t>4PM-8PM</t>
  </si>
  <si>
    <t>8PM-Midnight</t>
  </si>
  <si>
    <t>Minimum # of Consultants Required</t>
  </si>
  <si>
    <t>Time</t>
  </si>
  <si>
    <t>8AM-Noon</t>
  </si>
  <si>
    <t>8AM-4PM</t>
  </si>
  <si>
    <t>Noon-8PM</t>
  </si>
  <si>
    <t>4PM-Midnight</t>
  </si>
  <si>
    <t>Full Time Pay Per Hour</t>
  </si>
  <si>
    <t>Part Time Pay Per Hour</t>
  </si>
  <si>
    <t>Part Time Workers Working</t>
  </si>
  <si>
    <t>Full Time Workers Working</t>
  </si>
  <si>
    <t>Total Working</t>
  </si>
  <si>
    <t>Total Cost</t>
  </si>
  <si>
    <t>Mix Number</t>
  </si>
  <si>
    <t>Price per ounce</t>
  </si>
  <si>
    <t>Protein</t>
  </si>
  <si>
    <t>Carbs</t>
  </si>
  <si>
    <t>Fat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</si>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</sst>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6" fontId="0" fillId="0" borderId="3" xfId="0" applyNumberFormat="1" applyBorder="1"/>
    <xf numFmtId="6" fontId="0" fillId="0" borderId="5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4478-F8D5-45B5-AAB3-A1DE277A49A2}">
  <dimension ref="A1:I7"/>
  <sheetViews>
    <sheetView workbookViewId="0">
      <selection activeCell="C3" sqref="C3"/>
    </sheetView>
  </sheetViews>
  <sheetFormatPr defaultRowHeight="14.4" x14ac:dyDescent="0.3"/>
  <cols>
    <col min="1" max="1" width="19.88671875" customWidth="1"/>
    <col min="9" max="9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12</v>
      </c>
    </row>
    <row r="2" spans="1:9" x14ac:dyDescent="0.3">
      <c r="A2" t="s">
        <v>5</v>
      </c>
      <c r="B2">
        <v>0.12</v>
      </c>
      <c r="C2">
        <v>0.09</v>
      </c>
      <c r="D2">
        <v>0.11</v>
      </c>
      <c r="E2">
        <v>0.04</v>
      </c>
      <c r="H2">
        <f>SUM(B3:E3)</f>
        <v>49.999999968955905</v>
      </c>
    </row>
    <row r="3" spans="1:9" x14ac:dyDescent="0.3">
      <c r="A3" t="s">
        <v>6</v>
      </c>
      <c r="B3">
        <v>7.4999998183920997</v>
      </c>
      <c r="C3">
        <v>15</v>
      </c>
      <c r="D3">
        <v>0</v>
      </c>
      <c r="E3">
        <v>27.500000150563807</v>
      </c>
      <c r="H3">
        <v>50</v>
      </c>
      <c r="I3" t="s">
        <v>13</v>
      </c>
    </row>
    <row r="5" spans="1:9" x14ac:dyDescent="0.3">
      <c r="A5" t="s">
        <v>7</v>
      </c>
      <c r="B5" s="1">
        <f>E3/H3</f>
        <v>0.55000000301127616</v>
      </c>
      <c r="C5" t="s">
        <v>8</v>
      </c>
      <c r="D5" s="1">
        <v>0.15</v>
      </c>
    </row>
    <row r="6" spans="1:9" x14ac:dyDescent="0.3">
      <c r="A6" t="s">
        <v>9</v>
      </c>
      <c r="B6" s="1">
        <f>(C3+B3)/H3</f>
        <v>0.44999999636784194</v>
      </c>
      <c r="C6" t="s">
        <v>8</v>
      </c>
      <c r="D6" s="1">
        <v>0.45</v>
      </c>
      <c r="H6" t="s">
        <v>14</v>
      </c>
      <c r="I6">
        <f>SUMPRODUCT(B3:E3,B2:E2)</f>
        <v>3.349999984229604</v>
      </c>
    </row>
    <row r="7" spans="1:9" x14ac:dyDescent="0.3">
      <c r="A7" t="s">
        <v>10</v>
      </c>
      <c r="B7" s="1">
        <f>(D3+C3)/H3</f>
        <v>0.3</v>
      </c>
      <c r="C7" t="s">
        <v>11</v>
      </c>
      <c r="D7" s="1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0C7E-4834-404B-9747-5DE664D6A319}">
  <dimension ref="A1:F11"/>
  <sheetViews>
    <sheetView tabSelected="1" workbookViewId="0">
      <selection activeCell="E18" sqref="E18"/>
    </sheetView>
  </sheetViews>
  <sheetFormatPr defaultRowHeight="14.4" x14ac:dyDescent="0.3"/>
  <cols>
    <col min="1" max="1" width="18.33203125" customWidth="1"/>
    <col min="5" max="5" width="16.33203125" customWidth="1"/>
  </cols>
  <sheetData>
    <row r="1" spans="1:6" x14ac:dyDescent="0.3">
      <c r="A1" t="s">
        <v>32</v>
      </c>
      <c r="B1">
        <v>1</v>
      </c>
      <c r="C1">
        <v>2</v>
      </c>
      <c r="D1">
        <v>3</v>
      </c>
      <c r="E1">
        <v>4</v>
      </c>
    </row>
    <row r="2" spans="1:6" x14ac:dyDescent="0.3">
      <c r="A2" t="s">
        <v>33</v>
      </c>
      <c r="B2">
        <v>0.25</v>
      </c>
      <c r="C2">
        <v>0.38</v>
      </c>
      <c r="D2">
        <v>0.18</v>
      </c>
      <c r="E2">
        <v>0.33</v>
      </c>
    </row>
    <row r="3" spans="1:6" x14ac:dyDescent="0.3">
      <c r="A3" t="s">
        <v>34</v>
      </c>
      <c r="B3">
        <v>3</v>
      </c>
      <c r="C3">
        <v>5</v>
      </c>
      <c r="D3">
        <v>2</v>
      </c>
      <c r="E3">
        <v>3</v>
      </c>
    </row>
    <row r="4" spans="1:6" x14ac:dyDescent="0.3">
      <c r="A4" t="s">
        <v>35</v>
      </c>
      <c r="B4">
        <v>7</v>
      </c>
      <c r="C4">
        <v>4</v>
      </c>
      <c r="D4">
        <v>2</v>
      </c>
      <c r="E4">
        <v>8</v>
      </c>
    </row>
    <row r="5" spans="1:6" x14ac:dyDescent="0.3">
      <c r="A5" t="s">
        <v>36</v>
      </c>
      <c r="B5">
        <v>5</v>
      </c>
      <c r="C5">
        <v>6</v>
      </c>
      <c r="D5">
        <v>6</v>
      </c>
      <c r="E5">
        <v>2</v>
      </c>
    </row>
    <row r="6" spans="1:6" x14ac:dyDescent="0.3">
      <c r="A6" t="s">
        <v>37</v>
      </c>
      <c r="B6">
        <v>9.5384615384615401</v>
      </c>
      <c r="C6">
        <v>2.1538461538461555</v>
      </c>
      <c r="D6">
        <v>4.3076923076923066</v>
      </c>
      <c r="E6">
        <v>0</v>
      </c>
    </row>
    <row r="7" spans="1:6" x14ac:dyDescent="0.3">
      <c r="E7" s="12">
        <f>SUMPRODUCT(B2:E2,$B$6:$E$6)</f>
        <v>3.9784615384615392</v>
      </c>
    </row>
    <row r="8" spans="1:6" x14ac:dyDescent="0.3">
      <c r="E8">
        <f>SUMPRODUCT(B3:E3,$B$6:$E$6)</f>
        <v>48.000000000000014</v>
      </c>
      <c r="F8">
        <v>48</v>
      </c>
    </row>
    <row r="9" spans="1:6" x14ac:dyDescent="0.3">
      <c r="E9">
        <f>SUMPRODUCT(B4:E4,$B$6:$E$6)</f>
        <v>84.000000000000014</v>
      </c>
      <c r="F9">
        <v>84</v>
      </c>
    </row>
    <row r="10" spans="1:6" x14ac:dyDescent="0.3">
      <c r="E10">
        <f>SUMPRODUCT(B5:E5,$B$6:$E$6)</f>
        <v>86.461538461538481</v>
      </c>
      <c r="F10">
        <v>64</v>
      </c>
    </row>
    <row r="11" spans="1:6" x14ac:dyDescent="0.3">
      <c r="E11">
        <f>SUM(B6:E6)</f>
        <v>16</v>
      </c>
      <c r="F1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52C5-1082-4D74-B948-09108E3BCB71}">
  <dimension ref="A1:J20"/>
  <sheetViews>
    <sheetView workbookViewId="0">
      <selection activeCell="B21" sqref="B21"/>
    </sheetView>
  </sheetViews>
  <sheetFormatPr defaultRowHeight="14.4" x14ac:dyDescent="0.3"/>
  <cols>
    <col min="1" max="1" width="25.77734375" customWidth="1"/>
    <col min="2" max="2" width="21.33203125" customWidth="1"/>
    <col min="3" max="3" width="14.77734375" customWidth="1"/>
    <col min="4" max="4" width="13.44140625" customWidth="1"/>
    <col min="5" max="5" width="14" customWidth="1"/>
    <col min="6" max="6" width="12.33203125" customWidth="1"/>
    <col min="7" max="7" width="12.88671875" customWidth="1"/>
  </cols>
  <sheetData>
    <row r="1" spans="1:10" x14ac:dyDescent="0.3">
      <c r="A1" s="3" t="s">
        <v>15</v>
      </c>
      <c r="B1" s="4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12</v>
      </c>
      <c r="J1" t="s">
        <v>20</v>
      </c>
    </row>
    <row r="2" spans="1:10" x14ac:dyDescent="0.3">
      <c r="A2" s="5" t="s">
        <v>16</v>
      </c>
      <c r="B2" s="6">
        <v>4</v>
      </c>
      <c r="D2" t="s">
        <v>22</v>
      </c>
      <c r="E2">
        <v>1</v>
      </c>
      <c r="F2">
        <v>0</v>
      </c>
      <c r="G2">
        <v>0</v>
      </c>
      <c r="H2">
        <f>SUMPRODUCT(E2:G2,$B$18:$D$18)</f>
        <v>4</v>
      </c>
      <c r="I2" t="s">
        <v>8</v>
      </c>
      <c r="J2">
        <v>4</v>
      </c>
    </row>
    <row r="3" spans="1:10" x14ac:dyDescent="0.3">
      <c r="A3" s="5" t="s">
        <v>17</v>
      </c>
      <c r="B3" s="6">
        <v>8</v>
      </c>
      <c r="D3" t="s">
        <v>17</v>
      </c>
      <c r="E3">
        <v>1</v>
      </c>
      <c r="F3">
        <v>1</v>
      </c>
      <c r="G3">
        <v>0</v>
      </c>
      <c r="H3">
        <f t="shared" ref="H3:H5" si="0">SUMPRODUCT(E3:G3,$B$18:$D$18)</f>
        <v>8</v>
      </c>
      <c r="I3" t="s">
        <v>8</v>
      </c>
      <c r="J3">
        <v>8</v>
      </c>
    </row>
    <row r="4" spans="1:10" x14ac:dyDescent="0.3">
      <c r="A4" s="5" t="s">
        <v>18</v>
      </c>
      <c r="B4" s="6">
        <v>10</v>
      </c>
      <c r="D4" t="s">
        <v>18</v>
      </c>
      <c r="E4">
        <v>0</v>
      </c>
      <c r="F4">
        <v>1</v>
      </c>
      <c r="G4">
        <v>1</v>
      </c>
      <c r="H4">
        <f t="shared" si="0"/>
        <v>10</v>
      </c>
      <c r="I4" t="s">
        <v>8</v>
      </c>
      <c r="J4">
        <v>10</v>
      </c>
    </row>
    <row r="5" spans="1:10" x14ac:dyDescent="0.3">
      <c r="A5" s="7" t="s">
        <v>19</v>
      </c>
      <c r="B5" s="8">
        <v>6</v>
      </c>
      <c r="D5" t="s">
        <v>19</v>
      </c>
      <c r="E5">
        <v>0</v>
      </c>
      <c r="F5">
        <v>0</v>
      </c>
      <c r="G5">
        <v>1</v>
      </c>
      <c r="H5">
        <f t="shared" si="0"/>
        <v>6</v>
      </c>
      <c r="I5" t="s">
        <v>8</v>
      </c>
      <c r="J5">
        <v>6</v>
      </c>
    </row>
    <row r="9" spans="1:10" x14ac:dyDescent="0.3">
      <c r="A9" s="3" t="s">
        <v>27</v>
      </c>
      <c r="B9" s="9">
        <v>12</v>
      </c>
    </row>
    <row r="10" spans="1:10" x14ac:dyDescent="0.3">
      <c r="A10" s="5" t="s">
        <v>26</v>
      </c>
      <c r="B10" s="10">
        <v>14</v>
      </c>
    </row>
    <row r="11" spans="1:10" x14ac:dyDescent="0.3">
      <c r="A11" s="11"/>
      <c r="B11" s="11" t="s">
        <v>22</v>
      </c>
      <c r="C11" s="11" t="s">
        <v>17</v>
      </c>
      <c r="D11" s="11" t="s">
        <v>18</v>
      </c>
      <c r="E11" s="11" t="s">
        <v>19</v>
      </c>
      <c r="F11" s="11" t="s">
        <v>12</v>
      </c>
    </row>
    <row r="12" spans="1:10" x14ac:dyDescent="0.3">
      <c r="A12" s="11" t="s">
        <v>28</v>
      </c>
      <c r="B12" s="11">
        <v>2</v>
      </c>
      <c r="C12" s="11">
        <v>0</v>
      </c>
      <c r="D12" s="11">
        <v>2</v>
      </c>
      <c r="E12" s="11">
        <v>1</v>
      </c>
      <c r="F12" s="11">
        <f>SUM(B12:E12)</f>
        <v>5</v>
      </c>
    </row>
    <row r="13" spans="1:10" x14ac:dyDescent="0.3">
      <c r="B13" t="s">
        <v>23</v>
      </c>
      <c r="C13" t="s">
        <v>24</v>
      </c>
      <c r="D13" t="s">
        <v>25</v>
      </c>
    </row>
    <row r="14" spans="1:10" x14ac:dyDescent="0.3">
      <c r="A14" t="s">
        <v>28</v>
      </c>
      <c r="B14">
        <f>B12+C12</f>
        <v>2</v>
      </c>
      <c r="C14">
        <f>C12+D12</f>
        <v>2</v>
      </c>
      <c r="D14">
        <f>D12+E12</f>
        <v>3</v>
      </c>
    </row>
    <row r="15" spans="1:10" x14ac:dyDescent="0.3">
      <c r="B15" t="s">
        <v>11</v>
      </c>
      <c r="C15" t="s">
        <v>11</v>
      </c>
      <c r="D15" t="s">
        <v>11</v>
      </c>
      <c r="E15" t="s">
        <v>12</v>
      </c>
    </row>
    <row r="16" spans="1:10" x14ac:dyDescent="0.3">
      <c r="A16" t="s">
        <v>29</v>
      </c>
      <c r="B16">
        <f>B14</f>
        <v>2</v>
      </c>
      <c r="C16">
        <f>C14</f>
        <v>2</v>
      </c>
      <c r="D16">
        <f>D14</f>
        <v>3</v>
      </c>
      <c r="E16">
        <f>SUM(B16:D16)</f>
        <v>7</v>
      </c>
    </row>
    <row r="18" spans="1:4" x14ac:dyDescent="0.3">
      <c r="A18" t="s">
        <v>30</v>
      </c>
      <c r="B18">
        <f>B14+B16</f>
        <v>4</v>
      </c>
      <c r="C18">
        <f>C14+C16</f>
        <v>4</v>
      </c>
      <c r="D18">
        <f>D14+D16</f>
        <v>6</v>
      </c>
    </row>
    <row r="20" spans="1:4" x14ac:dyDescent="0.3">
      <c r="A20" t="s">
        <v>31</v>
      </c>
      <c r="B20" s="2">
        <f>B10*E16*8+B9*F12*4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MacBride</dc:creator>
  <cp:lastModifiedBy>Erica MacBride</cp:lastModifiedBy>
  <dcterms:created xsi:type="dcterms:W3CDTF">2021-01-30T22:32:24Z</dcterms:created>
  <dcterms:modified xsi:type="dcterms:W3CDTF">2021-02-16T22:52:03Z</dcterms:modified>
</cp:coreProperties>
</file>