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bsvcsredirect\users$\mgh7758\Documents\"/>
    </mc:Choice>
  </mc:AlternateContent>
  <bookViews>
    <workbookView xWindow="0" yWindow="0" windowWidth="21570" windowHeight="8160"/>
  </bookViews>
  <sheets>
    <sheet name="!MANAGEMENT ONLY!" sheetId="1" r:id="rId1"/>
    <sheet name="Availability" sheetId="2" r:id="rId2"/>
  </sheets>
  <calcPr calcId="152511"/>
</workbook>
</file>

<file path=xl/calcChain.xml><?xml version="1.0" encoding="utf-8"?>
<calcChain xmlns="http://schemas.openxmlformats.org/spreadsheetml/2006/main">
  <c r="I65" i="1" l="1"/>
  <c r="K65" i="1"/>
  <c r="G65" i="1"/>
  <c r="F65" i="1"/>
  <c r="E65" i="1"/>
  <c r="D65" i="1"/>
  <c r="D64" i="1"/>
  <c r="I64" i="1"/>
  <c r="K64" i="1"/>
  <c r="G64" i="1"/>
  <c r="F64" i="1"/>
  <c r="E64" i="1"/>
  <c r="I62" i="1"/>
  <c r="K62" i="1"/>
  <c r="G62" i="1"/>
  <c r="F62" i="1"/>
  <c r="E62" i="1"/>
  <c r="D62" i="1"/>
  <c r="K63" i="1"/>
  <c r="I63" i="1"/>
  <c r="G63" i="1"/>
  <c r="F63" i="1"/>
  <c r="E63" i="1"/>
  <c r="D63" i="1"/>
  <c r="D61" i="1"/>
  <c r="K61" i="1"/>
  <c r="G61" i="1"/>
  <c r="F61" i="1"/>
  <c r="E61" i="1"/>
  <c r="I61" i="1"/>
  <c r="K60" i="1"/>
  <c r="I60" i="1"/>
  <c r="G60" i="1"/>
  <c r="F60" i="1"/>
  <c r="E60" i="1"/>
  <c r="D60" i="1"/>
  <c r="D57" i="1"/>
  <c r="N59" i="1"/>
  <c r="M59" i="1"/>
  <c r="L59" i="1"/>
  <c r="J59" i="1"/>
  <c r="H59" i="1"/>
  <c r="C59" i="1"/>
  <c r="B59" i="1"/>
  <c r="B43" i="1"/>
  <c r="N58" i="1"/>
  <c r="M58" i="1"/>
  <c r="L58" i="1"/>
  <c r="J58" i="1"/>
  <c r="J47" i="1"/>
  <c r="F56" i="1"/>
  <c r="E56" i="1"/>
  <c r="D56" i="1"/>
  <c r="K56" i="1"/>
  <c r="I56" i="1"/>
  <c r="I57" i="1"/>
  <c r="K57" i="1"/>
  <c r="F57" i="1"/>
  <c r="E57" i="1"/>
  <c r="I55" i="1"/>
  <c r="K55" i="1"/>
  <c r="F55" i="1"/>
  <c r="E55" i="1"/>
  <c r="D55" i="1"/>
  <c r="I54" i="1"/>
  <c r="K54" i="1"/>
  <c r="F54" i="1"/>
  <c r="E54" i="1"/>
  <c r="D54" i="1"/>
  <c r="I53" i="1"/>
  <c r="K53" i="1"/>
  <c r="F53" i="1"/>
  <c r="E53" i="1"/>
  <c r="D53" i="1"/>
  <c r="I52" i="1"/>
  <c r="K52" i="1"/>
  <c r="F52" i="1"/>
  <c r="E52" i="1"/>
  <c r="D52" i="1"/>
  <c r="K51" i="1"/>
  <c r="I51" i="1"/>
  <c r="E51" i="1"/>
  <c r="F51" i="1"/>
  <c r="D51" i="1"/>
  <c r="K50" i="1"/>
  <c r="I50" i="1"/>
  <c r="F50" i="1"/>
  <c r="E50" i="1"/>
  <c r="D50" i="1"/>
  <c r="K49" i="1"/>
  <c r="K48" i="1"/>
  <c r="I49" i="1"/>
  <c r="I48" i="1"/>
  <c r="F49" i="1"/>
  <c r="E49" i="1"/>
  <c r="D49" i="1"/>
  <c r="D48" i="1"/>
  <c r="N48" i="1"/>
  <c r="M48" i="1"/>
  <c r="L48" i="1"/>
  <c r="F48" i="1"/>
  <c r="E48" i="1"/>
  <c r="J44" i="1"/>
  <c r="N47" i="1"/>
  <c r="M47" i="1"/>
  <c r="L47" i="1"/>
  <c r="J46" i="1"/>
  <c r="J45" i="1"/>
  <c r="N46" i="1"/>
  <c r="M46" i="1"/>
  <c r="L46" i="1"/>
  <c r="N45" i="1"/>
  <c r="M45" i="1"/>
  <c r="L45" i="1"/>
  <c r="N44" i="1"/>
  <c r="M44" i="1"/>
  <c r="L44" i="1"/>
  <c r="H44" i="1"/>
  <c r="C44" i="1"/>
  <c r="B44" i="1"/>
  <c r="N43" i="1"/>
  <c r="M43" i="1"/>
  <c r="L43" i="1"/>
  <c r="J43" i="1"/>
  <c r="H43" i="1"/>
  <c r="C43" i="1"/>
</calcChain>
</file>

<file path=xl/sharedStrings.xml><?xml version="1.0" encoding="utf-8"?>
<sst xmlns="http://schemas.openxmlformats.org/spreadsheetml/2006/main" count="106" uniqueCount="59">
  <si>
    <t>param:</t>
  </si>
  <si>
    <t>SUPPLIES:</t>
  </si>
  <si>
    <t>s:=</t>
  </si>
  <si>
    <t>Pierce</t>
  </si>
  <si>
    <t>Chester</t>
  </si>
  <si>
    <t>William</t>
  </si>
  <si>
    <t>Millard</t>
  </si>
  <si>
    <t>Grover</t>
  </si>
  <si>
    <t>Rutherford</t>
  </si>
  <si>
    <t>RutherfordOT</t>
  </si>
  <si>
    <t>Warren</t>
  </si>
  <si>
    <t>WarrenOT</t>
  </si>
  <si>
    <t>Gerald</t>
  </si>
  <si>
    <t>GeraldOT</t>
  </si>
  <si>
    <t>Marty</t>
  </si>
  <si>
    <t>MartyOT</t>
  </si>
  <si>
    <t>Benji</t>
  </si>
  <si>
    <t>BenjiOT</t>
  </si>
  <si>
    <t>Polk</t>
  </si>
  <si>
    <t>Quincy</t>
  </si>
  <si>
    <t>Franklin</t>
  </si>
  <si>
    <t>FranklinOT</t>
  </si>
  <si>
    <t>Teddy</t>
  </si>
  <si>
    <t>TeddyOT</t>
  </si>
  <si>
    <t>Abe</t>
  </si>
  <si>
    <t>AbeOT</t>
  </si>
  <si>
    <t>4;</t>
  </si>
  <si>
    <t>d:=</t>
  </si>
  <si>
    <t>FG1</t>
  </si>
  <si>
    <t>FG2</t>
  </si>
  <si>
    <t>FG3BP1</t>
  </si>
  <si>
    <t>FG4BP2</t>
  </si>
  <si>
    <t>FG5BP3</t>
  </si>
  <si>
    <t>FG6BP4</t>
  </si>
  <si>
    <t>BP5</t>
  </si>
  <si>
    <t>BP6CL1</t>
  </si>
  <si>
    <t>CL2</t>
  </si>
  <si>
    <t>CL3AG1</t>
  </si>
  <si>
    <t>AG2</t>
  </si>
  <si>
    <t>AG3</t>
  </si>
  <si>
    <t>AG4</t>
  </si>
  <si>
    <t>DD</t>
  </si>
  <si>
    <t>48;</t>
  </si>
  <si>
    <t>param c:</t>
  </si>
  <si>
    <t>0;</t>
  </si>
  <si>
    <t>8 to 12pm</t>
  </si>
  <si>
    <t>12 to 4</t>
  </si>
  <si>
    <t>4 to 8</t>
  </si>
  <si>
    <t>8 to 12am</t>
  </si>
  <si>
    <t>SHIFT</t>
  </si>
  <si>
    <t>Willaim</t>
  </si>
  <si>
    <t xml:space="preserve">Benji </t>
  </si>
  <si>
    <t xml:space="preserve">Polk </t>
  </si>
  <si>
    <t xml:space="preserve">Franklin </t>
  </si>
  <si>
    <t xml:space="preserve">Teddy </t>
  </si>
  <si>
    <r>
      <t>AND A "0" FOR ANY SHIFT YOU ARE UNAVIALABLE TO WORK FOR THE GIVEN DAY!!</t>
    </r>
    <r>
      <rPr>
        <b/>
        <sz val="11"/>
        <color theme="1"/>
        <rFont val="Calibri"/>
        <family val="2"/>
        <scheme val="minor"/>
      </rPr>
      <t>******</t>
    </r>
  </si>
  <si>
    <r>
      <rPr>
        <b/>
        <sz val="11"/>
        <color theme="1"/>
        <rFont val="Calibri"/>
        <family val="2"/>
        <scheme val="minor"/>
      </rPr>
      <t>##******</t>
    </r>
    <r>
      <rPr>
        <b/>
        <u/>
        <sz val="11"/>
        <color theme="1"/>
        <rFont val="Calibri"/>
        <family val="2"/>
        <scheme val="minor"/>
      </rPr>
      <t>PLEASE PUT A "0" FOR ANY SHIFT YOU ARE AVAILABLE TO WORK AND A "1" FOR ANY SHIFT YOU ARE UNAVIALABLE TO WORK FOR THE GIVEN DAY!!</t>
    </r>
    <r>
      <rPr>
        <b/>
        <sz val="11"/>
        <color theme="1"/>
        <rFont val="Calibri"/>
        <family val="2"/>
        <scheme val="minor"/>
      </rPr>
      <t>******</t>
    </r>
  </si>
  <si>
    <t>DD:=</t>
  </si>
  <si>
    <t>DEMANDS: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</si>
</sst>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5" xfId="0" applyBorder="1"/>
    <xf numFmtId="0" fontId="0" fillId="0" borderId="16" xfId="0" applyBorder="1"/>
    <xf numFmtId="0" fontId="0" fillId="33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3" xfId="0" applyFill="1" applyBorder="1" applyAlignment="1">
      <alignment horizontal="right"/>
    </xf>
    <xf numFmtId="0" fontId="0" fillId="34" borderId="11" xfId="0" applyFill="1" applyBorder="1"/>
    <xf numFmtId="0" fontId="0" fillId="0" borderId="23" xfId="0" applyBorder="1"/>
    <xf numFmtId="0" fontId="0" fillId="33" borderId="22" xfId="0" applyFill="1" applyBorder="1"/>
    <xf numFmtId="0" fontId="0" fillId="33" borderId="23" xfId="0" applyFill="1" applyBorder="1"/>
    <xf numFmtId="0" fontId="19" fillId="4" borderId="11" xfId="8" applyFont="1" applyBorder="1" applyAlignment="1">
      <alignment horizontal="center"/>
    </xf>
    <xf numFmtId="0" fontId="20" fillId="0" borderId="0" xfId="0" applyFont="1"/>
    <xf numFmtId="0" fontId="0" fillId="33" borderId="20" xfId="0" applyFill="1" applyBorder="1"/>
    <xf numFmtId="0" fontId="0" fillId="33" borderId="21" xfId="0" applyFill="1" applyBorder="1"/>
    <xf numFmtId="0" fontId="0" fillId="33" borderId="24" xfId="0" applyFill="1" applyBorder="1" applyAlignment="1">
      <alignment horizontal="right"/>
    </xf>
    <xf numFmtId="0" fontId="19" fillId="3" borderId="25" xfId="7" applyFont="1" applyBorder="1" applyAlignment="1">
      <alignment horizontal="center"/>
    </xf>
    <xf numFmtId="0" fontId="19" fillId="3" borderId="26" xfId="7" applyFont="1" applyBorder="1" applyAlignment="1">
      <alignment horizontal="center"/>
    </xf>
    <xf numFmtId="0" fontId="19" fillId="3" borderId="27" xfId="7" applyFont="1" applyBorder="1" applyAlignment="1">
      <alignment horizontal="center"/>
    </xf>
    <xf numFmtId="0" fontId="19" fillId="4" borderId="28" xfId="8" applyFont="1" applyBorder="1" applyAlignment="1">
      <alignment horizontal="center"/>
    </xf>
    <xf numFmtId="0" fontId="19" fillId="4" borderId="29" xfId="8" applyFont="1" applyBorder="1" applyAlignment="1">
      <alignment horizontal="center"/>
    </xf>
    <xf numFmtId="0" fontId="19" fillId="4" borderId="30" xfId="8" applyFont="1" applyBorder="1" applyAlignment="1">
      <alignment horizontal="center"/>
    </xf>
    <xf numFmtId="0" fontId="18" fillId="5" borderId="10" xfId="9" applyFont="1" applyBorder="1"/>
    <xf numFmtId="0" fontId="18" fillId="5" borderId="31" xfId="9" applyFont="1" applyBorder="1"/>
    <xf numFmtId="0" fontId="18" fillId="5" borderId="32" xfId="9" applyFont="1" applyBorder="1"/>
    <xf numFmtId="0" fontId="18" fillId="5" borderId="33" xfId="9" applyFont="1" applyBorder="1"/>
    <xf numFmtId="0" fontId="18" fillId="5" borderId="34" xfId="9" applyFont="1" applyBorder="1"/>
    <xf numFmtId="0" fontId="18" fillId="5" borderId="21" xfId="9" applyFont="1" applyBorder="1"/>
    <xf numFmtId="0" fontId="18" fillId="5" borderId="35" xfId="9" applyFont="1" applyBorder="1"/>
    <xf numFmtId="0" fontId="18" fillId="5" borderId="23" xfId="9" applyFont="1" applyBorder="1"/>
    <xf numFmtId="0" fontId="18" fillId="5" borderId="24" xfId="9" applyFont="1" applyBorder="1"/>
    <xf numFmtId="0" fontId="0" fillId="0" borderId="0" xfId="0" applyFill="1" applyBorder="1"/>
    <xf numFmtId="0" fontId="20" fillId="0" borderId="0" xfId="0" applyFont="1" applyFill="1" applyBorder="1"/>
    <xf numFmtId="0" fontId="19" fillId="0" borderId="0" xfId="8" applyFont="1" applyFill="1" applyBorder="1" applyAlignment="1">
      <alignment horizontal="center"/>
    </xf>
    <xf numFmtId="0" fontId="19" fillId="0" borderId="0" xfId="7" applyFont="1" applyFill="1" applyBorder="1" applyAlignment="1">
      <alignment horizontal="center"/>
    </xf>
    <xf numFmtId="0" fontId="18" fillId="0" borderId="0" xfId="9" applyFont="1" applyFill="1" applyBorder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/>
    <xf numFmtId="0" fontId="20" fillId="35" borderId="0" xfId="0" applyFont="1" applyFill="1" applyBorder="1" applyAlignment="1">
      <alignment horizontal="center" wrapText="1"/>
    </xf>
    <xf numFmtId="0" fontId="20" fillId="35" borderId="0" xfId="0" applyFont="1" applyFill="1" applyBorder="1" applyAlignment="1">
      <alignment horizontal="center"/>
    </xf>
    <xf numFmtId="16" fontId="0" fillId="0" borderId="0" xfId="0" applyNumberFormat="1" applyFill="1" applyBorder="1" applyAlignment="1"/>
    <xf numFmtId="1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3" borderId="37" xfId="0" applyFill="1" applyBorder="1" applyAlignment="1">
      <alignment horizontal="right"/>
    </xf>
    <xf numFmtId="0" fontId="0" fillId="34" borderId="36" xfId="0" applyFill="1" applyBorder="1" applyAlignment="1">
      <alignment horizontal="right"/>
    </xf>
    <xf numFmtId="0" fontId="0" fillId="34" borderId="14" xfId="0" applyFill="1" applyBorder="1" applyAlignment="1">
      <alignment horizontal="right"/>
    </xf>
    <xf numFmtId="0" fontId="0" fillId="36" borderId="18" xfId="0" applyFill="1" applyBorder="1"/>
    <xf numFmtId="0" fontId="0" fillId="36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activeCell="D36" sqref="D36"/>
    </sheetView>
  </sheetViews>
  <sheetFormatPr defaultRowHeight="15" x14ac:dyDescent="0.25"/>
  <cols>
    <col min="1" max="1" width="13.28515625" bestFit="1" customWidth="1"/>
    <col min="2" max="2" width="10" bestFit="1" customWidth="1"/>
    <col min="25" max="25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4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8</v>
      </c>
    </row>
    <row r="8" spans="1:3" x14ac:dyDescent="0.25">
      <c r="A8" t="s">
        <v>9</v>
      </c>
      <c r="B8">
        <v>4</v>
      </c>
    </row>
    <row r="9" spans="1:3" x14ac:dyDescent="0.25">
      <c r="A9" t="s">
        <v>10</v>
      </c>
      <c r="B9">
        <v>8</v>
      </c>
    </row>
    <row r="10" spans="1:3" x14ac:dyDescent="0.25">
      <c r="A10" t="s">
        <v>11</v>
      </c>
      <c r="B10">
        <v>4</v>
      </c>
    </row>
    <row r="11" spans="1:3" x14ac:dyDescent="0.25">
      <c r="A11" t="s">
        <v>12</v>
      </c>
      <c r="B11">
        <v>8</v>
      </c>
    </row>
    <row r="12" spans="1:3" x14ac:dyDescent="0.25">
      <c r="A12" t="s">
        <v>13</v>
      </c>
      <c r="B12">
        <v>4</v>
      </c>
    </row>
    <row r="13" spans="1:3" x14ac:dyDescent="0.25">
      <c r="A13" t="s">
        <v>14</v>
      </c>
      <c r="B13">
        <v>8</v>
      </c>
    </row>
    <row r="14" spans="1:3" x14ac:dyDescent="0.25">
      <c r="A14" t="s">
        <v>15</v>
      </c>
      <c r="B14">
        <v>4</v>
      </c>
    </row>
    <row r="15" spans="1:3" x14ac:dyDescent="0.25">
      <c r="A15" t="s">
        <v>16</v>
      </c>
      <c r="B15">
        <v>8</v>
      </c>
    </row>
    <row r="16" spans="1:3" x14ac:dyDescent="0.25">
      <c r="A16" t="s">
        <v>17</v>
      </c>
      <c r="B16">
        <v>4</v>
      </c>
    </row>
    <row r="17" spans="1:3" x14ac:dyDescent="0.25">
      <c r="A17" t="s">
        <v>18</v>
      </c>
      <c r="B17">
        <v>4</v>
      </c>
    </row>
    <row r="18" spans="1:3" x14ac:dyDescent="0.25">
      <c r="A18" t="s">
        <v>19</v>
      </c>
      <c r="B18">
        <v>4</v>
      </c>
    </row>
    <row r="19" spans="1:3" x14ac:dyDescent="0.25">
      <c r="A19" t="s">
        <v>20</v>
      </c>
      <c r="B19">
        <v>8</v>
      </c>
    </row>
    <row r="20" spans="1:3" x14ac:dyDescent="0.25">
      <c r="A20" t="s">
        <v>21</v>
      </c>
      <c r="B20">
        <v>4</v>
      </c>
    </row>
    <row r="21" spans="1:3" x14ac:dyDescent="0.25">
      <c r="A21" t="s">
        <v>22</v>
      </c>
      <c r="B21">
        <v>8</v>
      </c>
    </row>
    <row r="22" spans="1:3" x14ac:dyDescent="0.25">
      <c r="A22" t="s">
        <v>23</v>
      </c>
      <c r="B22">
        <v>4</v>
      </c>
    </row>
    <row r="23" spans="1:3" x14ac:dyDescent="0.25">
      <c r="A23" t="s">
        <v>24</v>
      </c>
      <c r="B23">
        <v>8</v>
      </c>
    </row>
    <row r="24" spans="1:3" x14ac:dyDescent="0.25">
      <c r="A24" t="s">
        <v>25</v>
      </c>
      <c r="B24" s="1" t="s">
        <v>26</v>
      </c>
    </row>
    <row r="26" spans="1:3" x14ac:dyDescent="0.25">
      <c r="A26" t="s">
        <v>0</v>
      </c>
      <c r="B26" t="s">
        <v>58</v>
      </c>
      <c r="C26" t="s">
        <v>27</v>
      </c>
    </row>
    <row r="27" spans="1:3" x14ac:dyDescent="0.25">
      <c r="A27" t="s">
        <v>28</v>
      </c>
      <c r="B27">
        <v>4</v>
      </c>
    </row>
    <row r="28" spans="1:3" x14ac:dyDescent="0.25">
      <c r="A28" t="s">
        <v>29</v>
      </c>
      <c r="B28">
        <v>4</v>
      </c>
    </row>
    <row r="29" spans="1:3" x14ac:dyDescent="0.25">
      <c r="A29" t="s">
        <v>30</v>
      </c>
      <c r="B29">
        <v>8</v>
      </c>
    </row>
    <row r="30" spans="1:3" x14ac:dyDescent="0.25">
      <c r="A30" t="s">
        <v>31</v>
      </c>
      <c r="B30">
        <v>8</v>
      </c>
    </row>
    <row r="31" spans="1:3" x14ac:dyDescent="0.25">
      <c r="A31" t="s">
        <v>32</v>
      </c>
      <c r="B31">
        <v>8</v>
      </c>
    </row>
    <row r="32" spans="1:3" x14ac:dyDescent="0.25">
      <c r="A32" t="s">
        <v>33</v>
      </c>
      <c r="B32">
        <v>8</v>
      </c>
    </row>
    <row r="33" spans="1:35" x14ac:dyDescent="0.25">
      <c r="A33" t="s">
        <v>34</v>
      </c>
      <c r="B33">
        <v>4</v>
      </c>
    </row>
    <row r="34" spans="1:35" x14ac:dyDescent="0.25">
      <c r="A34" t="s">
        <v>35</v>
      </c>
      <c r="B34">
        <v>8</v>
      </c>
    </row>
    <row r="35" spans="1:35" x14ac:dyDescent="0.25">
      <c r="A35" t="s">
        <v>36</v>
      </c>
      <c r="B35">
        <v>4</v>
      </c>
    </row>
    <row r="36" spans="1:35" x14ac:dyDescent="0.25">
      <c r="A36" t="s">
        <v>37</v>
      </c>
      <c r="B36">
        <v>8</v>
      </c>
    </row>
    <row r="37" spans="1:35" x14ac:dyDescent="0.25">
      <c r="A37" t="s">
        <v>38</v>
      </c>
      <c r="B37">
        <v>4</v>
      </c>
    </row>
    <row r="38" spans="1:35" x14ac:dyDescent="0.25">
      <c r="A38" t="s">
        <v>39</v>
      </c>
      <c r="B38">
        <v>4</v>
      </c>
    </row>
    <row r="39" spans="1:35" x14ac:dyDescent="0.25">
      <c r="A39" t="s">
        <v>40</v>
      </c>
      <c r="B39">
        <v>4</v>
      </c>
    </row>
    <row r="40" spans="1:35" x14ac:dyDescent="0.25">
      <c r="A40" t="s">
        <v>41</v>
      </c>
      <c r="B40" s="1" t="s">
        <v>42</v>
      </c>
    </row>
    <row r="41" spans="1:35" ht="15.75" thickBot="1" x14ac:dyDescent="0.3">
      <c r="B41" s="45"/>
      <c r="C41" s="45"/>
      <c r="D41" s="45"/>
      <c r="E41" s="45"/>
      <c r="F41" s="45"/>
      <c r="G41" s="45"/>
      <c r="H41" s="46"/>
      <c r="I41" s="46"/>
      <c r="J41" s="47"/>
      <c r="K41" s="47"/>
      <c r="L41" s="48"/>
      <c r="M41" s="48"/>
      <c r="N41" s="48"/>
    </row>
    <row r="42" spans="1:35" ht="15.75" thickBot="1" x14ac:dyDescent="0.3">
      <c r="A42" s="12" t="s">
        <v>43</v>
      </c>
      <c r="B42" s="50" t="s">
        <v>28</v>
      </c>
      <c r="C42" s="11" t="s">
        <v>29</v>
      </c>
      <c r="D42" s="11" t="s">
        <v>30</v>
      </c>
      <c r="E42" s="11" t="s">
        <v>31</v>
      </c>
      <c r="F42" s="11" t="s">
        <v>32</v>
      </c>
      <c r="G42" s="11" t="s">
        <v>33</v>
      </c>
      <c r="H42" s="11" t="s">
        <v>34</v>
      </c>
      <c r="I42" s="11" t="s">
        <v>35</v>
      </c>
      <c r="J42" s="11" t="s">
        <v>36</v>
      </c>
      <c r="K42" s="11" t="s">
        <v>37</v>
      </c>
      <c r="L42" s="11" t="s">
        <v>38</v>
      </c>
      <c r="M42" s="11" t="s">
        <v>39</v>
      </c>
      <c r="N42" s="51" t="s">
        <v>40</v>
      </c>
      <c r="O42" s="49" t="s">
        <v>57</v>
      </c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</row>
    <row r="43" spans="1:35" ht="15" customHeight="1" x14ac:dyDescent="0.25">
      <c r="A43" s="9" t="s">
        <v>3</v>
      </c>
      <c r="B43" s="6">
        <f>15+99*(1-Availability!D7)</f>
        <v>15</v>
      </c>
      <c r="C43" s="4">
        <f>15+99*(1-Availability!D7)</f>
        <v>15</v>
      </c>
      <c r="D43" s="5">
        <v>99</v>
      </c>
      <c r="E43" s="5">
        <v>99</v>
      </c>
      <c r="F43" s="5">
        <v>99</v>
      </c>
      <c r="G43" s="5">
        <v>99</v>
      </c>
      <c r="H43" s="4">
        <f>15+99*(1-Availability!D9)</f>
        <v>15</v>
      </c>
      <c r="I43" s="5">
        <v>99</v>
      </c>
      <c r="J43" s="4">
        <f>15+99*(1-Availability!D9)</f>
        <v>15</v>
      </c>
      <c r="K43" s="5">
        <v>99</v>
      </c>
      <c r="L43" s="4">
        <f>15+99*(1-Availability!D10)</f>
        <v>15</v>
      </c>
      <c r="M43" s="4">
        <f>15+99*(1-Availability!D10)</f>
        <v>15</v>
      </c>
      <c r="N43" s="4">
        <f>15+99*(1-Availability!D10)</f>
        <v>15</v>
      </c>
      <c r="O43" s="18">
        <v>0</v>
      </c>
      <c r="R43" s="36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36"/>
      <c r="AD43" s="36"/>
      <c r="AE43" s="36"/>
      <c r="AF43" s="36"/>
      <c r="AG43" s="36"/>
      <c r="AH43" s="36"/>
      <c r="AI43" s="36"/>
    </row>
    <row r="44" spans="1:35" x14ac:dyDescent="0.25">
      <c r="A44" s="10" t="s">
        <v>4</v>
      </c>
      <c r="B44" s="7">
        <f>15+99*(1-Availability!E7)</f>
        <v>15</v>
      </c>
      <c r="C44" s="2">
        <f>15+99*(1-Availability!E7)</f>
        <v>15</v>
      </c>
      <c r="D44" s="3">
        <v>99</v>
      </c>
      <c r="E44" s="3">
        <v>99</v>
      </c>
      <c r="F44" s="3">
        <v>99</v>
      </c>
      <c r="G44" s="3">
        <v>99</v>
      </c>
      <c r="H44" s="2">
        <f>15+99*(1-Availability!E9)</f>
        <v>15</v>
      </c>
      <c r="I44" s="3">
        <v>99</v>
      </c>
      <c r="J44" s="2">
        <f>15+99*(1-Availability!E9)</f>
        <v>15</v>
      </c>
      <c r="K44" s="3">
        <v>99</v>
      </c>
      <c r="L44" s="2">
        <f>15+99*(1-Availability!E10)</f>
        <v>15</v>
      </c>
      <c r="M44" s="2">
        <f>15+99*(1-Availability!E10)</f>
        <v>15</v>
      </c>
      <c r="N44" s="2">
        <f>15+99*(1-Availability!E10)</f>
        <v>15</v>
      </c>
      <c r="O44" s="19">
        <v>0</v>
      </c>
      <c r="R44" s="36"/>
      <c r="S44" s="37"/>
      <c r="T44" s="42"/>
      <c r="U44" s="42"/>
      <c r="V44" s="42"/>
      <c r="W44" s="42"/>
      <c r="X44" s="42"/>
      <c r="Y44" s="42"/>
      <c r="Z44" s="42"/>
      <c r="AA44" s="42"/>
      <c r="AB44" s="42"/>
      <c r="AC44" s="36"/>
      <c r="AD44" s="36"/>
      <c r="AE44" s="36"/>
      <c r="AF44" s="36"/>
      <c r="AG44" s="36"/>
      <c r="AH44" s="36"/>
      <c r="AI44" s="36"/>
    </row>
    <row r="45" spans="1:35" x14ac:dyDescent="0.25">
      <c r="A45" s="10" t="s">
        <v>5</v>
      </c>
      <c r="B45" s="8">
        <v>99</v>
      </c>
      <c r="C45" s="3">
        <v>99</v>
      </c>
      <c r="D45" s="3">
        <v>99</v>
      </c>
      <c r="E45" s="3">
        <v>99</v>
      </c>
      <c r="F45" s="3">
        <v>99</v>
      </c>
      <c r="G45" s="3">
        <v>99</v>
      </c>
      <c r="H45" s="3">
        <v>99</v>
      </c>
      <c r="I45" s="3">
        <v>99</v>
      </c>
      <c r="J45" s="2">
        <f>15+99*(1-Availability!F9)</f>
        <v>15</v>
      </c>
      <c r="K45" s="3">
        <v>99</v>
      </c>
      <c r="L45" s="2">
        <f>15+99*(1-Availability!F10)</f>
        <v>15</v>
      </c>
      <c r="M45" s="2">
        <f>15+99*(1-Availability!F10)</f>
        <v>15</v>
      </c>
      <c r="N45" s="2">
        <f>15+99*(1-Availability!F10)</f>
        <v>15</v>
      </c>
      <c r="O45" s="19">
        <v>0</v>
      </c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</row>
    <row r="46" spans="1:35" x14ac:dyDescent="0.25">
      <c r="A46" s="10" t="s">
        <v>6</v>
      </c>
      <c r="B46" s="8">
        <v>99</v>
      </c>
      <c r="C46" s="3">
        <v>99</v>
      </c>
      <c r="D46" s="3">
        <v>99</v>
      </c>
      <c r="E46" s="3">
        <v>99</v>
      </c>
      <c r="F46" s="3">
        <v>99</v>
      </c>
      <c r="G46" s="3">
        <v>99</v>
      </c>
      <c r="H46" s="3">
        <v>99</v>
      </c>
      <c r="I46" s="3">
        <v>99</v>
      </c>
      <c r="J46" s="2">
        <f>15+99*(1-Availability!G9)</f>
        <v>15</v>
      </c>
      <c r="K46" s="3">
        <v>99</v>
      </c>
      <c r="L46" s="2">
        <f>15+99*(1-Availability!G10)</f>
        <v>15</v>
      </c>
      <c r="M46" s="2">
        <f>15+99*(1-Availability!G10)</f>
        <v>15</v>
      </c>
      <c r="N46" s="2">
        <f>15+99*(1-Availability!G10)</f>
        <v>15</v>
      </c>
      <c r="O46" s="19">
        <v>0</v>
      </c>
      <c r="R46" s="36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6"/>
    </row>
    <row r="47" spans="1:35" x14ac:dyDescent="0.25">
      <c r="A47" s="10" t="s">
        <v>7</v>
      </c>
      <c r="B47" s="7">
        <v>15</v>
      </c>
      <c r="C47" s="2">
        <v>15</v>
      </c>
      <c r="D47" s="3">
        <v>99</v>
      </c>
      <c r="E47" s="3">
        <v>99</v>
      </c>
      <c r="F47" s="3">
        <v>99</v>
      </c>
      <c r="G47" s="3">
        <v>99</v>
      </c>
      <c r="H47" s="2">
        <v>15</v>
      </c>
      <c r="I47" s="3">
        <v>99</v>
      </c>
      <c r="J47" s="2">
        <f>15+99*(1-Availability!H9)</f>
        <v>15</v>
      </c>
      <c r="K47" s="3">
        <v>99</v>
      </c>
      <c r="L47" s="2">
        <f>15+99*(1-Availability!H10)</f>
        <v>15</v>
      </c>
      <c r="M47" s="2">
        <f>15+99*(1-Availability!H10)</f>
        <v>15</v>
      </c>
      <c r="N47" s="2">
        <f>15+99*(1-Availability!H10)</f>
        <v>15</v>
      </c>
      <c r="O47" s="19">
        <v>0</v>
      </c>
      <c r="R47" s="36"/>
      <c r="S47" s="39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36"/>
    </row>
    <row r="48" spans="1:35" x14ac:dyDescent="0.25">
      <c r="A48" s="10" t="s">
        <v>8</v>
      </c>
      <c r="B48" s="8">
        <v>99</v>
      </c>
      <c r="C48" s="3">
        <v>99</v>
      </c>
      <c r="D48" s="2">
        <f>20+99*(1-Availability!I9)</f>
        <v>20</v>
      </c>
      <c r="E48" s="2">
        <f>20+99*(1-Availability!I9)</f>
        <v>20</v>
      </c>
      <c r="F48" s="2">
        <f>20+99*(1-Availability!I9)</f>
        <v>20</v>
      </c>
      <c r="G48" s="3">
        <v>99</v>
      </c>
      <c r="H48" s="3">
        <v>99</v>
      </c>
      <c r="I48" s="2">
        <f>20+99*(1-Availability!I8)</f>
        <v>20</v>
      </c>
      <c r="J48" s="3">
        <v>99</v>
      </c>
      <c r="K48" s="2">
        <f>20+99*(1-Availability!I9)</f>
        <v>20</v>
      </c>
      <c r="L48" s="2">
        <f>15+99*(1-Availability!I10)</f>
        <v>15</v>
      </c>
      <c r="M48" s="2">
        <f>15+99*(1-Availability!I10)</f>
        <v>15</v>
      </c>
      <c r="N48" s="2">
        <f>15+99*(1-Availability!I10)</f>
        <v>15</v>
      </c>
      <c r="O48" s="19">
        <v>0</v>
      </c>
      <c r="R48" s="36"/>
      <c r="S48" s="39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36"/>
    </row>
    <row r="49" spans="1:35" x14ac:dyDescent="0.25">
      <c r="A49" s="52" t="s">
        <v>9</v>
      </c>
      <c r="B49" s="8">
        <v>99</v>
      </c>
      <c r="C49" s="3">
        <v>99</v>
      </c>
      <c r="D49" s="2">
        <f>30+99*(1-Availability!I9)</f>
        <v>30</v>
      </c>
      <c r="E49" s="2">
        <f>30+99*(1-Availability!I9)</f>
        <v>30</v>
      </c>
      <c r="F49" s="2">
        <f>30+99*(1-Availability!I9)</f>
        <v>30</v>
      </c>
      <c r="G49" s="3">
        <v>99</v>
      </c>
      <c r="H49" s="3">
        <v>99</v>
      </c>
      <c r="I49" s="2">
        <f>30+99*(1-Availability!I8)</f>
        <v>30</v>
      </c>
      <c r="J49" s="3">
        <v>99</v>
      </c>
      <c r="K49" s="2">
        <f>30+99*(1-Availability!I9)</f>
        <v>30</v>
      </c>
      <c r="L49" s="3">
        <v>99</v>
      </c>
      <c r="M49" s="3">
        <v>99</v>
      </c>
      <c r="N49" s="3">
        <v>99</v>
      </c>
      <c r="O49" s="19">
        <v>0</v>
      </c>
      <c r="R49" s="36"/>
      <c r="S49" s="39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36"/>
    </row>
    <row r="50" spans="1:35" x14ac:dyDescent="0.25">
      <c r="A50" s="52" t="s">
        <v>10</v>
      </c>
      <c r="B50" s="8">
        <v>99</v>
      </c>
      <c r="C50" s="3">
        <v>99</v>
      </c>
      <c r="D50" s="2">
        <f>20+99*(1-Availability!J9)</f>
        <v>20</v>
      </c>
      <c r="E50" s="2">
        <f>20+99*(1-Availability!J9)</f>
        <v>20</v>
      </c>
      <c r="F50" s="2">
        <f>20+99*(1-Availability!J9)</f>
        <v>20</v>
      </c>
      <c r="G50" s="3">
        <v>99</v>
      </c>
      <c r="H50" s="3">
        <v>99</v>
      </c>
      <c r="I50" s="2">
        <f>20+99*(1-Availability!J8)</f>
        <v>20</v>
      </c>
      <c r="J50" s="3">
        <v>99</v>
      </c>
      <c r="K50" s="2">
        <f>20+99*(1-Availability!J9)</f>
        <v>20</v>
      </c>
      <c r="L50" s="3">
        <v>99</v>
      </c>
      <c r="M50" s="3">
        <v>99</v>
      </c>
      <c r="N50" s="3">
        <v>99</v>
      </c>
      <c r="O50" s="19">
        <v>0</v>
      </c>
      <c r="R50" s="36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36"/>
    </row>
    <row r="51" spans="1:35" x14ac:dyDescent="0.25">
      <c r="A51" s="52" t="s">
        <v>11</v>
      </c>
      <c r="B51" s="8">
        <v>99</v>
      </c>
      <c r="C51" s="3">
        <v>99</v>
      </c>
      <c r="D51" s="2">
        <f>30+99*(1-Availability!J9)</f>
        <v>30</v>
      </c>
      <c r="E51" s="2">
        <f>30+99*(1-Availability!J9)</f>
        <v>30</v>
      </c>
      <c r="F51" s="2">
        <f>30+99*(1-Availability!J9)</f>
        <v>30</v>
      </c>
      <c r="G51" s="3">
        <v>99</v>
      </c>
      <c r="H51" s="3">
        <v>99</v>
      </c>
      <c r="I51" s="2">
        <f>30+99*(1-Availability!J8)</f>
        <v>30</v>
      </c>
      <c r="J51" s="3">
        <v>99</v>
      </c>
      <c r="K51" s="2">
        <f>30+99*(1-Availability!J9)</f>
        <v>30</v>
      </c>
      <c r="L51" s="3">
        <v>99</v>
      </c>
      <c r="M51" s="3">
        <v>99</v>
      </c>
      <c r="N51" s="3">
        <v>99</v>
      </c>
      <c r="O51" s="19">
        <v>0</v>
      </c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r="52" spans="1:35" x14ac:dyDescent="0.25">
      <c r="A52" s="52" t="s">
        <v>12</v>
      </c>
      <c r="B52" s="8">
        <v>99</v>
      </c>
      <c r="C52" s="3">
        <v>99</v>
      </c>
      <c r="D52" s="2">
        <f>20+99*(1-Availability!K9)</f>
        <v>20</v>
      </c>
      <c r="E52" s="2">
        <f>20+99*(1-Availability!K9)</f>
        <v>20</v>
      </c>
      <c r="F52" s="2">
        <f>20+99*(1-Availability!K9)</f>
        <v>20</v>
      </c>
      <c r="G52" s="3">
        <v>99</v>
      </c>
      <c r="H52" s="3">
        <v>99</v>
      </c>
      <c r="I52" s="2">
        <f>20+99*(1-Availability!K8)</f>
        <v>20</v>
      </c>
      <c r="J52" s="3">
        <v>99</v>
      </c>
      <c r="K52" s="2">
        <f>20+99*(1-Availability!K9)</f>
        <v>20</v>
      </c>
      <c r="L52" s="3">
        <v>99</v>
      </c>
      <c r="M52" s="3">
        <v>99</v>
      </c>
      <c r="N52" s="3">
        <v>99</v>
      </c>
      <c r="O52" s="19">
        <v>0</v>
      </c>
    </row>
    <row r="53" spans="1:35" x14ac:dyDescent="0.25">
      <c r="A53" s="52" t="s">
        <v>13</v>
      </c>
      <c r="B53" s="8">
        <v>99</v>
      </c>
      <c r="C53" s="3">
        <v>99</v>
      </c>
      <c r="D53" s="2">
        <f>30+99*(1-Availability!K9)</f>
        <v>30</v>
      </c>
      <c r="E53" s="2">
        <f>30+99*(1-Availability!K9)</f>
        <v>30</v>
      </c>
      <c r="F53" s="2">
        <f>30+99*(1-Availability!K9)</f>
        <v>30</v>
      </c>
      <c r="G53" s="3">
        <v>99</v>
      </c>
      <c r="H53" s="3">
        <v>99</v>
      </c>
      <c r="I53" s="2">
        <f>30+99*(1-Availability!K8)</f>
        <v>30</v>
      </c>
      <c r="J53" s="3">
        <v>99</v>
      </c>
      <c r="K53" s="2">
        <f>30+99*(1-Availability!K9)</f>
        <v>30</v>
      </c>
      <c r="L53" s="3">
        <v>99</v>
      </c>
      <c r="M53" s="3">
        <v>99</v>
      </c>
      <c r="N53" s="3">
        <v>99</v>
      </c>
      <c r="O53" s="19">
        <v>0</v>
      </c>
    </row>
    <row r="54" spans="1:35" x14ac:dyDescent="0.25">
      <c r="A54" s="52" t="s">
        <v>14</v>
      </c>
      <c r="B54" s="8">
        <v>99</v>
      </c>
      <c r="C54" s="3">
        <v>99</v>
      </c>
      <c r="D54" s="2">
        <f>20+99*(1-Availability!L9)</f>
        <v>20</v>
      </c>
      <c r="E54" s="2">
        <f>20+99*(1-Availability!L9)</f>
        <v>20</v>
      </c>
      <c r="F54" s="2">
        <f>20+99*(1-Availability!L9)</f>
        <v>20</v>
      </c>
      <c r="G54" s="3">
        <v>99</v>
      </c>
      <c r="H54" s="3">
        <v>99</v>
      </c>
      <c r="I54" s="2">
        <f>20+99*(1-Availability!L8)</f>
        <v>20</v>
      </c>
      <c r="J54" s="3">
        <v>99</v>
      </c>
      <c r="K54" s="2">
        <f>20+99*(1-Availability!L9)</f>
        <v>20</v>
      </c>
      <c r="L54" s="3">
        <v>99</v>
      </c>
      <c r="M54" s="3">
        <v>99</v>
      </c>
      <c r="N54" s="3">
        <v>99</v>
      </c>
      <c r="O54" s="19">
        <v>0</v>
      </c>
    </row>
    <row r="55" spans="1:35" x14ac:dyDescent="0.25">
      <c r="A55" s="52" t="s">
        <v>15</v>
      </c>
      <c r="B55" s="8">
        <v>99</v>
      </c>
      <c r="C55" s="3">
        <v>99</v>
      </c>
      <c r="D55" s="2">
        <f>30+99*(1-Availability!L9)</f>
        <v>30</v>
      </c>
      <c r="E55" s="2">
        <f>30+99*(1-Availability!L9)</f>
        <v>30</v>
      </c>
      <c r="F55" s="2">
        <f>30+99*(1-Availability!L9)</f>
        <v>30</v>
      </c>
      <c r="G55" s="3">
        <v>99</v>
      </c>
      <c r="H55" s="3">
        <v>99</v>
      </c>
      <c r="I55" s="2">
        <f>30+99*(1-Availability!L8)</f>
        <v>30</v>
      </c>
      <c r="J55" s="3">
        <v>99</v>
      </c>
      <c r="K55" s="2">
        <f>30+99*(1-Availability!L9)</f>
        <v>30</v>
      </c>
      <c r="L55" s="3">
        <v>99</v>
      </c>
      <c r="M55" s="3">
        <v>99</v>
      </c>
      <c r="N55" s="3">
        <v>99</v>
      </c>
      <c r="O55" s="19">
        <v>0</v>
      </c>
    </row>
    <row r="56" spans="1:35" x14ac:dyDescent="0.25">
      <c r="A56" s="52" t="s">
        <v>16</v>
      </c>
      <c r="B56" s="8">
        <v>99</v>
      </c>
      <c r="C56" s="3">
        <v>99</v>
      </c>
      <c r="D56" s="2">
        <f>20+99*(1-Availability!M9)</f>
        <v>20</v>
      </c>
      <c r="E56" s="2">
        <f>20+99*(1-Availability!M9)</f>
        <v>20</v>
      </c>
      <c r="F56" s="2">
        <f>20+99*(1-Availability!M9)</f>
        <v>20</v>
      </c>
      <c r="G56" s="3">
        <v>99</v>
      </c>
      <c r="H56" s="3">
        <v>99</v>
      </c>
      <c r="I56" s="2">
        <f>20+99*(1-Availability!M8)</f>
        <v>20</v>
      </c>
      <c r="J56" s="3">
        <v>99</v>
      </c>
      <c r="K56" s="2">
        <f>20+99*(1-Availability!M9)</f>
        <v>20</v>
      </c>
      <c r="L56" s="3">
        <v>99</v>
      </c>
      <c r="M56" s="3">
        <v>99</v>
      </c>
      <c r="N56" s="3">
        <v>99</v>
      </c>
      <c r="O56" s="19">
        <v>0</v>
      </c>
    </row>
    <row r="57" spans="1:35" x14ac:dyDescent="0.25">
      <c r="A57" s="52" t="s">
        <v>17</v>
      </c>
      <c r="B57" s="8">
        <v>99</v>
      </c>
      <c r="C57" s="3">
        <v>99</v>
      </c>
      <c r="D57" s="2">
        <f>30+99*(1-Availability!M9)</f>
        <v>30</v>
      </c>
      <c r="E57" s="2">
        <f>30+99*(1-Availability!M9)</f>
        <v>30</v>
      </c>
      <c r="F57" s="2">
        <f>30+99*(1-Availability!M9)</f>
        <v>30</v>
      </c>
      <c r="G57" s="3">
        <v>99</v>
      </c>
      <c r="H57" s="3">
        <v>99</v>
      </c>
      <c r="I57" s="2">
        <f>30+99*(1-Availability!M8)</f>
        <v>30</v>
      </c>
      <c r="J57" s="3">
        <v>99</v>
      </c>
      <c r="K57" s="2">
        <f>30+99*(1-Availability!M9)</f>
        <v>30</v>
      </c>
      <c r="L57" s="3">
        <v>99</v>
      </c>
      <c r="M57" s="3">
        <v>99</v>
      </c>
      <c r="N57" s="3">
        <v>99</v>
      </c>
      <c r="O57" s="19">
        <v>0</v>
      </c>
    </row>
    <row r="58" spans="1:35" x14ac:dyDescent="0.25">
      <c r="A58" s="52" t="s">
        <v>18</v>
      </c>
      <c r="B58" s="8">
        <v>99</v>
      </c>
      <c r="C58" s="3">
        <v>99</v>
      </c>
      <c r="D58" s="3">
        <v>99</v>
      </c>
      <c r="E58" s="3">
        <v>99</v>
      </c>
      <c r="F58" s="3">
        <v>99</v>
      </c>
      <c r="G58" s="3">
        <v>99</v>
      </c>
      <c r="H58" s="3">
        <v>99</v>
      </c>
      <c r="I58" s="3">
        <v>99</v>
      </c>
      <c r="J58" s="2">
        <f>30+99*(1-Availability!N9)</f>
        <v>30</v>
      </c>
      <c r="K58" s="3">
        <v>99</v>
      </c>
      <c r="L58" s="2">
        <f>30+99*(1-Availability!N10)</f>
        <v>30</v>
      </c>
      <c r="M58" s="2">
        <f>30+99*(1-Availability!N10)</f>
        <v>30</v>
      </c>
      <c r="N58" s="2">
        <f>30+99*(1-Availability!N10)</f>
        <v>30</v>
      </c>
      <c r="O58" s="19">
        <v>0</v>
      </c>
    </row>
    <row r="59" spans="1:35" x14ac:dyDescent="0.25">
      <c r="A59" s="52" t="s">
        <v>19</v>
      </c>
      <c r="B59" s="7">
        <f>30+99*(1-Availability!O7)</f>
        <v>30</v>
      </c>
      <c r="C59" s="7">
        <f>30+99*(1-Availability!O7)</f>
        <v>30</v>
      </c>
      <c r="D59" s="3">
        <v>99</v>
      </c>
      <c r="E59" s="3">
        <v>99</v>
      </c>
      <c r="F59" s="3">
        <v>99</v>
      </c>
      <c r="G59" s="3">
        <v>99</v>
      </c>
      <c r="H59" s="7">
        <f>30+99*(1-Availability!O8)</f>
        <v>30</v>
      </c>
      <c r="I59" s="3">
        <v>99</v>
      </c>
      <c r="J59" s="2">
        <f>30+99*(1-Availability!O8)</f>
        <v>30</v>
      </c>
      <c r="K59" s="3">
        <v>99</v>
      </c>
      <c r="L59" s="2">
        <f>30+99*(1-Availability!O10)</f>
        <v>30</v>
      </c>
      <c r="M59" s="2">
        <f>30+99*(1-Availability!O10)</f>
        <v>30</v>
      </c>
      <c r="N59" s="2">
        <f>30+99*(1-Availability!O10)</f>
        <v>30</v>
      </c>
      <c r="O59" s="19">
        <v>0</v>
      </c>
    </row>
    <row r="60" spans="1:35" x14ac:dyDescent="0.25">
      <c r="A60" s="52" t="s">
        <v>20</v>
      </c>
      <c r="B60" s="8">
        <v>99</v>
      </c>
      <c r="C60" s="3">
        <v>99</v>
      </c>
      <c r="D60" s="2">
        <f>30+99*(1-Availability!P9)</f>
        <v>30</v>
      </c>
      <c r="E60" s="2">
        <f>30+99*(1-Availability!P9)</f>
        <v>30</v>
      </c>
      <c r="F60" s="2">
        <f>30+99*(1-Availability!P9)</f>
        <v>30</v>
      </c>
      <c r="G60" s="2">
        <f>30+99*(1-Availability!P9)</f>
        <v>30</v>
      </c>
      <c r="H60" s="3">
        <v>99</v>
      </c>
      <c r="I60" s="2">
        <f>30+99*(1-Availability!P8)</f>
        <v>30</v>
      </c>
      <c r="J60" s="3">
        <v>99</v>
      </c>
      <c r="K60" s="2">
        <f>30+99*(1-Availability!P8)</f>
        <v>30</v>
      </c>
      <c r="L60" s="3">
        <v>99</v>
      </c>
      <c r="M60" s="3">
        <v>99</v>
      </c>
      <c r="N60" s="3">
        <v>99</v>
      </c>
      <c r="O60" s="19">
        <v>0</v>
      </c>
    </row>
    <row r="61" spans="1:35" x14ac:dyDescent="0.25">
      <c r="A61" s="52" t="s">
        <v>21</v>
      </c>
      <c r="B61" s="8">
        <v>99</v>
      </c>
      <c r="C61" s="3">
        <v>99</v>
      </c>
      <c r="D61" s="2">
        <f>45+99*(1-Availability!P9)</f>
        <v>45</v>
      </c>
      <c r="E61" s="2">
        <f>45+99*(1-Availability!P9)</f>
        <v>45</v>
      </c>
      <c r="F61" s="2">
        <f>45+99*(1-Availability!P9)</f>
        <v>45</v>
      </c>
      <c r="G61" s="2">
        <f>45+99*(1-Availability!P9)</f>
        <v>45</v>
      </c>
      <c r="H61" s="3">
        <v>99</v>
      </c>
      <c r="I61" s="2">
        <f>45+99*(1-Availability!P8)</f>
        <v>45</v>
      </c>
      <c r="J61" s="3">
        <v>99</v>
      </c>
      <c r="K61" s="2">
        <f>45+99*(1-Availability!P8)</f>
        <v>45</v>
      </c>
      <c r="L61" s="3">
        <v>99</v>
      </c>
      <c r="M61" s="3">
        <v>99</v>
      </c>
      <c r="N61" s="3">
        <v>99</v>
      </c>
      <c r="O61" s="19">
        <v>0</v>
      </c>
    </row>
    <row r="62" spans="1:35" x14ac:dyDescent="0.25">
      <c r="A62" s="52" t="s">
        <v>22</v>
      </c>
      <c r="B62" s="8">
        <v>99</v>
      </c>
      <c r="C62" s="3">
        <v>99</v>
      </c>
      <c r="D62" s="2">
        <f>30+99*(1-Availability!Q9)</f>
        <v>30</v>
      </c>
      <c r="E62" s="2">
        <f>30+99*(1-Availability!Q9)</f>
        <v>30</v>
      </c>
      <c r="F62" s="2">
        <f>30+99*(1-Availability!Q9)</f>
        <v>30</v>
      </c>
      <c r="G62" s="2">
        <f>30+99*(1-Availability!Q9)</f>
        <v>30</v>
      </c>
      <c r="H62" s="3">
        <v>99</v>
      </c>
      <c r="I62" s="2">
        <f>30+99*(1-Availability!Q8)</f>
        <v>30</v>
      </c>
      <c r="J62" s="3">
        <v>99</v>
      </c>
      <c r="K62" s="2">
        <f>30+99*(1-Availability!Q8)</f>
        <v>30</v>
      </c>
      <c r="L62" s="3">
        <v>99</v>
      </c>
      <c r="M62" s="3">
        <v>99</v>
      </c>
      <c r="N62" s="3">
        <v>99</v>
      </c>
      <c r="O62" s="19">
        <v>0</v>
      </c>
    </row>
    <row r="63" spans="1:35" x14ac:dyDescent="0.25">
      <c r="A63" s="52" t="s">
        <v>23</v>
      </c>
      <c r="B63" s="8">
        <v>99</v>
      </c>
      <c r="C63" s="3">
        <v>99</v>
      </c>
      <c r="D63" s="2">
        <f>45+99*(1-Availability!Q9)</f>
        <v>45</v>
      </c>
      <c r="E63" s="2">
        <f>45+99*(1-Availability!Q9)</f>
        <v>45</v>
      </c>
      <c r="F63" s="2">
        <f>45+99*(1-Availability!Q9)</f>
        <v>45</v>
      </c>
      <c r="G63" s="2">
        <f>45+99*(1-Availability!Q9)</f>
        <v>45</v>
      </c>
      <c r="H63" s="3">
        <v>99</v>
      </c>
      <c r="I63" s="2">
        <f>45+99*(1-Availability!Q8)</f>
        <v>45</v>
      </c>
      <c r="J63" s="3">
        <v>99</v>
      </c>
      <c r="K63" s="2">
        <f>45+99*(1-Availability!Q9)</f>
        <v>45</v>
      </c>
      <c r="L63" s="3">
        <v>99</v>
      </c>
      <c r="M63" s="3">
        <v>99</v>
      </c>
      <c r="N63" s="3">
        <v>99</v>
      </c>
      <c r="O63" s="19">
        <v>0</v>
      </c>
    </row>
    <row r="64" spans="1:35" x14ac:dyDescent="0.25">
      <c r="A64" s="52" t="s">
        <v>24</v>
      </c>
      <c r="B64" s="8">
        <v>99</v>
      </c>
      <c r="C64" s="3">
        <v>99</v>
      </c>
      <c r="D64" s="2">
        <f>30+99*(1-Availability!R9)</f>
        <v>30</v>
      </c>
      <c r="E64" s="2">
        <f>30+99*(1-Availability!R9)</f>
        <v>30</v>
      </c>
      <c r="F64" s="2">
        <f>30+99*(1-Availability!R9)</f>
        <v>30</v>
      </c>
      <c r="G64" s="2">
        <f>30+99*(1-Availability!R9)</f>
        <v>30</v>
      </c>
      <c r="H64" s="3">
        <v>99</v>
      </c>
      <c r="I64" s="2">
        <f>30+99*(1-Availability!R8)</f>
        <v>30</v>
      </c>
      <c r="J64" s="3">
        <v>99</v>
      </c>
      <c r="K64" s="2">
        <f>30+99*(1-Availability!R8)</f>
        <v>30</v>
      </c>
      <c r="L64" s="3">
        <v>99</v>
      </c>
      <c r="M64" s="3">
        <v>99</v>
      </c>
      <c r="N64" s="3">
        <v>99</v>
      </c>
      <c r="O64" s="19">
        <v>0</v>
      </c>
    </row>
    <row r="65" spans="1:15" ht="15.75" thickBot="1" x14ac:dyDescent="0.3">
      <c r="A65" s="53" t="s">
        <v>25</v>
      </c>
      <c r="B65" s="14">
        <v>99</v>
      </c>
      <c r="C65" s="15">
        <v>99</v>
      </c>
      <c r="D65" s="13">
        <f>45+99*(1-Availability!R9)</f>
        <v>45</v>
      </c>
      <c r="E65" s="13">
        <f>45+99*(1-Availability!R9)</f>
        <v>45</v>
      </c>
      <c r="F65" s="13">
        <f>45+99*(1-Availability!R9)</f>
        <v>45</v>
      </c>
      <c r="G65" s="13">
        <f>45+99*(1-Availability!R9)</f>
        <v>45</v>
      </c>
      <c r="H65" s="15">
        <v>99</v>
      </c>
      <c r="I65" s="13">
        <f>45+99*(1-Availability!R8)</f>
        <v>45</v>
      </c>
      <c r="J65" s="15">
        <v>99</v>
      </c>
      <c r="K65" s="13">
        <f>45+99*(1-Availability!R8)</f>
        <v>45</v>
      </c>
      <c r="L65" s="15">
        <v>99</v>
      </c>
      <c r="M65" s="15">
        <v>99</v>
      </c>
      <c r="N65" s="15">
        <v>99</v>
      </c>
      <c r="O65" s="20" t="s">
        <v>44</v>
      </c>
    </row>
  </sheetData>
  <sheetProtection algorithmName="SHA-512" hashValue="q0YDlgbDGOIB91gbioWtaUoLnYf4s65FrVR20iTgjWz6lr/RPl8Fae0U3bLFkg6Eh+L6qRCcJ91yxC3pi12LRA==" saltValue="yHakuKQQStmRynC9vqShp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0"/>
  <sheetViews>
    <sheetView workbookViewId="0">
      <selection activeCell="J17" sqref="J17"/>
    </sheetView>
  </sheetViews>
  <sheetFormatPr defaultRowHeight="15" x14ac:dyDescent="0.25"/>
  <cols>
    <col min="9" max="9" width="10.7109375" bestFit="1" customWidth="1"/>
  </cols>
  <sheetData>
    <row r="3" spans="3:18" x14ac:dyDescent="0.25">
      <c r="C3" s="43" t="s">
        <v>56</v>
      </c>
      <c r="D3" s="43"/>
      <c r="E3" s="43"/>
      <c r="F3" s="43"/>
      <c r="G3" s="43"/>
      <c r="H3" s="43"/>
      <c r="I3" s="43"/>
      <c r="J3" s="43"/>
      <c r="K3" s="43"/>
      <c r="L3" s="43"/>
    </row>
    <row r="4" spans="3:18" x14ac:dyDescent="0.25">
      <c r="C4" s="17"/>
      <c r="D4" s="44" t="s">
        <v>55</v>
      </c>
      <c r="E4" s="44"/>
      <c r="F4" s="44"/>
      <c r="G4" s="44"/>
      <c r="H4" s="44"/>
      <c r="I4" s="44"/>
      <c r="J4" s="44"/>
      <c r="K4" s="44"/>
      <c r="L4" s="44"/>
    </row>
    <row r="5" spans="3:18" ht="15.75" thickBot="1" x14ac:dyDescent="0.3"/>
    <row r="6" spans="3:18" ht="15.75" thickBot="1" x14ac:dyDescent="0.3">
      <c r="C6" s="16" t="s">
        <v>49</v>
      </c>
      <c r="D6" s="24" t="s">
        <v>3</v>
      </c>
      <c r="E6" s="25" t="s">
        <v>4</v>
      </c>
      <c r="F6" s="25" t="s">
        <v>50</v>
      </c>
      <c r="G6" s="25" t="s">
        <v>6</v>
      </c>
      <c r="H6" s="25" t="s">
        <v>7</v>
      </c>
      <c r="I6" s="25" t="s">
        <v>8</v>
      </c>
      <c r="J6" s="25" t="s">
        <v>10</v>
      </c>
      <c r="K6" s="25" t="s">
        <v>12</v>
      </c>
      <c r="L6" s="25" t="s">
        <v>14</v>
      </c>
      <c r="M6" s="25" t="s">
        <v>51</v>
      </c>
      <c r="N6" s="25" t="s">
        <v>52</v>
      </c>
      <c r="O6" s="25" t="s">
        <v>19</v>
      </c>
      <c r="P6" s="25" t="s">
        <v>53</v>
      </c>
      <c r="Q6" s="25" t="s">
        <v>54</v>
      </c>
      <c r="R6" s="26" t="s">
        <v>24</v>
      </c>
    </row>
    <row r="7" spans="3:18" x14ac:dyDescent="0.25">
      <c r="C7" s="21" t="s">
        <v>45</v>
      </c>
      <c r="D7" s="28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30">
        <v>1</v>
      </c>
    </row>
    <row r="8" spans="3:18" x14ac:dyDescent="0.25">
      <c r="C8" s="22" t="s">
        <v>46</v>
      </c>
      <c r="D8" s="31">
        <v>1</v>
      </c>
      <c r="E8" s="27">
        <v>1</v>
      </c>
      <c r="F8" s="27">
        <v>1</v>
      </c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1</v>
      </c>
      <c r="Q8" s="27">
        <v>1</v>
      </c>
      <c r="R8" s="32">
        <v>1</v>
      </c>
    </row>
    <row r="9" spans="3:18" x14ac:dyDescent="0.25">
      <c r="C9" s="22" t="s">
        <v>47</v>
      </c>
      <c r="D9" s="31">
        <v>1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27">
        <v>1</v>
      </c>
      <c r="Q9" s="27">
        <v>1</v>
      </c>
      <c r="R9" s="32">
        <v>1</v>
      </c>
    </row>
    <row r="10" spans="3:18" ht="15.75" thickBot="1" x14ac:dyDescent="0.3">
      <c r="C10" s="23" t="s">
        <v>48</v>
      </c>
      <c r="D10" s="33">
        <v>1</v>
      </c>
      <c r="E10" s="34">
        <v>1</v>
      </c>
      <c r="F10" s="34">
        <v>1</v>
      </c>
      <c r="G10" s="34">
        <v>1</v>
      </c>
      <c r="H10" s="34">
        <v>1</v>
      </c>
      <c r="I10" s="34">
        <v>1</v>
      </c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5">
        <v>1</v>
      </c>
    </row>
  </sheetData>
  <mergeCells count="2">
    <mergeCell ref="C3:L3"/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!MANAGEMENT ONLY!</vt:lpstr>
      <vt:lpstr>Availability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Halligan (RIT Student)</dc:creator>
  <cp:lastModifiedBy>Michael Halligan (RIT Student)</cp:lastModifiedBy>
  <dcterms:created xsi:type="dcterms:W3CDTF">2018-04-26T20:54:06Z</dcterms:created>
  <dcterms:modified xsi:type="dcterms:W3CDTF">2018-04-26T20:56:18Z</dcterms:modified>
</cp:coreProperties>
</file>