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 projects\git projects\ML-Pipeline\"/>
    </mc:Choice>
  </mc:AlternateContent>
  <bookViews>
    <workbookView xWindow="0" yWindow="0" windowWidth="28800" windowHeight="128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4" l="1"/>
  <c r="G7" i="4"/>
  <c r="D7" i="4"/>
  <c r="J6" i="4"/>
  <c r="I6" i="4"/>
  <c r="G6" i="4"/>
  <c r="C6" i="4"/>
  <c r="F6" i="4" l="1"/>
  <c r="D6" i="4"/>
</calcChain>
</file>

<file path=xl/sharedStrings.xml><?xml version="1.0" encoding="utf-8"?>
<sst xmlns="http://schemas.openxmlformats.org/spreadsheetml/2006/main" count="316" uniqueCount="138">
  <si>
    <t>MonthlyRevenue</t>
  </si>
  <si>
    <t>MonthlyMinutes</t>
  </si>
  <si>
    <t>TotalRecurringCharge</t>
  </si>
  <si>
    <t>OverageMinutes</t>
  </si>
  <si>
    <t>PercChangeMinutes</t>
  </si>
  <si>
    <t>PercChangeRevenues</t>
  </si>
  <si>
    <t>DroppedCalls</t>
  </si>
  <si>
    <t>BlockedCalls</t>
  </si>
  <si>
    <t>CustomerCareCalls</t>
  </si>
  <si>
    <t>ThreewayCalls</t>
  </si>
  <si>
    <t>PeakCallsInOut</t>
  </si>
  <si>
    <t>MonthsInService</t>
  </si>
  <si>
    <t>UniqueSubs</t>
  </si>
  <si>
    <t>ActiveSubs</t>
  </si>
  <si>
    <t>Handsets</t>
  </si>
  <si>
    <t>CurrentEquipmentDays</t>
  </si>
  <si>
    <t>AgeHH1</t>
  </si>
  <si>
    <t>ChildrenInHH</t>
  </si>
  <si>
    <t>HandsetRefurbished</t>
  </si>
  <si>
    <t>HandsetWebCapable</t>
  </si>
  <si>
    <t>RespondsToMailOffers</t>
  </si>
  <si>
    <t>HasCreditCard</t>
  </si>
  <si>
    <t>RetentionCalls</t>
  </si>
  <si>
    <t>RetentionOffersAccepted</t>
  </si>
  <si>
    <t>IncomeGroup</t>
  </si>
  <si>
    <t>AdjustmentsToCreditRating</t>
  </si>
  <si>
    <t>HandsetPrice</t>
  </si>
  <si>
    <t>MadeCallToRetentionTeam</t>
  </si>
  <si>
    <t>CreditRating</t>
  </si>
  <si>
    <t>MaritalStatus</t>
  </si>
  <si>
    <t>Feature</t>
  </si>
  <si>
    <t>P-value</t>
  </si>
  <si>
    <t xml:space="preserve"> MonthlyMinutes</t>
  </si>
  <si>
    <t xml:space="preserve"> TotalRecurringCharge</t>
  </si>
  <si>
    <t xml:space="preserve"> PercChangeMinutes</t>
  </si>
  <si>
    <t xml:space="preserve"> PercChangeRevenues</t>
  </si>
  <si>
    <t xml:space="preserve"> CustomerCareCalls</t>
  </si>
  <si>
    <t xml:space="preserve"> PeakCallsInOut</t>
  </si>
  <si>
    <t xml:space="preserve"> UniqueSubs</t>
  </si>
  <si>
    <t xml:space="preserve"> ActiveSubs</t>
  </si>
  <si>
    <t xml:space="preserve"> Handsets</t>
  </si>
  <si>
    <t xml:space="preserve"> AgeHH1</t>
  </si>
  <si>
    <t xml:space="preserve"> ChildrenInHH</t>
  </si>
  <si>
    <t xml:space="preserve"> HandsetRefurbished</t>
  </si>
  <si>
    <t xml:space="preserve"> Homeownership</t>
  </si>
  <si>
    <t xml:space="preserve"> RespondsToMailOffers</t>
  </si>
  <si>
    <t xml:space="preserve"> RetentionCalls</t>
  </si>
  <si>
    <t xml:space="preserve"> RetentionOffersAccepted</t>
  </si>
  <si>
    <t>NotNewCellphoneUser</t>
  </si>
  <si>
    <t xml:space="preserve"> ReferralsMadeBySubscriber</t>
  </si>
  <si>
    <t xml:space="preserve"> OwnsMotorcycle</t>
  </si>
  <si>
    <t xml:space="preserve"> MadeCallToRetentionTeam</t>
  </si>
  <si>
    <t xml:space="preserve"> CreditRating</t>
  </si>
  <si>
    <t>DirectorAssistedCalls</t>
  </si>
  <si>
    <t xml:space="preserve"> OverageMinutes</t>
  </si>
  <si>
    <t xml:space="preserve"> RoamingCalls</t>
  </si>
  <si>
    <t xml:space="preserve"> DroppedCalls</t>
  </si>
  <si>
    <t>UnansweredCalls</t>
  </si>
  <si>
    <t xml:space="preserve"> ThreewayCalls</t>
  </si>
  <si>
    <t>ReceivedCalls</t>
  </si>
  <si>
    <t xml:space="preserve"> OutboundCalls</t>
  </si>
  <si>
    <t xml:space="preserve"> InboundCalls</t>
  </si>
  <si>
    <t>OffPeakCallsInOut</t>
  </si>
  <si>
    <t xml:space="preserve"> DroppedBlockedCalls</t>
  </si>
  <si>
    <t xml:space="preserve"> CallWaitingCalls</t>
  </si>
  <si>
    <t xml:space="preserve"> AgeHH2</t>
  </si>
  <si>
    <t xml:space="preserve"> HandsetWebCapable</t>
  </si>
  <si>
    <t xml:space="preserve"> NewCellphoneUser</t>
  </si>
  <si>
    <t xml:space="preserve"> IncomeGroup</t>
  </si>
  <si>
    <t xml:space="preserve"> HandsetPrice</t>
  </si>
  <si>
    <t xml:space="preserve"> Occupation</t>
  </si>
  <si>
    <t xml:space="preserve"> MaritalStatus</t>
  </si>
  <si>
    <t xml:space="preserve"> AreaCode</t>
  </si>
  <si>
    <t>Decision Tree</t>
  </si>
  <si>
    <t>Naïve Bayes</t>
  </si>
  <si>
    <t>Random Forest</t>
  </si>
  <si>
    <t>KNN</t>
  </si>
  <si>
    <t>SVM</t>
  </si>
  <si>
    <t>Logistic Regression</t>
  </si>
  <si>
    <t>Algorithm</t>
  </si>
  <si>
    <t>Accuracy</t>
  </si>
  <si>
    <t>Duration</t>
  </si>
  <si>
    <t>None</t>
  </si>
  <si>
    <t>Pearsons</t>
  </si>
  <si>
    <t>OLS</t>
  </si>
  <si>
    <t>RFE</t>
  </si>
  <si>
    <t>Lasso</t>
  </si>
  <si>
    <t>Naive Bayes</t>
  </si>
  <si>
    <t>Full</t>
  </si>
  <si>
    <t>&lt;1</t>
  </si>
  <si>
    <t>&gt;240</t>
  </si>
  <si>
    <t>&gt;45</t>
  </si>
  <si>
    <t>Precision</t>
  </si>
  <si>
    <t>Recall</t>
  </si>
  <si>
    <t>F1-Score</t>
  </si>
  <si>
    <t>TPR</t>
  </si>
  <si>
    <t>305/4920</t>
  </si>
  <si>
    <t>TNR</t>
  </si>
  <si>
    <t>11896/12079</t>
  </si>
  <si>
    <t>Support</t>
  </si>
  <si>
    <t>262/4920</t>
  </si>
  <si>
    <t>11789/12079</t>
  </si>
  <si>
    <t>RF-Pearsons</t>
  </si>
  <si>
    <t>RF-ols</t>
  </si>
  <si>
    <t>RF-rfe</t>
  </si>
  <si>
    <t>RF-lasso</t>
  </si>
  <si>
    <t>RF-full</t>
  </si>
  <si>
    <t>RF-ten</t>
  </si>
  <si>
    <t>RF-twenty</t>
  </si>
  <si>
    <t>KNN-pearsons</t>
  </si>
  <si>
    <t>KNN-ols</t>
  </si>
  <si>
    <t>KNN-rfe</t>
  </si>
  <si>
    <t>KNN-lasso</t>
  </si>
  <si>
    <t>KNN-ten</t>
  </si>
  <si>
    <t>KNN-twenty</t>
  </si>
  <si>
    <t>ROC</t>
  </si>
  <si>
    <t>LGBM1</t>
  </si>
  <si>
    <t>LGBM2</t>
  </si>
  <si>
    <t>2460/4920</t>
  </si>
  <si>
    <t>8789/12079</t>
  </si>
  <si>
    <t>3640/4920</t>
  </si>
  <si>
    <t>6040/12079</t>
  </si>
  <si>
    <t>LGBM 1 &lt; Median No Churn</t>
  </si>
  <si>
    <t>LGBM 1 &lt; Median Churn</t>
  </si>
  <si>
    <t>12 mths</t>
  </si>
  <si>
    <t>Bill</t>
  </si>
  <si>
    <t>Original bill</t>
  </si>
  <si>
    <t>10% discount</t>
  </si>
  <si>
    <t>New bill</t>
  </si>
  <si>
    <t>Original customer pool</t>
  </si>
  <si>
    <t>1000 people</t>
  </si>
  <si>
    <t>Churn</t>
  </si>
  <si>
    <t>No-Churn</t>
  </si>
  <si>
    <t>100% retention</t>
  </si>
  <si>
    <t>50% retention</t>
  </si>
  <si>
    <t>People</t>
  </si>
  <si>
    <t>0% retention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</si>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</sst>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1" xfId="0" quotePrefix="1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9" xfId="0" quotePrefix="1" applyBorder="1"/>
    <xf numFmtId="10" fontId="0" fillId="0" borderId="9" xfId="0" applyNumberFormat="1" applyBorder="1"/>
    <xf numFmtId="0" fontId="2" fillId="0" borderId="4" xfId="0" applyFont="1" applyBorder="1"/>
    <xf numFmtId="0" fontId="2" fillId="0" borderId="6" xfId="0" applyFont="1" applyBorder="1"/>
    <xf numFmtId="0" fontId="2" fillId="0" borderId="5" xfId="0" applyFont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2" fontId="0" fillId="0" borderId="1" xfId="0" applyNumberFormat="1" applyBorder="1"/>
    <xf numFmtId="164" fontId="0" fillId="0" borderId="9" xfId="0" applyNumberFormat="1" applyBorder="1"/>
    <xf numFmtId="165" fontId="0" fillId="0" borderId="0" xfId="0" applyNumberFormat="1"/>
    <xf numFmtId="44" fontId="0" fillId="0" borderId="0" xfId="0" applyNumberForma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0" fontId="0" fillId="2" borderId="2" xfId="0" applyFill="1" applyBorder="1" applyAlignment="1"/>
    <xf numFmtId="0" fontId="0" fillId="2" borderId="3" xfId="0" applyFill="1" applyBorder="1" applyAlignment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4" xfId="0" applyFill="1" applyBorder="1"/>
    <xf numFmtId="6" fontId="0" fillId="2" borderId="5" xfId="0" applyNumberFormat="1" applyFill="1" applyBorder="1"/>
    <xf numFmtId="0" fontId="2" fillId="2" borderId="17" xfId="0" applyFont="1" applyFill="1" applyBorder="1"/>
    <xf numFmtId="0" fontId="0" fillId="2" borderId="5" xfId="0" applyFill="1" applyBorder="1"/>
    <xf numFmtId="0" fontId="2" fillId="2" borderId="18" xfId="0" applyFont="1" applyFill="1" applyBorder="1"/>
    <xf numFmtId="0" fontId="0" fillId="2" borderId="6" xfId="0" applyFill="1" applyBorder="1"/>
    <xf numFmtId="6" fontId="0" fillId="2" borderId="7" xfId="0" applyNumberFormat="1" applyFill="1" applyBorder="1"/>
    <xf numFmtId="44" fontId="0" fillId="2" borderId="4" xfId="1" applyFont="1" applyFill="1" applyBorder="1"/>
    <xf numFmtId="44" fontId="0" fillId="2" borderId="5" xfId="1" applyFont="1" applyFill="1" applyBorder="1"/>
    <xf numFmtId="0" fontId="2" fillId="2" borderId="19" xfId="0" applyFont="1" applyFill="1" applyBorder="1"/>
    <xf numFmtId="44" fontId="0" fillId="2" borderId="7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G30" sqref="G30"/>
    </sheetView>
  </sheetViews>
  <sheetFormatPr defaultRowHeight="15" x14ac:dyDescent="0.25"/>
  <cols>
    <col min="1" max="1" width="2.42578125" customWidth="1"/>
    <col min="2" max="2" width="26" bestFit="1" customWidth="1"/>
    <col min="6" max="6" width="26" bestFit="1" customWidth="1"/>
    <col min="7" max="7" width="26.42578125" bestFit="1" customWidth="1"/>
    <col min="8" max="8" width="24.5703125" bestFit="1" customWidth="1"/>
    <col min="9" max="9" width="26.140625" bestFit="1" customWidth="1"/>
  </cols>
  <sheetData>
    <row r="1" spans="2:9" ht="7.5" customHeight="1" thickBot="1" x14ac:dyDescent="0.3"/>
    <row r="2" spans="2:9" x14ac:dyDescent="0.25">
      <c r="B2" s="3" t="s">
        <v>30</v>
      </c>
      <c r="C2" s="4" t="s">
        <v>31</v>
      </c>
      <c r="F2" s="9" t="s">
        <v>0</v>
      </c>
      <c r="G2" s="10" t="s">
        <v>32</v>
      </c>
      <c r="H2" s="11" t="s">
        <v>33</v>
      </c>
    </row>
    <row r="3" spans="2:9" x14ac:dyDescent="0.25">
      <c r="B3" s="5" t="s">
        <v>0</v>
      </c>
      <c r="C3" s="6">
        <v>0</v>
      </c>
      <c r="F3" s="5" t="s">
        <v>3</v>
      </c>
      <c r="G3" s="2" t="s">
        <v>34</v>
      </c>
      <c r="H3" s="6" t="s">
        <v>35</v>
      </c>
    </row>
    <row r="4" spans="2:9" x14ac:dyDescent="0.25">
      <c r="B4" s="5" t="s">
        <v>1</v>
      </c>
      <c r="C4" s="6">
        <v>0</v>
      </c>
      <c r="F4" s="5" t="s">
        <v>6</v>
      </c>
      <c r="G4" s="2" t="s">
        <v>36</v>
      </c>
      <c r="H4" s="6" t="s">
        <v>37</v>
      </c>
    </row>
    <row r="5" spans="2:9" x14ac:dyDescent="0.25">
      <c r="B5" s="5" t="s">
        <v>2</v>
      </c>
      <c r="C5" s="6">
        <v>0</v>
      </c>
      <c r="F5" s="5" t="s">
        <v>11</v>
      </c>
      <c r="G5" s="2" t="s">
        <v>38</v>
      </c>
      <c r="H5" s="6" t="s">
        <v>39</v>
      </c>
    </row>
    <row r="6" spans="2:9" x14ac:dyDescent="0.25">
      <c r="B6" s="5" t="s">
        <v>4</v>
      </c>
      <c r="C6" s="6">
        <v>0</v>
      </c>
      <c r="F6" s="5" t="s">
        <v>15</v>
      </c>
      <c r="G6" s="2" t="s">
        <v>41</v>
      </c>
      <c r="H6" s="6" t="s">
        <v>42</v>
      </c>
    </row>
    <row r="7" spans="2:9" x14ac:dyDescent="0.25">
      <c r="B7" s="5" t="s">
        <v>5</v>
      </c>
      <c r="C7" s="6">
        <v>0</v>
      </c>
      <c r="F7" s="5" t="s">
        <v>19</v>
      </c>
      <c r="G7" s="2" t="s">
        <v>44</v>
      </c>
      <c r="H7" s="6" t="s">
        <v>45</v>
      </c>
    </row>
    <row r="8" spans="2:9" x14ac:dyDescent="0.25">
      <c r="B8" s="5" t="s">
        <v>6</v>
      </c>
      <c r="C8" s="6">
        <v>0</v>
      </c>
      <c r="F8" s="5" t="s">
        <v>21</v>
      </c>
      <c r="G8" s="2" t="s">
        <v>46</v>
      </c>
      <c r="H8" s="6" t="s">
        <v>47</v>
      </c>
    </row>
    <row r="9" spans="2:9" x14ac:dyDescent="0.25">
      <c r="B9" s="5" t="s">
        <v>11</v>
      </c>
      <c r="C9" s="6">
        <v>0</v>
      </c>
      <c r="F9" s="5" t="s">
        <v>48</v>
      </c>
      <c r="G9" s="2" t="s">
        <v>49</v>
      </c>
      <c r="H9" s="6" t="s">
        <v>50</v>
      </c>
    </row>
    <row r="10" spans="2:9" x14ac:dyDescent="0.25">
      <c r="B10" s="5" t="s">
        <v>12</v>
      </c>
      <c r="C10" s="6">
        <v>0</v>
      </c>
      <c r="F10" s="5" t="s">
        <v>25</v>
      </c>
      <c r="G10" s="2" t="s">
        <v>51</v>
      </c>
      <c r="H10" s="6" t="s">
        <v>52</v>
      </c>
    </row>
    <row r="11" spans="2:9" ht="15.75" thickBot="1" x14ac:dyDescent="0.3">
      <c r="B11" s="5" t="s">
        <v>13</v>
      </c>
      <c r="C11" s="6">
        <v>0</v>
      </c>
      <c r="F11" s="7" t="s">
        <v>14</v>
      </c>
      <c r="G11" s="12" t="s">
        <v>43</v>
      </c>
      <c r="H11" s="8"/>
    </row>
    <row r="12" spans="2:9" x14ac:dyDescent="0.25">
      <c r="B12" s="5" t="s">
        <v>14</v>
      </c>
      <c r="C12" s="6">
        <v>0</v>
      </c>
    </row>
    <row r="13" spans="2:9" ht="15.75" thickBot="1" x14ac:dyDescent="0.3">
      <c r="B13" s="5" t="s">
        <v>15</v>
      </c>
      <c r="C13" s="6">
        <v>0</v>
      </c>
    </row>
    <row r="14" spans="2:9" x14ac:dyDescent="0.25">
      <c r="B14" s="5" t="s">
        <v>16</v>
      </c>
      <c r="C14" s="6">
        <v>0</v>
      </c>
      <c r="F14" s="9" t="s">
        <v>0</v>
      </c>
      <c r="G14" s="10" t="s">
        <v>32</v>
      </c>
      <c r="H14" s="10" t="s">
        <v>33</v>
      </c>
      <c r="I14" s="11" t="s">
        <v>37</v>
      </c>
    </row>
    <row r="15" spans="2:9" x14ac:dyDescent="0.25">
      <c r="B15" s="5" t="s">
        <v>17</v>
      </c>
      <c r="C15" s="6">
        <v>0</v>
      </c>
      <c r="F15" s="5" t="s">
        <v>53</v>
      </c>
      <c r="G15" s="2" t="s">
        <v>54</v>
      </c>
      <c r="H15" s="2" t="s">
        <v>55</v>
      </c>
      <c r="I15" s="6" t="s">
        <v>40</v>
      </c>
    </row>
    <row r="16" spans="2:9" x14ac:dyDescent="0.25">
      <c r="B16" s="5" t="s">
        <v>18</v>
      </c>
      <c r="C16" s="6">
        <v>0</v>
      </c>
      <c r="F16" s="5" t="s">
        <v>4</v>
      </c>
      <c r="G16" s="2" t="s">
        <v>35</v>
      </c>
      <c r="H16" s="2" t="s">
        <v>56</v>
      </c>
      <c r="I16" s="6" t="s">
        <v>42</v>
      </c>
    </row>
    <row r="17" spans="2:9" x14ac:dyDescent="0.25">
      <c r="B17" s="5" t="s">
        <v>19</v>
      </c>
      <c r="C17" s="6">
        <v>0</v>
      </c>
      <c r="F17" s="5" t="s">
        <v>57</v>
      </c>
      <c r="G17" s="2" t="s">
        <v>36</v>
      </c>
      <c r="H17" s="2" t="s">
        <v>58</v>
      </c>
      <c r="I17" s="6" t="s">
        <v>72</v>
      </c>
    </row>
    <row r="18" spans="2:9" x14ac:dyDescent="0.25">
      <c r="B18" s="5" t="s">
        <v>20</v>
      </c>
      <c r="C18" s="6">
        <v>0</v>
      </c>
      <c r="F18" s="5" t="s">
        <v>59</v>
      </c>
      <c r="G18" s="2" t="s">
        <v>60</v>
      </c>
      <c r="H18" s="2" t="s">
        <v>61</v>
      </c>
      <c r="I18" s="6" t="s">
        <v>71</v>
      </c>
    </row>
    <row r="19" spans="2:9" x14ac:dyDescent="0.25">
      <c r="B19" s="5" t="s">
        <v>26</v>
      </c>
      <c r="C19" s="6">
        <v>0</v>
      </c>
      <c r="F19" s="5" t="s">
        <v>62</v>
      </c>
      <c r="G19" s="2" t="s">
        <v>63</v>
      </c>
      <c r="H19" s="2" t="s">
        <v>64</v>
      </c>
      <c r="I19" s="6" t="s">
        <v>70</v>
      </c>
    </row>
    <row r="20" spans="2:9" x14ac:dyDescent="0.25">
      <c r="B20" s="5" t="s">
        <v>28</v>
      </c>
      <c r="C20" s="6">
        <v>0</v>
      </c>
      <c r="F20" s="5" t="s">
        <v>11</v>
      </c>
      <c r="G20" s="2" t="s">
        <v>38</v>
      </c>
      <c r="H20" s="2" t="s">
        <v>39</v>
      </c>
      <c r="I20" s="6" t="s">
        <v>28</v>
      </c>
    </row>
    <row r="21" spans="2:9" x14ac:dyDescent="0.25">
      <c r="B21" s="5" t="s">
        <v>23</v>
      </c>
      <c r="C21" s="6">
        <v>1E-3</v>
      </c>
      <c r="F21" s="5" t="s">
        <v>15</v>
      </c>
      <c r="G21" s="2" t="s">
        <v>41</v>
      </c>
      <c r="H21" s="2" t="s">
        <v>65</v>
      </c>
      <c r="I21" s="6" t="s">
        <v>51</v>
      </c>
    </row>
    <row r="22" spans="2:9" x14ac:dyDescent="0.25">
      <c r="B22" s="5" t="s">
        <v>8</v>
      </c>
      <c r="C22" s="6">
        <v>2E-3</v>
      </c>
      <c r="F22" s="5" t="s">
        <v>18</v>
      </c>
      <c r="G22" s="2" t="s">
        <v>66</v>
      </c>
      <c r="H22" s="2" t="s">
        <v>45</v>
      </c>
      <c r="I22" s="6" t="s">
        <v>69</v>
      </c>
    </row>
    <row r="23" spans="2:9" x14ac:dyDescent="0.25">
      <c r="B23" s="5" t="s">
        <v>21</v>
      </c>
      <c r="C23" s="6">
        <v>2E-3</v>
      </c>
      <c r="F23" s="5" t="s">
        <v>21</v>
      </c>
      <c r="G23" s="2" t="s">
        <v>46</v>
      </c>
      <c r="H23" s="2" t="s">
        <v>67</v>
      </c>
      <c r="I23" s="6" t="s">
        <v>25</v>
      </c>
    </row>
    <row r="24" spans="2:9" ht="15.75" thickBot="1" x14ac:dyDescent="0.3">
      <c r="B24" s="5" t="s">
        <v>25</v>
      </c>
      <c r="C24" s="6">
        <v>2E-3</v>
      </c>
      <c r="F24" s="7" t="s">
        <v>48</v>
      </c>
      <c r="G24" s="12" t="s">
        <v>49</v>
      </c>
      <c r="H24" s="12" t="s">
        <v>68</v>
      </c>
      <c r="I24" s="8"/>
    </row>
    <row r="25" spans="2:9" x14ac:dyDescent="0.25">
      <c r="B25" s="5" t="s">
        <v>27</v>
      </c>
      <c r="C25" s="6">
        <v>2E-3</v>
      </c>
    </row>
    <row r="26" spans="2:9" x14ac:dyDescent="0.25">
      <c r="B26" s="5" t="s">
        <v>9</v>
      </c>
      <c r="C26" s="6">
        <v>4.0000000000000001E-3</v>
      </c>
    </row>
    <row r="27" spans="2:9" x14ac:dyDescent="0.25">
      <c r="B27" s="5" t="s">
        <v>7</v>
      </c>
      <c r="C27" s="6">
        <v>5.0000000000000001E-3</v>
      </c>
    </row>
    <row r="28" spans="2:9" x14ac:dyDescent="0.25">
      <c r="B28" s="5" t="s">
        <v>10</v>
      </c>
      <c r="C28" s="6">
        <v>8.9999999999999993E-3</v>
      </c>
    </row>
    <row r="29" spans="2:9" x14ac:dyDescent="0.25">
      <c r="B29" s="5" t="s">
        <v>3</v>
      </c>
      <c r="C29" s="6">
        <v>1.2999999999999999E-2</v>
      </c>
    </row>
    <row r="30" spans="2:9" x14ac:dyDescent="0.25">
      <c r="B30" s="5" t="s">
        <v>24</v>
      </c>
      <c r="C30" s="6">
        <v>3.2000000000000001E-2</v>
      </c>
    </row>
    <row r="31" spans="2:9" x14ac:dyDescent="0.25">
      <c r="B31" s="5" t="s">
        <v>22</v>
      </c>
      <c r="C31" s="6">
        <v>0.04</v>
      </c>
    </row>
    <row r="32" spans="2:9" ht="15.75" thickBot="1" x14ac:dyDescent="0.3">
      <c r="B32" s="7" t="s">
        <v>29</v>
      </c>
      <c r="C32" s="8">
        <v>0.04</v>
      </c>
    </row>
  </sheetData>
  <sortState ref="B3:C32">
    <sortCondition ref="C3:C3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O23" sqref="O23"/>
    </sheetView>
  </sheetViews>
  <sheetFormatPr defaultRowHeight="15" x14ac:dyDescent="0.25"/>
  <cols>
    <col min="1" max="1" width="18" bestFit="1" customWidth="1"/>
    <col min="7" max="7" width="8.7109375" bestFit="1" customWidth="1"/>
    <col min="8" max="8" width="11.85546875" bestFit="1" customWidth="1"/>
    <col min="9" max="9" width="7.140625" bestFit="1" customWidth="1"/>
    <col min="10" max="10" width="8.5703125" bestFit="1" customWidth="1"/>
    <col min="11" max="11" width="8" bestFit="1" customWidth="1"/>
    <col min="14" max="14" width="11.85546875" bestFit="1" customWidth="1"/>
  </cols>
  <sheetData>
    <row r="1" spans="1:17" ht="15.75" thickBot="1" x14ac:dyDescent="0.3"/>
    <row r="2" spans="1:17" x14ac:dyDescent="0.25">
      <c r="A2" t="s">
        <v>79</v>
      </c>
      <c r="B2" t="s">
        <v>80</v>
      </c>
      <c r="C2" t="s">
        <v>81</v>
      </c>
      <c r="G2" s="30" t="s">
        <v>75</v>
      </c>
      <c r="H2" s="31"/>
      <c r="I2" s="31"/>
      <c r="J2" s="31"/>
      <c r="K2" s="32"/>
      <c r="M2" s="30" t="s">
        <v>76</v>
      </c>
      <c r="N2" s="31"/>
      <c r="O2" s="31"/>
      <c r="P2" s="31"/>
      <c r="Q2" s="32"/>
    </row>
    <row r="3" spans="1:17" x14ac:dyDescent="0.25">
      <c r="A3" t="s">
        <v>73</v>
      </c>
      <c r="B3">
        <v>63</v>
      </c>
      <c r="C3" t="s">
        <v>89</v>
      </c>
      <c r="G3" s="18"/>
      <c r="H3" s="1" t="s">
        <v>92</v>
      </c>
      <c r="I3" s="1" t="s">
        <v>93</v>
      </c>
      <c r="J3" s="1" t="s">
        <v>94</v>
      </c>
      <c r="K3" s="20" t="s">
        <v>99</v>
      </c>
      <c r="M3" s="18"/>
      <c r="N3" s="1" t="s">
        <v>92</v>
      </c>
      <c r="O3" s="1" t="s">
        <v>93</v>
      </c>
      <c r="P3" s="1" t="s">
        <v>94</v>
      </c>
      <c r="Q3" s="20" t="s">
        <v>99</v>
      </c>
    </row>
    <row r="4" spans="1:17" x14ac:dyDescent="0.25">
      <c r="A4" t="s">
        <v>74</v>
      </c>
      <c r="B4">
        <v>99.7</v>
      </c>
      <c r="C4" t="s">
        <v>89</v>
      </c>
      <c r="G4" s="5">
        <v>0</v>
      </c>
      <c r="H4" s="2">
        <v>0.72</v>
      </c>
      <c r="I4" s="2">
        <v>0.98</v>
      </c>
      <c r="J4" s="2">
        <v>0.83</v>
      </c>
      <c r="K4" s="6">
        <v>12079</v>
      </c>
      <c r="M4" s="5">
        <v>0</v>
      </c>
      <c r="N4" s="2">
        <v>0.72</v>
      </c>
      <c r="O4" s="2">
        <v>0.98</v>
      </c>
      <c r="P4" s="2">
        <v>0.83</v>
      </c>
      <c r="Q4" s="6">
        <v>12079</v>
      </c>
    </row>
    <row r="5" spans="1:17" x14ac:dyDescent="0.25">
      <c r="A5" t="s">
        <v>75</v>
      </c>
      <c r="B5">
        <v>99.7</v>
      </c>
      <c r="C5" t="s">
        <v>89</v>
      </c>
      <c r="G5" s="5">
        <v>1</v>
      </c>
      <c r="H5" s="2">
        <v>0.62</v>
      </c>
      <c r="I5" s="2">
        <v>0.06</v>
      </c>
      <c r="J5" s="2">
        <v>0.11</v>
      </c>
      <c r="K5" s="6">
        <v>4920</v>
      </c>
      <c r="M5" s="5">
        <v>1</v>
      </c>
      <c r="N5" s="2">
        <v>0.47</v>
      </c>
      <c r="O5" s="2">
        <v>0.05</v>
      </c>
      <c r="P5" s="26">
        <v>0.1</v>
      </c>
      <c r="Q5" s="6">
        <v>4920</v>
      </c>
    </row>
    <row r="6" spans="1:17" x14ac:dyDescent="0.25">
      <c r="A6" t="s">
        <v>76</v>
      </c>
      <c r="B6">
        <v>99.7</v>
      </c>
      <c r="C6" t="s">
        <v>91</v>
      </c>
      <c r="G6" s="21"/>
      <c r="H6" s="22"/>
      <c r="I6" s="22"/>
      <c r="J6" s="22"/>
      <c r="K6" s="23"/>
      <c r="M6" s="21"/>
      <c r="N6" s="22"/>
      <c r="O6" s="22"/>
      <c r="P6" s="22"/>
      <c r="Q6" s="23"/>
    </row>
    <row r="7" spans="1:17" x14ac:dyDescent="0.25">
      <c r="A7" t="s">
        <v>77</v>
      </c>
      <c r="B7">
        <v>71</v>
      </c>
      <c r="C7" t="s">
        <v>90</v>
      </c>
      <c r="G7" s="18" t="s">
        <v>80</v>
      </c>
      <c r="H7" s="2">
        <v>0.72</v>
      </c>
      <c r="I7" s="22"/>
      <c r="J7" s="22"/>
      <c r="K7" s="23"/>
      <c r="M7" s="18" t="s">
        <v>80</v>
      </c>
      <c r="N7" s="2">
        <v>0.71</v>
      </c>
      <c r="O7" s="22"/>
      <c r="P7" s="22"/>
      <c r="Q7" s="23"/>
    </row>
    <row r="8" spans="1:17" x14ac:dyDescent="0.25">
      <c r="A8" t="s">
        <v>78</v>
      </c>
      <c r="B8">
        <v>71</v>
      </c>
      <c r="C8" t="s">
        <v>89</v>
      </c>
      <c r="G8" s="18" t="s">
        <v>95</v>
      </c>
      <c r="H8" s="13" t="s">
        <v>96</v>
      </c>
      <c r="I8" s="14">
        <v>6.2E-2</v>
      </c>
      <c r="J8" s="22"/>
      <c r="K8" s="23"/>
      <c r="M8" s="18" t="s">
        <v>95</v>
      </c>
      <c r="N8" s="13" t="s">
        <v>100</v>
      </c>
      <c r="O8" s="14">
        <v>5.33E-2</v>
      </c>
      <c r="P8" s="22"/>
      <c r="Q8" s="23"/>
    </row>
    <row r="9" spans="1:17" ht="15.75" thickBot="1" x14ac:dyDescent="0.3">
      <c r="G9" s="19" t="s">
        <v>97</v>
      </c>
      <c r="H9" s="16" t="s">
        <v>98</v>
      </c>
      <c r="I9" s="17">
        <v>0.98480000000000001</v>
      </c>
      <c r="J9" s="24"/>
      <c r="K9" s="25"/>
      <c r="M9" s="19" t="s">
        <v>97</v>
      </c>
      <c r="N9" s="16" t="s">
        <v>101</v>
      </c>
      <c r="O9" s="27">
        <v>0.97599999999999998</v>
      </c>
      <c r="P9" s="24"/>
      <c r="Q9" s="25"/>
    </row>
    <row r="10" spans="1:17" ht="15.75" thickBot="1" x14ac:dyDescent="0.3">
      <c r="A10" t="s">
        <v>115</v>
      </c>
    </row>
    <row r="11" spans="1:17" x14ac:dyDescent="0.25">
      <c r="A11" t="s">
        <v>116</v>
      </c>
      <c r="B11" s="28">
        <v>0.672628989908576</v>
      </c>
      <c r="G11" s="30" t="s">
        <v>123</v>
      </c>
      <c r="H11" s="31"/>
      <c r="I11" s="31"/>
      <c r="J11" s="31"/>
      <c r="K11" s="32"/>
      <c r="M11" s="30" t="s">
        <v>122</v>
      </c>
      <c r="N11" s="31"/>
      <c r="O11" s="31"/>
      <c r="P11" s="31"/>
      <c r="Q11" s="32"/>
    </row>
    <row r="12" spans="1:17" x14ac:dyDescent="0.25">
      <c r="A12" t="s">
        <v>117</v>
      </c>
      <c r="B12" s="28">
        <v>0.671992967032079</v>
      </c>
      <c r="G12" s="18"/>
      <c r="H12" s="1" t="s">
        <v>92</v>
      </c>
      <c r="I12" s="1" t="s">
        <v>93</v>
      </c>
      <c r="J12" s="1" t="s">
        <v>94</v>
      </c>
      <c r="K12" s="20" t="s">
        <v>99</v>
      </c>
      <c r="M12" s="18"/>
      <c r="N12" s="1" t="s">
        <v>92</v>
      </c>
      <c r="O12" s="1" t="s">
        <v>93</v>
      </c>
      <c r="P12" s="1" t="s">
        <v>94</v>
      </c>
      <c r="Q12" s="20" t="s">
        <v>99</v>
      </c>
    </row>
    <row r="13" spans="1:17" x14ac:dyDescent="0.25">
      <c r="A13" t="s">
        <v>102</v>
      </c>
      <c r="B13" s="28">
        <v>0.50185950621820896</v>
      </c>
      <c r="G13" s="5">
        <v>0</v>
      </c>
      <c r="H13" s="2">
        <v>0.78</v>
      </c>
      <c r="I13" s="2">
        <v>0.73</v>
      </c>
      <c r="J13" s="2">
        <v>0.75</v>
      </c>
      <c r="K13" s="6">
        <v>12079</v>
      </c>
      <c r="M13" s="5">
        <v>0</v>
      </c>
      <c r="N13" s="2">
        <v>0.83</v>
      </c>
      <c r="O13" s="2">
        <v>0.5</v>
      </c>
      <c r="P13" s="2">
        <v>0.62</v>
      </c>
      <c r="Q13" s="6">
        <v>12079</v>
      </c>
    </row>
    <row r="14" spans="1:17" x14ac:dyDescent="0.25">
      <c r="A14" t="s">
        <v>103</v>
      </c>
      <c r="B14" s="28">
        <v>0.51865876879647999</v>
      </c>
      <c r="G14" s="5">
        <v>1</v>
      </c>
      <c r="H14" s="2">
        <v>0.43</v>
      </c>
      <c r="I14" s="2">
        <v>0.5</v>
      </c>
      <c r="J14" s="2">
        <v>0.46</v>
      </c>
      <c r="K14" s="6">
        <v>4920</v>
      </c>
      <c r="M14" s="5">
        <v>1</v>
      </c>
      <c r="N14" s="2">
        <v>0.38</v>
      </c>
      <c r="O14" s="2">
        <v>0.74</v>
      </c>
      <c r="P14" s="2">
        <v>0.5</v>
      </c>
      <c r="Q14" s="6">
        <v>4920</v>
      </c>
    </row>
    <row r="15" spans="1:17" x14ac:dyDescent="0.25">
      <c r="A15" t="s">
        <v>104</v>
      </c>
      <c r="B15" s="28">
        <v>0.513769075806496</v>
      </c>
      <c r="G15" s="21"/>
      <c r="H15" s="22"/>
      <c r="I15" s="22"/>
      <c r="J15" s="22"/>
      <c r="K15" s="23"/>
      <c r="M15" s="21"/>
      <c r="N15" s="22"/>
      <c r="O15" s="22"/>
      <c r="P15" s="22"/>
      <c r="Q15" s="23"/>
    </row>
    <row r="16" spans="1:17" x14ac:dyDescent="0.25">
      <c r="A16" t="s">
        <v>105</v>
      </c>
      <c r="B16" s="28">
        <v>0.51501510718393795</v>
      </c>
      <c r="G16" s="18" t="s">
        <v>80</v>
      </c>
      <c r="H16" s="2">
        <v>0.66</v>
      </c>
      <c r="I16" s="22"/>
      <c r="J16" s="22"/>
      <c r="K16" s="23"/>
      <c r="M16" s="18" t="s">
        <v>80</v>
      </c>
      <c r="N16" s="2">
        <v>0.56999999999999995</v>
      </c>
      <c r="O16" s="22"/>
      <c r="P16" s="22"/>
      <c r="Q16" s="23"/>
    </row>
    <row r="17" spans="1:17" x14ac:dyDescent="0.25">
      <c r="A17" t="s">
        <v>106</v>
      </c>
      <c r="B17" s="28">
        <v>0.51629485124017505</v>
      </c>
      <c r="G17" s="18" t="s">
        <v>95</v>
      </c>
      <c r="H17" s="13" t="s">
        <v>118</v>
      </c>
      <c r="I17" s="14">
        <v>0.5</v>
      </c>
      <c r="J17" s="22"/>
      <c r="K17" s="23"/>
      <c r="M17" s="18" t="s">
        <v>95</v>
      </c>
      <c r="N17" s="13" t="s">
        <v>120</v>
      </c>
      <c r="O17" s="15">
        <v>0.73980000000000001</v>
      </c>
      <c r="P17" s="22"/>
      <c r="Q17" s="23"/>
    </row>
    <row r="18" spans="1:17" ht="15.75" thickBot="1" x14ac:dyDescent="0.3">
      <c r="A18" t="s">
        <v>107</v>
      </c>
      <c r="B18" s="28">
        <v>0.52342080456775997</v>
      </c>
      <c r="G18" s="19" t="s">
        <v>97</v>
      </c>
      <c r="H18" s="16" t="s">
        <v>119</v>
      </c>
      <c r="I18" s="17">
        <v>0.72760000000000002</v>
      </c>
      <c r="J18" s="24"/>
      <c r="K18" s="25"/>
      <c r="M18" s="19" t="s">
        <v>97</v>
      </c>
      <c r="N18" s="16" t="s">
        <v>121</v>
      </c>
      <c r="O18" s="27">
        <v>0.5</v>
      </c>
      <c r="P18" s="24"/>
      <c r="Q18" s="25"/>
    </row>
    <row r="19" spans="1:17" x14ac:dyDescent="0.25">
      <c r="A19" t="s">
        <v>108</v>
      </c>
      <c r="B19" s="28">
        <v>0.52087643541804995</v>
      </c>
    </row>
    <row r="20" spans="1:17" x14ac:dyDescent="0.25">
      <c r="A20" t="s">
        <v>109</v>
      </c>
      <c r="B20" s="28">
        <v>0.50245810608615205</v>
      </c>
    </row>
    <row r="21" spans="1:17" x14ac:dyDescent="0.25">
      <c r="A21" t="s">
        <v>110</v>
      </c>
      <c r="B21" s="28">
        <v>0.51462171126802703</v>
      </c>
    </row>
    <row r="22" spans="1:17" x14ac:dyDescent="0.25">
      <c r="A22" t="s">
        <v>111</v>
      </c>
      <c r="B22" s="28">
        <v>0.51131316562979301</v>
      </c>
    </row>
    <row r="23" spans="1:17" x14ac:dyDescent="0.25">
      <c r="A23" t="s">
        <v>112</v>
      </c>
      <c r="B23" s="28">
        <v>0.511388516453671</v>
      </c>
    </row>
    <row r="24" spans="1:17" x14ac:dyDescent="0.25">
      <c r="A24" t="s">
        <v>113</v>
      </c>
      <c r="B24" s="28">
        <v>0.50787153610007796</v>
      </c>
    </row>
    <row r="25" spans="1:17" x14ac:dyDescent="0.25">
      <c r="A25" t="s">
        <v>114</v>
      </c>
      <c r="B25" s="28">
        <v>0.50136649509967202</v>
      </c>
    </row>
  </sheetData>
  <mergeCells count="4">
    <mergeCell ref="G2:K2"/>
    <mergeCell ref="M2:Q2"/>
    <mergeCell ref="G11:K11"/>
    <mergeCell ref="M11:Q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workbookViewId="0">
      <selection activeCell="P12" sqref="P12"/>
    </sheetView>
  </sheetViews>
  <sheetFormatPr defaultRowHeight="15" x14ac:dyDescent="0.25"/>
  <cols>
    <col min="1" max="1" width="18" bestFit="1" customWidth="1"/>
  </cols>
  <sheetData>
    <row r="2" spans="1:5" x14ac:dyDescent="0.25">
      <c r="A2" t="s">
        <v>73</v>
      </c>
      <c r="B2" t="s">
        <v>82</v>
      </c>
      <c r="C2" t="s">
        <v>83</v>
      </c>
      <c r="D2">
        <v>70.989999999999995</v>
      </c>
      <c r="E2">
        <v>3.0000000000000001E-3</v>
      </c>
    </row>
    <row r="3" spans="1:5" x14ac:dyDescent="0.25">
      <c r="A3" t="s">
        <v>73</v>
      </c>
      <c r="B3" t="s">
        <v>82</v>
      </c>
      <c r="C3" t="s">
        <v>84</v>
      </c>
      <c r="D3">
        <v>67.38</v>
      </c>
      <c r="E3">
        <v>4.1000000000000002E-2</v>
      </c>
    </row>
    <row r="4" spans="1:5" x14ac:dyDescent="0.25">
      <c r="A4" t="s">
        <v>73</v>
      </c>
      <c r="B4" t="s">
        <v>82</v>
      </c>
      <c r="C4" t="s">
        <v>85</v>
      </c>
      <c r="D4">
        <v>54.22</v>
      </c>
      <c r="E4">
        <v>7.8E-2</v>
      </c>
    </row>
    <row r="5" spans="1:5" x14ac:dyDescent="0.25">
      <c r="A5" t="s">
        <v>73</v>
      </c>
      <c r="B5" t="s">
        <v>82</v>
      </c>
      <c r="C5" t="s">
        <v>86</v>
      </c>
      <c r="D5">
        <v>59.33</v>
      </c>
      <c r="E5">
        <v>6.5000000000000002E-2</v>
      </c>
    </row>
    <row r="6" spans="1:5" x14ac:dyDescent="0.25">
      <c r="A6" t="s">
        <v>87</v>
      </c>
      <c r="B6" t="s">
        <v>82</v>
      </c>
      <c r="C6" t="s">
        <v>83</v>
      </c>
      <c r="D6">
        <v>99.71</v>
      </c>
      <c r="E6">
        <v>0.186</v>
      </c>
    </row>
    <row r="7" spans="1:5" x14ac:dyDescent="0.25">
      <c r="A7" t="s">
        <v>87</v>
      </c>
      <c r="B7" t="s">
        <v>82</v>
      </c>
      <c r="C7" t="s">
        <v>84</v>
      </c>
      <c r="D7">
        <v>99.72</v>
      </c>
      <c r="E7">
        <v>0.67500000000000004</v>
      </c>
    </row>
    <row r="8" spans="1:5" x14ac:dyDescent="0.25">
      <c r="A8" t="s">
        <v>87</v>
      </c>
      <c r="B8" t="s">
        <v>82</v>
      </c>
      <c r="C8" t="s">
        <v>85</v>
      </c>
      <c r="D8">
        <v>99.72</v>
      </c>
      <c r="E8">
        <v>0.85499999999999998</v>
      </c>
    </row>
    <row r="9" spans="1:5" x14ac:dyDescent="0.25">
      <c r="A9" t="s">
        <v>87</v>
      </c>
      <c r="B9" t="s">
        <v>82</v>
      </c>
      <c r="C9" t="s">
        <v>86</v>
      </c>
      <c r="D9">
        <v>99.72</v>
      </c>
      <c r="E9">
        <v>0.94899999999999995</v>
      </c>
    </row>
    <row r="10" spans="1:5" x14ac:dyDescent="0.25">
      <c r="A10" t="s">
        <v>75</v>
      </c>
      <c r="B10" t="s">
        <v>82</v>
      </c>
      <c r="C10" t="s">
        <v>83</v>
      </c>
      <c r="D10">
        <v>99.72</v>
      </c>
      <c r="E10">
        <v>0.73399999999999999</v>
      </c>
    </row>
    <row r="11" spans="1:5" x14ac:dyDescent="0.25">
      <c r="A11" t="s">
        <v>75</v>
      </c>
      <c r="B11" t="s">
        <v>82</v>
      </c>
      <c r="C11" t="s">
        <v>84</v>
      </c>
      <c r="D11">
        <v>99.72</v>
      </c>
      <c r="E11">
        <v>1.0960000000000001</v>
      </c>
    </row>
    <row r="12" spans="1:5" x14ac:dyDescent="0.25">
      <c r="A12" t="s">
        <v>75</v>
      </c>
      <c r="B12" t="s">
        <v>82</v>
      </c>
      <c r="C12" t="s">
        <v>85</v>
      </c>
      <c r="D12">
        <v>99.72</v>
      </c>
      <c r="E12">
        <v>0.33300000000000002</v>
      </c>
    </row>
    <row r="13" spans="1:5" x14ac:dyDescent="0.25">
      <c r="A13" t="s">
        <v>75</v>
      </c>
      <c r="B13" t="s">
        <v>82</v>
      </c>
      <c r="C13" t="s">
        <v>86</v>
      </c>
      <c r="D13">
        <v>99.71</v>
      </c>
      <c r="E13">
        <v>0.45800000000000002</v>
      </c>
    </row>
    <row r="14" spans="1:5" x14ac:dyDescent="0.25">
      <c r="A14" t="s">
        <v>75</v>
      </c>
      <c r="B14" t="s">
        <v>82</v>
      </c>
      <c r="C14" t="s">
        <v>88</v>
      </c>
      <c r="D14">
        <v>99.71</v>
      </c>
      <c r="E14">
        <v>27.635000000000002</v>
      </c>
    </row>
    <row r="15" spans="1:5" x14ac:dyDescent="0.25">
      <c r="A15" t="s">
        <v>76</v>
      </c>
      <c r="B15" t="s">
        <v>82</v>
      </c>
      <c r="C15" t="s">
        <v>83</v>
      </c>
      <c r="D15">
        <v>99.71</v>
      </c>
      <c r="E15">
        <v>63.854999999999997</v>
      </c>
    </row>
    <row r="16" spans="1:5" x14ac:dyDescent="0.25">
      <c r="A16" t="s">
        <v>76</v>
      </c>
      <c r="B16" t="s">
        <v>82</v>
      </c>
      <c r="C16" t="s">
        <v>84</v>
      </c>
      <c r="D16">
        <v>99.71</v>
      </c>
      <c r="E16">
        <v>49.768999999999998</v>
      </c>
    </row>
    <row r="17" spans="1:5" x14ac:dyDescent="0.25">
      <c r="A17" t="s">
        <v>76</v>
      </c>
      <c r="B17" t="s">
        <v>82</v>
      </c>
      <c r="C17" t="s">
        <v>85</v>
      </c>
      <c r="D17">
        <v>99.71</v>
      </c>
      <c r="E17">
        <v>0.97799999999999998</v>
      </c>
    </row>
    <row r="18" spans="1:5" x14ac:dyDescent="0.25">
      <c r="A18" t="s">
        <v>76</v>
      </c>
      <c r="B18" t="s">
        <v>82</v>
      </c>
      <c r="C18" t="s">
        <v>86</v>
      </c>
      <c r="D18">
        <v>99.71</v>
      </c>
      <c r="E18">
        <v>1.694</v>
      </c>
    </row>
    <row r="19" spans="1:5" x14ac:dyDescent="0.25">
      <c r="A19" t="s">
        <v>77</v>
      </c>
      <c r="B19" t="s">
        <v>82</v>
      </c>
      <c r="C19" t="s">
        <v>83</v>
      </c>
      <c r="D19">
        <v>71.06</v>
      </c>
      <c r="E19">
        <v>6.8159999999999998</v>
      </c>
    </row>
    <row r="20" spans="1:5" x14ac:dyDescent="0.25">
      <c r="A20" t="s">
        <v>77</v>
      </c>
      <c r="B20" t="s">
        <v>82</v>
      </c>
      <c r="C20" t="s">
        <v>84</v>
      </c>
      <c r="D20">
        <v>71.06</v>
      </c>
      <c r="E20">
        <v>115.221</v>
      </c>
    </row>
    <row r="21" spans="1:5" x14ac:dyDescent="0.25">
      <c r="A21" t="s">
        <v>77</v>
      </c>
      <c r="B21" t="s">
        <v>82</v>
      </c>
      <c r="C21" t="s">
        <v>85</v>
      </c>
      <c r="D21">
        <v>71.06</v>
      </c>
      <c r="E21">
        <v>397.84</v>
      </c>
    </row>
    <row r="22" spans="1:5" x14ac:dyDescent="0.25">
      <c r="A22" t="s">
        <v>77</v>
      </c>
      <c r="B22" t="s">
        <v>82</v>
      </c>
      <c r="C22" t="s">
        <v>86</v>
      </c>
      <c r="D22">
        <v>71.06</v>
      </c>
      <c r="E22">
        <v>680.71299999999997</v>
      </c>
    </row>
    <row r="23" spans="1:5" x14ac:dyDescent="0.25">
      <c r="A23" t="s">
        <v>77</v>
      </c>
      <c r="B23" t="s">
        <v>82</v>
      </c>
      <c r="C23" t="s">
        <v>83</v>
      </c>
      <c r="D23">
        <v>71.06</v>
      </c>
      <c r="E23">
        <v>14.468</v>
      </c>
    </row>
    <row r="24" spans="1:5" x14ac:dyDescent="0.25">
      <c r="A24" t="s">
        <v>77</v>
      </c>
      <c r="B24" t="s">
        <v>82</v>
      </c>
      <c r="C24" t="s">
        <v>84</v>
      </c>
      <c r="D24">
        <v>71.12</v>
      </c>
      <c r="E24">
        <v>105.054</v>
      </c>
    </row>
    <row r="25" spans="1:5" x14ac:dyDescent="0.25">
      <c r="A25" t="s">
        <v>77</v>
      </c>
      <c r="B25" t="s">
        <v>82</v>
      </c>
      <c r="C25" t="s">
        <v>85</v>
      </c>
      <c r="D25">
        <v>71.06</v>
      </c>
      <c r="E25">
        <v>209.96799999999999</v>
      </c>
    </row>
    <row r="26" spans="1:5" x14ac:dyDescent="0.25">
      <c r="A26" t="s">
        <v>77</v>
      </c>
      <c r="B26" t="s">
        <v>82</v>
      </c>
      <c r="C26" t="s">
        <v>86</v>
      </c>
      <c r="D26">
        <v>71.27</v>
      </c>
      <c r="E26">
        <v>156.09700000000001</v>
      </c>
    </row>
    <row r="27" spans="1:5" x14ac:dyDescent="0.25">
      <c r="A27" t="s">
        <v>77</v>
      </c>
      <c r="B27" t="s">
        <v>82</v>
      </c>
      <c r="C27" t="s">
        <v>83</v>
      </c>
      <c r="D27">
        <v>71.06</v>
      </c>
      <c r="E27">
        <v>407.904</v>
      </c>
    </row>
    <row r="28" spans="1:5" x14ac:dyDescent="0.25">
      <c r="A28" t="s">
        <v>77</v>
      </c>
      <c r="B28" t="s">
        <v>82</v>
      </c>
      <c r="C28" t="s">
        <v>84</v>
      </c>
      <c r="D28">
        <v>70.97</v>
      </c>
      <c r="E28">
        <v>151.22399999999999</v>
      </c>
    </row>
    <row r="29" spans="1:5" x14ac:dyDescent="0.25">
      <c r="A29" t="s">
        <v>77</v>
      </c>
      <c r="B29" t="s">
        <v>82</v>
      </c>
      <c r="C29" t="s">
        <v>85</v>
      </c>
      <c r="D29">
        <v>70.63</v>
      </c>
      <c r="E29">
        <v>243.32</v>
      </c>
    </row>
    <row r="30" spans="1:5" x14ac:dyDescent="0.25">
      <c r="A30" t="s">
        <v>77</v>
      </c>
      <c r="B30" t="s">
        <v>82</v>
      </c>
      <c r="C30" t="s">
        <v>86</v>
      </c>
      <c r="D30">
        <v>70.8</v>
      </c>
      <c r="E30">
        <v>186.358</v>
      </c>
    </row>
    <row r="31" spans="1:5" x14ac:dyDescent="0.25">
      <c r="A31" t="s">
        <v>78</v>
      </c>
      <c r="B31" t="s">
        <v>82</v>
      </c>
      <c r="C31" t="s">
        <v>83</v>
      </c>
      <c r="D31">
        <v>71</v>
      </c>
      <c r="E31">
        <v>1.4999999999999999E-2</v>
      </c>
    </row>
    <row r="32" spans="1:5" x14ac:dyDescent="0.25">
      <c r="A32" t="s">
        <v>78</v>
      </c>
      <c r="B32" t="s">
        <v>82</v>
      </c>
      <c r="C32" t="s">
        <v>84</v>
      </c>
      <c r="D32">
        <v>71.09</v>
      </c>
      <c r="E32">
        <v>0.248</v>
      </c>
    </row>
    <row r="33" spans="1:5" x14ac:dyDescent="0.25">
      <c r="A33" t="s">
        <v>78</v>
      </c>
      <c r="B33" t="s">
        <v>82</v>
      </c>
      <c r="C33" t="s">
        <v>85</v>
      </c>
      <c r="D33">
        <v>71.02</v>
      </c>
      <c r="E33">
        <v>0.59299999999999997</v>
      </c>
    </row>
    <row r="34" spans="1:5" x14ac:dyDescent="0.25">
      <c r="A34" t="s">
        <v>78</v>
      </c>
      <c r="B34" t="s">
        <v>82</v>
      </c>
      <c r="C34" t="s">
        <v>86</v>
      </c>
      <c r="D34">
        <v>70.930000000000007</v>
      </c>
      <c r="E34">
        <v>0.27700000000000002</v>
      </c>
    </row>
    <row r="35" spans="1:5" x14ac:dyDescent="0.25">
      <c r="A35" t="s">
        <v>78</v>
      </c>
      <c r="B35" t="s">
        <v>82</v>
      </c>
      <c r="C35" t="s">
        <v>83</v>
      </c>
      <c r="D35">
        <v>71</v>
      </c>
      <c r="E35">
        <v>6.2E-2</v>
      </c>
    </row>
    <row r="36" spans="1:5" x14ac:dyDescent="0.25">
      <c r="A36" t="s">
        <v>78</v>
      </c>
      <c r="B36" t="s">
        <v>82</v>
      </c>
      <c r="C36" t="s">
        <v>84</v>
      </c>
      <c r="D36">
        <v>71.09</v>
      </c>
      <c r="E36">
        <v>0.74</v>
      </c>
    </row>
    <row r="37" spans="1:5" x14ac:dyDescent="0.25">
      <c r="A37" t="s">
        <v>78</v>
      </c>
      <c r="B37" t="s">
        <v>82</v>
      </c>
      <c r="C37" t="s">
        <v>85</v>
      </c>
      <c r="D37">
        <v>71</v>
      </c>
      <c r="E37">
        <v>1.7110000000000001</v>
      </c>
    </row>
    <row r="38" spans="1:5" x14ac:dyDescent="0.25">
      <c r="A38" t="s">
        <v>78</v>
      </c>
      <c r="B38" t="s">
        <v>82</v>
      </c>
      <c r="C38" t="s">
        <v>86</v>
      </c>
      <c r="D38">
        <v>70.94</v>
      </c>
      <c r="E38">
        <v>1.288</v>
      </c>
    </row>
    <row r="39" spans="1:5" x14ac:dyDescent="0.25">
      <c r="A39" t="s">
        <v>78</v>
      </c>
      <c r="B39" t="s">
        <v>82</v>
      </c>
      <c r="C39" t="s">
        <v>83</v>
      </c>
      <c r="D39">
        <v>71</v>
      </c>
      <c r="E39">
        <v>2.4E-2</v>
      </c>
    </row>
    <row r="40" spans="1:5" x14ac:dyDescent="0.25">
      <c r="A40" t="s">
        <v>78</v>
      </c>
      <c r="B40" t="s">
        <v>82</v>
      </c>
      <c r="C40" t="s">
        <v>84</v>
      </c>
      <c r="D40">
        <v>71.09</v>
      </c>
      <c r="E40">
        <v>0.19700000000000001</v>
      </c>
    </row>
    <row r="41" spans="1:5" x14ac:dyDescent="0.25">
      <c r="A41" t="s">
        <v>78</v>
      </c>
      <c r="B41" t="s">
        <v>82</v>
      </c>
      <c r="C41" t="s">
        <v>85</v>
      </c>
      <c r="D41">
        <v>71.02</v>
      </c>
      <c r="E41">
        <v>0.44800000000000001</v>
      </c>
    </row>
    <row r="42" spans="1:5" x14ac:dyDescent="0.25">
      <c r="A42" t="s">
        <v>78</v>
      </c>
      <c r="B42" t="s">
        <v>82</v>
      </c>
      <c r="C42" t="s">
        <v>86</v>
      </c>
      <c r="D42">
        <v>70.930000000000007</v>
      </c>
      <c r="E42">
        <v>0.28000000000000003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tabSelected="1" workbookViewId="0">
      <selection activeCell="S9" sqref="S9"/>
    </sheetView>
  </sheetViews>
  <sheetFormatPr defaultRowHeight="15" x14ac:dyDescent="0.25"/>
  <cols>
    <col min="1" max="1" width="5.140625" customWidth="1"/>
    <col min="2" max="2" width="7.85546875" bestFit="1" customWidth="1"/>
    <col min="3" max="4" width="12.5703125" bestFit="1" customWidth="1"/>
    <col min="5" max="5" width="3.140625" customWidth="1"/>
    <col min="6" max="7" width="12.5703125" bestFit="1" customWidth="1"/>
    <col min="8" max="8" width="2.7109375" customWidth="1"/>
    <col min="9" max="9" width="12.42578125" bestFit="1" customWidth="1"/>
    <col min="10" max="10" width="12.5703125" bestFit="1" customWidth="1"/>
    <col min="11" max="11" width="2.5703125" customWidth="1"/>
    <col min="12" max="12" width="21.5703125" bestFit="1" customWidth="1"/>
    <col min="13" max="13" width="11.7109375" bestFit="1" customWidth="1"/>
  </cols>
  <sheetData>
    <row r="1" spans="2:13" ht="9.75" customHeight="1" thickBot="1" x14ac:dyDescent="0.3"/>
    <row r="2" spans="2:13" x14ac:dyDescent="0.25">
      <c r="B2" s="33"/>
      <c r="C2" s="34" t="s">
        <v>133</v>
      </c>
      <c r="D2" s="35"/>
      <c r="E2" s="36"/>
      <c r="F2" s="34" t="s">
        <v>134</v>
      </c>
      <c r="G2" s="35"/>
      <c r="H2" s="36"/>
      <c r="I2" s="34" t="s">
        <v>136</v>
      </c>
      <c r="J2" s="35"/>
      <c r="K2" s="33"/>
      <c r="L2" s="37" t="s">
        <v>129</v>
      </c>
      <c r="M2" s="38" t="s">
        <v>130</v>
      </c>
    </row>
    <row r="3" spans="2:13" ht="15.75" thickBot="1" x14ac:dyDescent="0.3">
      <c r="B3" s="33"/>
      <c r="C3" s="39" t="s">
        <v>131</v>
      </c>
      <c r="D3" s="40" t="s">
        <v>132</v>
      </c>
      <c r="E3" s="36"/>
      <c r="F3" s="39" t="s">
        <v>131</v>
      </c>
      <c r="G3" s="40" t="s">
        <v>132</v>
      </c>
      <c r="H3" s="36"/>
      <c r="I3" s="39" t="s">
        <v>131</v>
      </c>
      <c r="J3" s="40" t="s">
        <v>132</v>
      </c>
      <c r="K3" s="33"/>
      <c r="L3" s="41" t="s">
        <v>126</v>
      </c>
      <c r="M3" s="42">
        <v>50</v>
      </c>
    </row>
    <row r="4" spans="2:13" x14ac:dyDescent="0.25">
      <c r="B4" s="43" t="s">
        <v>135</v>
      </c>
      <c r="C4" s="41">
        <v>671</v>
      </c>
      <c r="D4" s="44">
        <v>329</v>
      </c>
      <c r="E4" s="33"/>
      <c r="F4" s="41">
        <v>335</v>
      </c>
      <c r="G4" s="44">
        <v>329</v>
      </c>
      <c r="H4" s="33"/>
      <c r="I4" s="41">
        <v>0</v>
      </c>
      <c r="J4" s="44">
        <v>329</v>
      </c>
      <c r="K4" s="33"/>
      <c r="L4" s="41" t="s">
        <v>127</v>
      </c>
      <c r="M4" s="42">
        <v>5</v>
      </c>
    </row>
    <row r="5" spans="2:13" ht="15.75" thickBot="1" x14ac:dyDescent="0.3">
      <c r="B5" s="45" t="s">
        <v>125</v>
      </c>
      <c r="C5" s="41">
        <v>45</v>
      </c>
      <c r="D5" s="44">
        <v>45</v>
      </c>
      <c r="E5" s="33"/>
      <c r="F5" s="41">
        <v>45</v>
      </c>
      <c r="G5" s="44">
        <v>45</v>
      </c>
      <c r="H5" s="33"/>
      <c r="I5" s="41">
        <v>50</v>
      </c>
      <c r="J5" s="44">
        <v>50</v>
      </c>
      <c r="K5" s="33"/>
      <c r="L5" s="46" t="s">
        <v>128</v>
      </c>
      <c r="M5" s="47">
        <v>45</v>
      </c>
    </row>
    <row r="6" spans="2:13" x14ac:dyDescent="0.25">
      <c r="B6" s="45" t="s">
        <v>124</v>
      </c>
      <c r="C6" s="48">
        <f>12*C5*C4</f>
        <v>362340</v>
      </c>
      <c r="D6" s="49">
        <f>12*D5*D4</f>
        <v>177660</v>
      </c>
      <c r="E6" s="33"/>
      <c r="F6" s="48">
        <f>12*F5*F4</f>
        <v>180900</v>
      </c>
      <c r="G6" s="49">
        <f>12*G5*G4</f>
        <v>177660</v>
      </c>
      <c r="H6" s="33"/>
      <c r="I6" s="48">
        <f>12*I5*I4</f>
        <v>0</v>
      </c>
      <c r="J6" s="49">
        <f>12*J5*J4</f>
        <v>197400</v>
      </c>
      <c r="K6" s="33"/>
      <c r="L6" s="33"/>
      <c r="M6" s="33"/>
    </row>
    <row r="7" spans="2:13" ht="15.75" thickBot="1" x14ac:dyDescent="0.3">
      <c r="B7" s="50" t="s">
        <v>137</v>
      </c>
      <c r="C7" s="46"/>
      <c r="D7" s="51">
        <f>D6+C6</f>
        <v>540000</v>
      </c>
      <c r="E7" s="33"/>
      <c r="F7" s="46"/>
      <c r="G7" s="51">
        <f>G6+F6</f>
        <v>358560</v>
      </c>
      <c r="H7" s="33"/>
      <c r="I7" s="46"/>
      <c r="J7" s="51">
        <f>J6+I6</f>
        <v>197400</v>
      </c>
      <c r="K7" s="33"/>
      <c r="L7" s="33"/>
      <c r="M7" s="33"/>
    </row>
    <row r="8" spans="2:13" x14ac:dyDescent="0.25">
      <c r="D8" s="29"/>
    </row>
    <row r="9" spans="2:13" x14ac:dyDescent="0.25">
      <c r="D9" s="29"/>
    </row>
    <row r="10" spans="2:13" x14ac:dyDescent="0.25">
      <c r="D10" s="29"/>
    </row>
  </sheetData>
  <mergeCells count="3">
    <mergeCell ref="C2:D2"/>
    <mergeCell ref="I2:J2"/>
    <mergeCell ref="F2:G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Born</dc:creator>
  <cp:lastModifiedBy>Eric Born</cp:lastModifiedBy>
  <dcterms:created xsi:type="dcterms:W3CDTF">2020-06-29T23:47:33Z</dcterms:created>
  <dcterms:modified xsi:type="dcterms:W3CDTF">2020-06-30T14:54:34Z</dcterms:modified>
</cp:coreProperties>
</file>