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A24187CC-4511-45F1-BC0D-4995B5F0F8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U79" i="1" l="1"/>
  <c r="U6" i="1"/>
  <c r="U12" i="1"/>
  <c r="U3" i="1"/>
  <c r="U34" i="1"/>
  <c r="U81" i="1"/>
  <c r="U65" i="1"/>
  <c r="U49" i="1"/>
  <c r="U33" i="1"/>
  <c r="U25" i="1"/>
  <c r="U9" i="1"/>
  <c r="U82" i="1"/>
  <c r="U58" i="1"/>
  <c r="U42" i="1"/>
  <c r="U73" i="1"/>
  <c r="U57" i="1"/>
  <c r="U41" i="1"/>
  <c r="U17" i="1"/>
  <c r="U72" i="1"/>
  <c r="U56" i="1"/>
  <c r="U40" i="1"/>
  <c r="U24" i="1"/>
  <c r="U71" i="1"/>
  <c r="U63" i="1"/>
  <c r="U47" i="1"/>
  <c r="U39" i="1"/>
  <c r="U31" i="1"/>
  <c r="U23" i="1"/>
  <c r="U15" i="1"/>
  <c r="U7" i="1"/>
  <c r="U2" i="1"/>
  <c r="U74" i="1"/>
  <c r="U50" i="1"/>
  <c r="U26" i="1"/>
  <c r="U18" i="1"/>
  <c r="U10" i="1"/>
  <c r="U80" i="1"/>
  <c r="U64" i="1"/>
  <c r="U48" i="1"/>
  <c r="U32" i="1"/>
  <c r="U16" i="1"/>
  <c r="U8" i="1"/>
  <c r="U55" i="1"/>
  <c r="U77" i="1"/>
  <c r="U69" i="1"/>
  <c r="U61" i="1"/>
  <c r="U53" i="1"/>
  <c r="U45" i="1"/>
  <c r="U37" i="1"/>
  <c r="U29" i="1"/>
  <c r="U21" i="1"/>
  <c r="U13" i="1"/>
  <c r="U5" i="1"/>
  <c r="U66" i="1"/>
  <c r="U76" i="1"/>
  <c r="U52" i="1"/>
  <c r="U36" i="1"/>
  <c r="U4" i="1"/>
  <c r="U78" i="1"/>
  <c r="U70" i="1"/>
  <c r="U62" i="1"/>
  <c r="U54" i="1"/>
  <c r="U46" i="1"/>
  <c r="U38" i="1"/>
  <c r="U30" i="1"/>
  <c r="U22" i="1"/>
  <c r="U14" i="1"/>
  <c r="U68" i="1"/>
  <c r="U60" i="1"/>
  <c r="U44" i="1"/>
  <c r="U28" i="1"/>
  <c r="U20" i="1"/>
  <c r="U75" i="1"/>
  <c r="U67" i="1"/>
  <c r="U59" i="1"/>
  <c r="U51" i="1"/>
  <c r="U43" i="1"/>
  <c r="U35" i="1"/>
  <c r="U27" i="1"/>
  <c r="U19" i="1"/>
  <c r="U11" i="1"/>
  <c r="AB17" i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<sst xmlns="http://schemas.openxmlformats.org/spreadsheetml/2006/main" count="265" uniqueCount="95">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</sst>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0" dataCellStyle="Normal 2"/>
    <tableColumn id="7" xr3:uid="{9E8F088B-1EA6-44CA-B818-1F7D43F5D5E7}" name="Type" dataCellStyle="Normal"/>
    <tableColumn id="8" xr3:uid="{AA6D2002-4C78-4093-9793-A575FAC0F72F}" name="Price" dataDxfId="12" dataCellStyle="Currency">
      <calculatedColumnFormula>_xlfn.XLOOKUP(Games[[#This Row],[Type]],Types[Type],Types[Price])</calculatedColumnFormula>
    </tableColumn>
    <tableColumn id="13" xr3:uid="{10011C92-A32E-4605-8584-BDBE5EABC83A}" name="Sort" dataDxfId="11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10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6"/>
    <tableColumn id="2" xr3:uid="{D785142C-C4FC-418F-A0C8-7745E2B467E4}" name="Price" dataDxfId="5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4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3">
      <calculatedColumnFormula>Names[[#This Row],[Pairs]]+Names[[#This Row],[Quads]]</calculatedColumnFormula>
    </tableColumn>
    <tableColumn id="5" xr3:uid="{352D40E4-D431-4ADD-8BC1-66192541A0D2}" name="Tickets" totalsRowFunction="sum" dataDxfId="2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B28" sqref="B28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 t="shared" ref="J2:J33" si="0">TEXT(K2, "ddd")</f>
        <v>Thu</v>
      </c>
      <c r="K2" s="13">
        <v>46107</v>
      </c>
      <c r="L2" s="12">
        <v>0.79861111111111116</v>
      </c>
      <c r="M2" t="s">
        <v>6</v>
      </c>
      <c r="N2" s="14"/>
      <c r="O2" s="18">
        <v>1</v>
      </c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2.073040506993867E-6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1.000002073040507</v>
      </c>
      <c r="T2">
        <f ca="1">_xlfn.RANK.EQ(Games[[#This Row],[Sort]],Games[Sort],1)</f>
        <v>63</v>
      </c>
      <c r="U2">
        <f ca="1">IF(ISNUMBER(Games[[#This Row],[QuadRank]]),_xlfn.RANK.EQ(Games[[#This Row],[Quad Sort]],Games[Quad Sort],1),"")</f>
        <v>1</v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 t="shared" si="0"/>
        <v>Fri</v>
      </c>
      <c r="K3" s="13">
        <v>46108</v>
      </c>
      <c r="L3" s="12">
        <v>0.78125</v>
      </c>
      <c r="M3" t="s">
        <v>6</v>
      </c>
      <c r="N3" s="14"/>
      <c r="O3" s="18">
        <v>2</v>
      </c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9.2946830562838957E-7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2.0000009294683054</v>
      </c>
      <c r="T3">
        <f ca="1">_xlfn.RANK.EQ(Games[[#This Row],[Sort]],Games[Sort],1)</f>
        <v>30</v>
      </c>
      <c r="U3">
        <f ca="1">IF(ISNUMBER(Games[[#This Row],[QuadRank]]),_xlfn.RANK.EQ(Games[[#This Row],[Quad Sort]],Games[Quad Sort],1),"")</f>
        <v>2</v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 t="shared" si="0"/>
        <v>Sat</v>
      </c>
      <c r="K4" s="13">
        <v>46109</v>
      </c>
      <c r="L4" s="12">
        <v>0.77777777777777779</v>
      </c>
      <c r="M4" t="s">
        <v>6</v>
      </c>
      <c r="N4" s="14"/>
      <c r="O4" s="18">
        <v>3</v>
      </c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1.100844499489216E-6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3.0000011008444996</v>
      </c>
      <c r="T4">
        <f ca="1">_xlfn.RANK.EQ(Games[[#This Row],[Sort]],Games[Sort],1)</f>
        <v>36</v>
      </c>
      <c r="U4">
        <f ca="1">IF(ISNUMBER(Games[[#This Row],[QuadRank]]),_xlfn.RANK.EQ(Games[[#This Row],[Quad Sort]],Games[Quad Sort],1),"")</f>
        <v>3</v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 t="shared" si="0"/>
        <v>Sun</v>
      </c>
      <c r="K5" s="13">
        <v>46110</v>
      </c>
      <c r="L5" s="12">
        <v>0.68055555555555558</v>
      </c>
      <c r="M5" t="s">
        <v>6</v>
      </c>
      <c r="N5" s="14"/>
      <c r="O5" s="18">
        <v>4</v>
      </c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8.9858234477267687E-7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4.0000008985823445</v>
      </c>
      <c r="T5">
        <f ca="1">_xlfn.RANK.EQ(Games[[#This Row],[Sort]],Games[Sort],1)</f>
        <v>28</v>
      </c>
      <c r="U5">
        <f ca="1">IF(ISNUMBER(Games[[#This Row],[QuadRank]]),_xlfn.RANK.EQ(Games[[#This Row],[Quad Sort]],Games[Quad Sort],1),"")</f>
        <v>4</v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3">
        <v>46111</v>
      </c>
      <c r="L6" s="12">
        <v>0.77777777777777779</v>
      </c>
      <c r="M6" t="s">
        <v>7</v>
      </c>
      <c r="N6" s="14"/>
      <c r="O6" s="18">
        <v>5</v>
      </c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9.2478862274693296E-7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5.0000009247886226</v>
      </c>
      <c r="T6">
        <f ca="1">_xlfn.RANK.EQ(Games[[#This Row],[Sort]],Games[Sort],1)</f>
        <v>29</v>
      </c>
      <c r="U6">
        <f ca="1">IF(ISNUMBER(Games[[#This Row],[QuadRank]]),_xlfn.RANK.EQ(Games[[#This Row],[Quad Sort]],Games[Quad Sort],1),"")</f>
        <v>5</v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3">
        <v>46112</v>
      </c>
      <c r="L7" s="12">
        <v>0.77777777777777779</v>
      </c>
      <c r="M7" t="s">
        <v>7</v>
      </c>
      <c r="N7" s="14"/>
      <c r="O7" s="18">
        <v>6</v>
      </c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3.6980118219778965E-7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6.0000003698011826</v>
      </c>
      <c r="T7">
        <f ca="1">_xlfn.RANK.EQ(Games[[#This Row],[Sort]],Games[Sort],1)</f>
        <v>9</v>
      </c>
      <c r="U7">
        <f ca="1">IF(ISNUMBER(Games[[#This Row],[QuadRank]]),_xlfn.RANK.EQ(Games[[#This Row],[Quad Sort]],Games[Quad Sort],1),"")</f>
        <v>6</v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3">
        <v>46113</v>
      </c>
      <c r="L8" s="12">
        <v>0.54861111111111116</v>
      </c>
      <c r="M8" t="s">
        <v>7</v>
      </c>
      <c r="N8" s="14"/>
      <c r="O8" s="18">
        <v>7</v>
      </c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9.750737496077607E-7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7.0000009750737497</v>
      </c>
      <c r="T8">
        <f ca="1">_xlfn.RANK.EQ(Games[[#This Row],[Sort]],Games[Sort],1)</f>
        <v>31</v>
      </c>
      <c r="U8">
        <f ca="1">IF(ISNUMBER(Games[[#This Row],[QuadRank]]),_xlfn.RANK.EQ(Games[[#This Row],[Quad Sort]],Games[Quad Sort],1),"")</f>
        <v>7</v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3">
        <v>46122</v>
      </c>
      <c r="L9" s="12">
        <v>0.77777777777777779</v>
      </c>
      <c r="M9" t="s">
        <v>8</v>
      </c>
      <c r="N9" s="14"/>
      <c r="O9" s="18">
        <v>8</v>
      </c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1.2332978358568801E-6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8.0000012332978354</v>
      </c>
      <c r="T9">
        <f ca="1">_xlfn.RANK.EQ(Games[[#This Row],[Sort]],Games[Sort],1)</f>
        <v>42</v>
      </c>
      <c r="U9">
        <f ca="1">IF(ISNUMBER(Games[[#This Row],[QuadRank]]),_xlfn.RANK.EQ(Games[[#This Row],[Quad Sort]],Games[Quad Sort],1),"")</f>
        <v>8</v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3">
        <v>46123</v>
      </c>
      <c r="L10" s="12">
        <v>0.77777777777777779</v>
      </c>
      <c r="M10" t="s">
        <v>8</v>
      </c>
      <c r="N10" s="14"/>
      <c r="O10" s="18">
        <v>9</v>
      </c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6.7831039530773686E-7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9.0000006783103945</v>
      </c>
      <c r="T10">
        <f ca="1">_xlfn.RANK.EQ(Games[[#This Row],[Sort]],Games[Sort],1)</f>
        <v>19</v>
      </c>
      <c r="U10">
        <f ca="1">IF(ISNUMBER(Games[[#This Row],[QuadRank]]),_xlfn.RANK.EQ(Games[[#This Row],[Quad Sort]],Games[Quad Sort],1),"")</f>
        <v>9</v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3">
        <v>46124</v>
      </c>
      <c r="L11" s="12">
        <v>0.54861111111111116</v>
      </c>
      <c r="M11" t="s">
        <v>8</v>
      </c>
      <c r="N11" s="14"/>
      <c r="O11" s="18">
        <v>10</v>
      </c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1.2835829627177079E-6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10.000001283582963</v>
      </c>
      <c r="T11">
        <f ca="1">_xlfn.RANK.EQ(Games[[#This Row],[Sort]],Games[Sort],1)</f>
        <v>43</v>
      </c>
      <c r="U11">
        <f ca="1">IF(ISNUMBER(Games[[#This Row],[QuadRank]]),_xlfn.RANK.EQ(Games[[#This Row],[Quad Sort]],Games[Quad Sort],1),"")</f>
        <v>10</v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3">
        <v>46125</v>
      </c>
      <c r="L12" s="11">
        <v>0.54861111111111116</v>
      </c>
      <c r="M12" t="s">
        <v>8</v>
      </c>
      <c r="N12" s="14"/>
      <c r="O12" s="18">
        <v>11</v>
      </c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7.2859552216856449E-7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11.000000728595522</v>
      </c>
      <c r="T12">
        <f ca="1">_xlfn.RANK.EQ(Games[[#This Row],[Sort]],Games[Sort],1)</f>
        <v>21</v>
      </c>
      <c r="U12">
        <f ca="1">IF(ISNUMBER(Games[[#This Row],[QuadRank]]),_xlfn.RANK.EQ(Games[[#This Row],[Quad Sort]],Games[Quad Sort],1),"")</f>
        <v>11</v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3">
        <v>46129</v>
      </c>
      <c r="L13" s="11">
        <v>0.77777777777777779</v>
      </c>
      <c r="M13" t="s">
        <v>9</v>
      </c>
      <c r="N13" s="14"/>
      <c r="O13" s="18">
        <v>12</v>
      </c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8.8111779410136894E-8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12.000000088111779</v>
      </c>
      <c r="T13">
        <f ca="1">_xlfn.RANK.EQ(Games[[#This Row],[Sort]],Games[Sort],1)</f>
        <v>3</v>
      </c>
      <c r="U13">
        <f ca="1">IF(ISNUMBER(Games[[#This Row],[QuadRank]]),_xlfn.RANK.EQ(Games[[#This Row],[Quad Sort]],Games[Quad Sort],1),"")</f>
        <v>12</v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3">
        <v>46130</v>
      </c>
      <c r="L14" s="11">
        <v>0.67708333333333337</v>
      </c>
      <c r="M14" t="s">
        <v>9</v>
      </c>
      <c r="N14" s="14"/>
      <c r="O14" s="18">
        <v>13</v>
      </c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2.6645632498986916E-6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13.000002664563249</v>
      </c>
      <c r="T14">
        <f ca="1">_xlfn.RANK.EQ(Games[[#This Row],[Sort]],Games[Sort],1)</f>
        <v>77</v>
      </c>
      <c r="U14">
        <f ca="1">IF(ISNUMBER(Games[[#This Row],[QuadRank]]),_xlfn.RANK.EQ(Games[[#This Row],[Quad Sort]],Games[Quad Sort],1),"")</f>
        <v>13</v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3">
        <v>46131</v>
      </c>
      <c r="L15" s="11">
        <v>0.54861111111111116</v>
      </c>
      <c r="M15" t="s">
        <v>9</v>
      </c>
      <c r="N15" s="14"/>
      <c r="O15" s="18">
        <v>14</v>
      </c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1.0723159106269683E-6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14.000001072315911</v>
      </c>
      <c r="T15">
        <f ca="1">_xlfn.RANK.EQ(Games[[#This Row],[Sort]],Games[Sort],1)</f>
        <v>35</v>
      </c>
      <c r="U15">
        <f ca="1">IF(ISNUMBER(Games[[#This Row],[QuadRank]]),_xlfn.RANK.EQ(Games[[#This Row],[Quad Sort]],Games[Quad Sort],1),"")</f>
        <v>14</v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 t="shared" si="0"/>
        <v>Mon</v>
      </c>
      <c r="K16" s="13">
        <v>46132</v>
      </c>
      <c r="L16" s="11">
        <v>0.77777777777777779</v>
      </c>
      <c r="M16" t="s">
        <v>10</v>
      </c>
      <c r="N16" s="14"/>
      <c r="O16" s="18">
        <v>15</v>
      </c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2.0967944895159708E-6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15.000002096794489</v>
      </c>
      <c r="T16">
        <f ca="1">_xlfn.RANK.EQ(Games[[#This Row],[Sort]],Games[Sort],1)</f>
        <v>65</v>
      </c>
      <c r="U16">
        <f ca="1">IF(ISNUMBER(Games[[#This Row],[QuadRank]]),_xlfn.RANK.EQ(Games[[#This Row],[Quad Sort]],Games[Quad Sort],1),"")</f>
        <v>15</v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 t="shared" si="0"/>
        <v>Tue</v>
      </c>
      <c r="K17" s="13">
        <v>46133</v>
      </c>
      <c r="L17" s="11">
        <v>0.77777777777777779</v>
      </c>
      <c r="M17" t="s">
        <v>10</v>
      </c>
      <c r="N17" s="14"/>
      <c r="O17" s="18">
        <v>16</v>
      </c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1.5418070489668275E-6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16.000001541807048</v>
      </c>
      <c r="T17">
        <f ca="1">_xlfn.RANK.EQ(Games[[#This Row],[Sort]],Games[Sort],1)</f>
        <v>46</v>
      </c>
      <c r="U17">
        <f ca="1">IF(ISNUMBER(Games[[#This Row],[QuadRank]]),_xlfn.RANK.EQ(Games[[#This Row],[Quad Sort]],Games[Quad Sort],1),"")</f>
        <v>16</v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 t="shared" si="0"/>
        <v>Wed</v>
      </c>
      <c r="K18" s="13">
        <v>46134</v>
      </c>
      <c r="L18" s="11">
        <v>0.54861111111111116</v>
      </c>
      <c r="M18" t="s">
        <v>10</v>
      </c>
      <c r="N18" s="14"/>
      <c r="O18" s="18">
        <v>17</v>
      </c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2.1470796163767983E-6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17.000002147079616</v>
      </c>
      <c r="T18">
        <f ca="1">_xlfn.RANK.EQ(Games[[#This Row],[Sort]],Games[Sort],1)</f>
        <v>68</v>
      </c>
      <c r="U18">
        <f ca="1">IF(ISNUMBER(Games[[#This Row],[QuadRank]]),_xlfn.RANK.EQ(Games[[#This Row],[Quad Sort]],Games[Quad Sort],1),"")</f>
        <v>17</v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 t="shared" si="0"/>
        <v>Fri</v>
      </c>
      <c r="K19" s="13">
        <v>46143</v>
      </c>
      <c r="L19" s="11">
        <v>0.78125</v>
      </c>
      <c r="M19" t="s">
        <v>11</v>
      </c>
      <c r="N19" s="14"/>
      <c r="O19" s="18">
        <v>18</v>
      </c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2.5271485585158004E-6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18.00000252714856</v>
      </c>
      <c r="T19">
        <f ca="1">_xlfn.RANK.EQ(Games[[#This Row],[Sort]],Games[Sort],1)</f>
        <v>73</v>
      </c>
      <c r="U19">
        <f ca="1">IF(ISNUMBER(Games[[#This Row],[QuadRank]]),_xlfn.RANK.EQ(Games[[#This Row],[Quad Sort]],Games[Quad Sort],1),"")</f>
        <v>18</v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3">
        <v>46144</v>
      </c>
      <c r="L20" s="11">
        <v>0.77777777777777779</v>
      </c>
      <c r="M20" t="s">
        <v>11</v>
      </c>
      <c r="N20" s="14"/>
      <c r="O20" s="18">
        <v>19</v>
      </c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1.8503162620767747E-6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19.000001850316263</v>
      </c>
      <c r="T20">
        <f ca="1">_xlfn.RANK.EQ(Games[[#This Row],[Sort]],Games[Sort],1)</f>
        <v>56</v>
      </c>
      <c r="U20">
        <f ca="1">IF(ISNUMBER(Games[[#This Row],[QuadRank]]),_xlfn.RANK.EQ(Games[[#This Row],[Quad Sort]],Games[Quad Sort],1),"")</f>
        <v>19</v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3">
        <v>46145</v>
      </c>
      <c r="L21" s="11">
        <v>0.54861111111111116</v>
      </c>
      <c r="M21" t="s">
        <v>11</v>
      </c>
      <c r="N21" s="14"/>
      <c r="O21" s="18">
        <v>20</v>
      </c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2.4555888294867457E-6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20.000002455588831</v>
      </c>
      <c r="T21">
        <f ca="1">_xlfn.RANK.EQ(Games[[#This Row],[Sort]],Games[Sort],1)</f>
        <v>71</v>
      </c>
      <c r="U21">
        <f ca="1">IF(ISNUMBER(Games[[#This Row],[QuadRank]]),_xlfn.RANK.EQ(Games[[#This Row],[Quad Sort]],Games[Quad Sort],1),"")</f>
        <v>20</v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3">
        <v>46146</v>
      </c>
      <c r="L22" s="11">
        <v>0.77777777777777779</v>
      </c>
      <c r="M22" t="s">
        <v>12</v>
      </c>
      <c r="N22" s="14"/>
      <c r="O22" s="18">
        <v>21</v>
      </c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7.4034138097848791E-7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21.000000740341381</v>
      </c>
      <c r="T22">
        <f ca="1">_xlfn.RANK.EQ(Games[[#This Row],[Sort]],Games[Sort],1)</f>
        <v>22</v>
      </c>
      <c r="U22">
        <f ca="1">IF(ISNUMBER(Games[[#This Row],[QuadRank]]),_xlfn.RANK.EQ(Games[[#This Row],[Quad Sort]],Games[Quad Sort],1),"")</f>
        <v>21</v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3">
        <v>46147</v>
      </c>
      <c r="L23" s="11">
        <v>0.77777777777777779</v>
      </c>
      <c r="M23" t="s">
        <v>12</v>
      </c>
      <c r="N23" s="14"/>
      <c r="O23" s="18">
        <v>22</v>
      </c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1.8535394042934456E-7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22.00000018535394</v>
      </c>
      <c r="T23">
        <f ca="1">_xlfn.RANK.EQ(Games[[#This Row],[Sort]],Games[Sort],1)</f>
        <v>6</v>
      </c>
      <c r="U23">
        <f ca="1">IF(ISNUMBER(Games[[#This Row],[QuadRank]]),_xlfn.RANK.EQ(Games[[#This Row],[Quad Sort]],Games[Quad Sort],1),"")</f>
        <v>22</v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3">
        <v>46148</v>
      </c>
      <c r="L24" s="11">
        <v>0.54861111111111116</v>
      </c>
      <c r="M24" t="s">
        <v>12</v>
      </c>
      <c r="N24" s="14"/>
      <c r="O24" s="18">
        <v>23</v>
      </c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7.9062650783931554E-7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23.000000790626508</v>
      </c>
      <c r="T24">
        <f ca="1">_xlfn.RANK.EQ(Games[[#This Row],[Sort]],Games[Sort],1)</f>
        <v>25</v>
      </c>
      <c r="U24">
        <f ca="1">IF(ISNUMBER(Games[[#This Row],[QuadRank]]),_xlfn.RANK.EQ(Games[[#This Row],[Quad Sort]],Games[Quad Sort],1),"")</f>
        <v>23</v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3">
        <v>46157</v>
      </c>
      <c r="L25" s="11">
        <v>0.77777777777777779</v>
      </c>
      <c r="M25" t="s">
        <v>13</v>
      </c>
      <c r="N25" s="14"/>
      <c r="O25" s="18">
        <v>24</v>
      </c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1.0488505940884353E-6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24.000001048850596</v>
      </c>
      <c r="T25">
        <f ca="1">_xlfn.RANK.EQ(Games[[#This Row],[Sort]],Games[Sort],1)</f>
        <v>34</v>
      </c>
      <c r="U25">
        <f ca="1">IF(ISNUMBER(Games[[#This Row],[QuadRank]]),_xlfn.RANK.EQ(Games[[#This Row],[Quad Sort]],Games[Quad Sort],1),"")</f>
        <v>24</v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 t="shared" si="0"/>
        <v>Sat</v>
      </c>
      <c r="K26" s="13">
        <v>46158</v>
      </c>
      <c r="L26" s="11">
        <v>0.67708333333333337</v>
      </c>
      <c r="M26" t="s">
        <v>13</v>
      </c>
      <c r="N26" s="14"/>
      <c r="O26" s="18">
        <v>25</v>
      </c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2.6913830602209864E-6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25.00000269138306</v>
      </c>
      <c r="T26">
        <f ca="1">_xlfn.RANK.EQ(Games[[#This Row],[Sort]],Games[Sort],1)</f>
        <v>80</v>
      </c>
      <c r="U26">
        <f ca="1">IF(ISNUMBER(Games[[#This Row],[QuadRank]]),_xlfn.RANK.EQ(Games[[#This Row],[Quad Sort]],Games[Quad Sort],1),"")</f>
        <v>25</v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 t="shared" si="0"/>
        <v>Sun</v>
      </c>
      <c r="K27" s="13">
        <v>46159</v>
      </c>
      <c r="L27" s="11">
        <v>0.68055555555555558</v>
      </c>
      <c r="M27" t="s">
        <v>13</v>
      </c>
      <c r="N27" s="14"/>
      <c r="O27" s="18">
        <v>26</v>
      </c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2.0974080218640094E-6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26.000002097408021</v>
      </c>
      <c r="T27">
        <f ca="1">_xlfn.RANK.EQ(Games[[#This Row],[Sort]],Games[Sort],1)</f>
        <v>66</v>
      </c>
      <c r="U27">
        <f ca="1">IF(ISNUMBER(Games[[#This Row],[QuadRank]]),_xlfn.RANK.EQ(Games[[#This Row],[Quad Sort]],Games[Quad Sort],1),"")</f>
        <v>26</v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3">
        <v>46160</v>
      </c>
      <c r="L28" s="11">
        <v>0.77777777777777779</v>
      </c>
      <c r="M28" t="s">
        <v>14</v>
      </c>
      <c r="N28" s="14"/>
      <c r="O28" s="18">
        <v>27</v>
      </c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3.1780727679700885E-7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27.000000317807277</v>
      </c>
      <c r="T28">
        <f ca="1">_xlfn.RANK.EQ(Games[[#This Row],[Sort]],Games[Sort],1)</f>
        <v>7</v>
      </c>
      <c r="U28">
        <f ca="1">IF(ISNUMBER(Games[[#This Row],[QuadRank]]),_xlfn.RANK.EQ(Games[[#This Row],[Quad Sort]],Games[Quad Sort],1),"")</f>
        <v>27</v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3">
        <v>46161</v>
      </c>
      <c r="L29" s="11">
        <v>0.77777777777777779</v>
      </c>
      <c r="M29" t="s">
        <v>14</v>
      </c>
      <c r="N29" s="14"/>
      <c r="O29" s="18">
        <v>28</v>
      </c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2.5025458636451259E-6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28.000002502545865</v>
      </c>
      <c r="T29">
        <f ca="1">_xlfn.RANK.EQ(Games[[#This Row],[Sort]],Games[Sort],1)</f>
        <v>72</v>
      </c>
      <c r="U29">
        <f ca="1">IF(ISNUMBER(Games[[#This Row],[QuadRank]]),_xlfn.RANK.EQ(Games[[#This Row],[Quad Sort]],Games[Quad Sort],1),"")</f>
        <v>28</v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3">
        <v>46162</v>
      </c>
      <c r="L30" s="11">
        <v>0.54861111111111116</v>
      </c>
      <c r="M30" t="s">
        <v>14</v>
      </c>
      <c r="N30" s="14"/>
      <c r="O30" s="18">
        <v>29</v>
      </c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3.6809240365783648E-7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29.000000368092405</v>
      </c>
      <c r="T30">
        <f ca="1">_xlfn.RANK.EQ(Games[[#This Row],[Sort]],Games[Sort],1)</f>
        <v>8</v>
      </c>
      <c r="U30">
        <f ca="1">IF(ISNUMBER(Games[[#This Row],[QuadRank]]),_xlfn.RANK.EQ(Games[[#This Row],[Quad Sort]],Games[Quad Sort],1),"")</f>
        <v>29</v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3">
        <v>46171</v>
      </c>
      <c r="L31" s="11">
        <v>0.79861111111111116</v>
      </c>
      <c r="M31" t="s">
        <v>15</v>
      </c>
      <c r="N31" s="14"/>
      <c r="O31" s="18">
        <v>30</v>
      </c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4.8853761631332028E-7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30.000000488537616</v>
      </c>
      <c r="T31">
        <f ca="1">_xlfn.RANK.EQ(Games[[#This Row],[Sort]],Games[Sort],1)</f>
        <v>11</v>
      </c>
      <c r="U31">
        <f ca="1">IF(ISNUMBER(Games[[#This Row],[QuadRank]]),_xlfn.RANK.EQ(Games[[#This Row],[Quad Sort]],Games[Quad Sort],1),"")</f>
        <v>30</v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3">
        <v>46172</v>
      </c>
      <c r="L32" s="11">
        <v>0.79861111111111116</v>
      </c>
      <c r="M32" t="s">
        <v>15</v>
      </c>
      <c r="N32" s="14"/>
      <c r="O32" s="18">
        <v>31</v>
      </c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2.6732762031614373E-6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31.000002673276203</v>
      </c>
      <c r="T32">
        <f ca="1">_xlfn.RANK.EQ(Games[[#This Row],[Sort]],Games[Sort],1)</f>
        <v>78</v>
      </c>
      <c r="U32">
        <f ca="1">IF(ISNUMBER(Games[[#This Row],[QuadRank]]),_xlfn.RANK.EQ(Games[[#This Row],[Quad Sort]],Games[Quad Sort],1),"")</f>
        <v>31</v>
      </c>
      <c r="V32" s="5" t="s">
        <v>54</v>
      </c>
    </row>
    <row r="33" spans="2:22" x14ac:dyDescent="0.2">
      <c r="J33" s="7" t="str">
        <f t="shared" si="0"/>
        <v>Sun</v>
      </c>
      <c r="K33" s="13">
        <v>46173</v>
      </c>
      <c r="L33" s="11">
        <v>0.54861111111111116</v>
      </c>
      <c r="M33" t="s">
        <v>15</v>
      </c>
      <c r="N33" s="14"/>
      <c r="O33" s="18">
        <v>32</v>
      </c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6.7660161676778364E-7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32.000000676601616</v>
      </c>
      <c r="T33">
        <f ca="1">_xlfn.RANK.EQ(Games[[#This Row],[Sort]],Games[Sort],1)</f>
        <v>18</v>
      </c>
      <c r="U33">
        <f ca="1">IF(ISNUMBER(Games[[#This Row],[QuadRank]]),_xlfn.RANK.EQ(Games[[#This Row],[Quad Sort]],Games[Quad Sort],1),"")</f>
        <v>32</v>
      </c>
      <c r="V33" s="5" t="s">
        <v>55</v>
      </c>
    </row>
    <row r="34" spans="2:22" x14ac:dyDescent="0.2">
      <c r="J34" s="7" t="str">
        <f t="shared" ref="J34:J65" si="1"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>
        <v>33</v>
      </c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1.7010801956567863E-6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33.000001701080194</v>
      </c>
      <c r="T34">
        <f ca="1">_xlfn.RANK.EQ(Games[[#This Row],[Sort]],Games[Sort],1)</f>
        <v>50</v>
      </c>
      <c r="U34">
        <f ca="1">IF(ISNUMBER(Games[[#This Row],[QuadRank]]),_xlfn.RANK.EQ(Games[[#This Row],[Quad Sort]],Games[Quad Sort],1),"")</f>
        <v>33</v>
      </c>
      <c r="V34" s="5"/>
    </row>
    <row r="35" spans="2:22" x14ac:dyDescent="0.2">
      <c r="J35" s="7" t="str">
        <f t="shared" si="1"/>
        <v>Tue</v>
      </c>
      <c r="K35" s="13">
        <v>46175</v>
      </c>
      <c r="L35" s="11">
        <v>0.77777777777777779</v>
      </c>
      <c r="M35" t="s">
        <v>16</v>
      </c>
      <c r="N35" s="14"/>
      <c r="O35" s="18">
        <v>34</v>
      </c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1.1460927551076429E-6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34.000001146092757</v>
      </c>
      <c r="T35">
        <f ca="1">_xlfn.RANK.EQ(Games[[#This Row],[Sort]],Games[Sort],1)</f>
        <v>39</v>
      </c>
      <c r="U35">
        <f ca="1">IF(ISNUMBER(Games[[#This Row],[QuadRank]]),_xlfn.RANK.EQ(Games[[#This Row],[Quad Sort]],Games[Quad Sort],1),"")</f>
        <v>34</v>
      </c>
      <c r="V35" s="5"/>
    </row>
    <row r="36" spans="2:22" x14ac:dyDescent="0.2">
      <c r="J36" s="7" t="str">
        <f t="shared" si="1"/>
        <v>Wed</v>
      </c>
      <c r="K36" s="13">
        <v>46176</v>
      </c>
      <c r="L36" s="11">
        <v>0.52777777777777779</v>
      </c>
      <c r="M36" t="s">
        <v>16</v>
      </c>
      <c r="N36" s="14"/>
      <c r="O36" s="18">
        <v>35</v>
      </c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1.8891441961112496E-6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35.000001889144194</v>
      </c>
      <c r="T36">
        <f ca="1">_xlfn.RANK.EQ(Games[[#This Row],[Sort]],Games[Sort],1)</f>
        <v>57</v>
      </c>
      <c r="U36">
        <f ca="1">IF(ISNUMBER(Games[[#This Row],[QuadRank]]),_xlfn.RANK.EQ(Games[[#This Row],[Quad Sort]],Games[Quad Sort],1),"")</f>
        <v>35</v>
      </c>
      <c r="V36" s="5"/>
    </row>
    <row r="37" spans="2:22" x14ac:dyDescent="0.2">
      <c r="J37" s="7" t="str">
        <f t="shared" si="1"/>
        <v>Tue</v>
      </c>
      <c r="K37" s="13">
        <v>46189</v>
      </c>
      <c r="L37" s="11">
        <v>0.77777777777777779</v>
      </c>
      <c r="M37" t="s">
        <v>17</v>
      </c>
      <c r="N37" s="14"/>
      <c r="O37" s="18">
        <v>36</v>
      </c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2.5293656739674202E-6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36.000002529365673</v>
      </c>
      <c r="T37">
        <f ca="1">_xlfn.RANK.EQ(Games[[#This Row],[Sort]],Games[Sort],1)</f>
        <v>74</v>
      </c>
      <c r="U37">
        <f ca="1">IF(ISNUMBER(Games[[#This Row],[QuadRank]]),_xlfn.RANK.EQ(Games[[#This Row],[Quad Sort]],Games[Quad Sort],1),"")</f>
        <v>36</v>
      </c>
      <c r="V37" s="5"/>
    </row>
    <row r="38" spans="2:22" x14ac:dyDescent="0.2">
      <c r="J38" s="7" t="str">
        <f t="shared" si="1"/>
        <v>Wed</v>
      </c>
      <c r="K38" s="13">
        <v>46190</v>
      </c>
      <c r="L38" s="11">
        <v>0.77777777777777779</v>
      </c>
      <c r="M38" t="s">
        <v>17</v>
      </c>
      <c r="N38" s="14"/>
      <c r="O38" s="18">
        <v>37</v>
      </c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1.6857121037702038E-7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37.000000168571212</v>
      </c>
      <c r="T38">
        <f ca="1">_xlfn.RANK.EQ(Games[[#This Row],[Sort]],Games[Sort],1)</f>
        <v>5</v>
      </c>
      <c r="U38">
        <f ca="1">IF(ISNUMBER(Games[[#This Row],[QuadRank]]),_xlfn.RANK.EQ(Games[[#This Row],[Quad Sort]],Games[Quad Sort],1),"")</f>
        <v>37</v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 t="shared" si="1"/>
        <v>Thu</v>
      </c>
      <c r="K39" s="13">
        <v>46191</v>
      </c>
      <c r="L39" s="11">
        <v>0.54861111111111116</v>
      </c>
      <c r="M39" t="s">
        <v>17</v>
      </c>
      <c r="N39" s="14"/>
      <c r="O39" s="18">
        <v>38</v>
      </c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7.7384377778699132E-7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38.00000077384378</v>
      </c>
      <c r="T39">
        <f ca="1">_xlfn.RANK.EQ(Games[[#This Row],[Sort]],Games[Sort],1)</f>
        <v>24</v>
      </c>
      <c r="U39">
        <f ca="1">IF(ISNUMBER(Games[[#This Row],[QuadRank]]),_xlfn.RANK.EQ(Games[[#This Row],[Quad Sort]],Games[Quad Sort],1),"")</f>
        <v>38</v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 t="shared" si="1"/>
        <v>Fri</v>
      </c>
      <c r="K40" s="13">
        <v>46192</v>
      </c>
      <c r="L40" s="11">
        <v>0.79861111111111116</v>
      </c>
      <c r="M40" t="s">
        <v>18</v>
      </c>
      <c r="N40" s="14"/>
      <c r="O40" s="18">
        <v>39</v>
      </c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1.6605434830823582E-6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39.000001660543482</v>
      </c>
      <c r="T40">
        <f ca="1">_xlfn.RANK.EQ(Games[[#This Row],[Sort]],Games[Sort],1)</f>
        <v>48</v>
      </c>
      <c r="U40">
        <f ca="1">IF(ISNUMBER(Games[[#This Row],[QuadRank]]),_xlfn.RANK.EQ(Games[[#This Row],[Quad Sort]],Games[Quad Sort],1),"")</f>
        <v>39</v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 t="shared" si="1"/>
        <v>Sat</v>
      </c>
      <c r="K41" s="13">
        <v>46193</v>
      </c>
      <c r="L41" s="11">
        <v>0.79861111111111116</v>
      </c>
      <c r="M41" t="s">
        <v>18</v>
      </c>
      <c r="N41" s="14"/>
      <c r="O41" s="18">
        <v>40</v>
      </c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1.1055560425332147E-6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40.000001105556045</v>
      </c>
      <c r="T41">
        <f ca="1">_xlfn.RANK.EQ(Games[[#This Row],[Sort]],Games[Sort],1)</f>
        <v>37</v>
      </c>
      <c r="U41">
        <f ca="1">IF(ISNUMBER(Games[[#This Row],[QuadRank]]),_xlfn.RANK.EQ(Games[[#This Row],[Quad Sort]],Games[Quad Sort],1),"")</f>
        <v>40</v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 t="shared" si="1"/>
        <v>Sun</v>
      </c>
      <c r="K42" s="13">
        <v>46194</v>
      </c>
      <c r="L42" s="11">
        <v>0.54861111111111116</v>
      </c>
      <c r="M42" t="s">
        <v>18</v>
      </c>
      <c r="N42" s="14"/>
      <c r="O42" s="18">
        <v>41</v>
      </c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1.8486074835368214E-6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41.000001848607482</v>
      </c>
      <c r="T42">
        <f ca="1">_xlfn.RANK.EQ(Games[[#This Row],[Sort]],Games[Sort],1)</f>
        <v>55</v>
      </c>
      <c r="U42">
        <f ca="1">IF(ISNUMBER(Games[[#This Row],[QuadRank]]),_xlfn.RANK.EQ(Games[[#This Row],[Quad Sort]],Games[Quad Sort],1),"")</f>
        <v>41</v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 t="shared" si="1"/>
        <v>Mon</v>
      </c>
      <c r="K43" s="13">
        <v>46202</v>
      </c>
      <c r="L43" s="11">
        <v>0.77777777777777779</v>
      </c>
      <c r="M43" t="s">
        <v>19</v>
      </c>
      <c r="N43" s="14"/>
      <c r="O43" s="18">
        <v>42</v>
      </c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6.044338253160862E-7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42.000000604433822</v>
      </c>
      <c r="T43">
        <f ca="1">_xlfn.RANK.EQ(Games[[#This Row],[Sort]],Games[Sort],1)</f>
        <v>15</v>
      </c>
      <c r="U43">
        <f ca="1">IF(ISNUMBER(Games[[#This Row],[QuadRank]]),_xlfn.RANK.EQ(Games[[#This Row],[Quad Sort]],Games[Quad Sort],1),"")</f>
        <v>42</v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 t="shared" si="1"/>
        <v>Tue</v>
      </c>
      <c r="K44" s="13">
        <v>46203</v>
      </c>
      <c r="L44" s="11">
        <v>0.77777777777777779</v>
      </c>
      <c r="M44" t="s">
        <v>19</v>
      </c>
      <c r="N44" s="14"/>
      <c r="O44" s="18">
        <v>43</v>
      </c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4.9446384766942834E-8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43.000000049446385</v>
      </c>
      <c r="T44">
        <f ca="1">_xlfn.RANK.EQ(Games[[#This Row],[Sort]],Games[Sort],1)</f>
        <v>1</v>
      </c>
      <c r="U44">
        <f ca="1">IF(ISNUMBER(Games[[#This Row],[QuadRank]]),_xlfn.RANK.EQ(Games[[#This Row],[Quad Sort]],Games[Quad Sort],1),"")</f>
        <v>43</v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 t="shared" si="1"/>
        <v>Thu</v>
      </c>
      <c r="K45" s="13">
        <v>46205</v>
      </c>
      <c r="L45" s="11">
        <v>0.77777777777777779</v>
      </c>
      <c r="M45" t="s">
        <v>19</v>
      </c>
      <c r="N45" s="14"/>
      <c r="O45" s="18">
        <v>44</v>
      </c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1.6791975310659163E-6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44.000001679197531</v>
      </c>
      <c r="T45">
        <f ca="1">_xlfn.RANK.EQ(Games[[#This Row],[Sort]],Games[Sort],1)</f>
        <v>49</v>
      </c>
      <c r="U45">
        <f ca="1">IF(ISNUMBER(Games[[#This Row],[QuadRank]]),_xlfn.RANK.EQ(Games[[#This Row],[Quad Sort]],Games[Quad Sort],1),"")</f>
        <v>44</v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 t="shared" si="1"/>
        <v>Fri</v>
      </c>
      <c r="K46" s="13">
        <v>46206</v>
      </c>
      <c r="L46" s="11">
        <v>0.79861111111111116</v>
      </c>
      <c r="M46" t="s">
        <v>20</v>
      </c>
      <c r="N46" s="14"/>
      <c r="O46" s="18">
        <v>45</v>
      </c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9.8643121692313731E-7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45.000000986431218</v>
      </c>
      <c r="T46">
        <f ca="1">_xlfn.RANK.EQ(Games[[#This Row],[Sort]],Games[Sort],1)</f>
        <v>32</v>
      </c>
      <c r="U46">
        <f ca="1">IF(ISNUMBER(Games[[#This Row],[QuadRank]]),_xlfn.RANK.EQ(Games[[#This Row],[Quad Sort]],Games[Quad Sort],1),"")</f>
        <v>45</v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 t="shared" si="1"/>
        <v>Sat</v>
      </c>
      <c r="K47" s="13">
        <v>46207</v>
      </c>
      <c r="L47" s="11">
        <v>0.54861111111111116</v>
      </c>
      <c r="M47" t="s">
        <v>20</v>
      </c>
      <c r="N47" s="14"/>
      <c r="O47" s="18">
        <v>46</v>
      </c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1.729482657926744E-6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46.000001729482655</v>
      </c>
      <c r="T47">
        <f ca="1">_xlfn.RANK.EQ(Games[[#This Row],[Sort]],Games[Sort],1)</f>
        <v>51</v>
      </c>
      <c r="U47">
        <f ca="1">IF(ISNUMBER(Games[[#This Row],[QuadRank]]),_xlfn.RANK.EQ(Games[[#This Row],[Quad Sort]],Games[Quad Sort],1),"")</f>
        <v>46</v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 t="shared" si="1"/>
        <v>Sun</v>
      </c>
      <c r="K48" s="13">
        <v>46208</v>
      </c>
      <c r="L48" s="11">
        <v>0.58333333333333337</v>
      </c>
      <c r="M48" t="s">
        <v>20</v>
      </c>
      <c r="N48" s="14"/>
      <c r="O48" s="18">
        <v>47</v>
      </c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1.2302944985256619E-6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47.000001230294501</v>
      </c>
      <c r="T48">
        <f ca="1">_xlfn.RANK.EQ(Games[[#This Row],[Sort]],Games[Sort],1)</f>
        <v>41</v>
      </c>
      <c r="U48">
        <f ca="1">IF(ISNUMBER(Games[[#This Row],[QuadRank]]),_xlfn.RANK.EQ(Games[[#This Row],[Quad Sort]],Games[Quad Sort],1),"")</f>
        <v>47</v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 t="shared" si="1"/>
        <v>Fri</v>
      </c>
      <c r="K49" s="13">
        <v>46220</v>
      </c>
      <c r="L49" s="11">
        <v>0.79861111111111116</v>
      </c>
      <c r="M49" t="s">
        <v>21</v>
      </c>
      <c r="N49" s="14"/>
      <c r="O49" s="18">
        <v>48</v>
      </c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5.6389711274165815E-7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48.00000056389711</v>
      </c>
      <c r="T49">
        <f ca="1">_xlfn.RANK.EQ(Games[[#This Row],[Sort]],Games[Sort],1)</f>
        <v>13</v>
      </c>
      <c r="U49">
        <f ca="1">IF(ISNUMBER(Games[[#This Row],[QuadRank]]),_xlfn.RANK.EQ(Games[[#This Row],[Quad Sort]],Games[Quad Sort],1),"")</f>
        <v>48</v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 t="shared" si="1"/>
        <v>Sat</v>
      </c>
      <c r="K50" s="13">
        <v>46221</v>
      </c>
      <c r="L50" s="11">
        <v>0.71388888888888891</v>
      </c>
      <c r="M50" t="s">
        <v>21</v>
      </c>
      <c r="N50" s="14"/>
      <c r="O50" s="18">
        <v>49</v>
      </c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2.0872257165100475E-6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49.000002087225717</v>
      </c>
      <c r="T50">
        <f ca="1">_xlfn.RANK.EQ(Games[[#This Row],[Sort]],Games[Sort],1)</f>
        <v>64</v>
      </c>
      <c r="U50">
        <f ca="1">IF(ISNUMBER(Games[[#This Row],[QuadRank]]),_xlfn.RANK.EQ(Games[[#This Row],[Quad Sort]],Games[Quad Sort],1),"")</f>
        <v>49</v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 t="shared" si="1"/>
        <v>Sun</v>
      </c>
      <c r="K51" s="13">
        <v>46222</v>
      </c>
      <c r="L51" s="11">
        <v>0.54861111111111116</v>
      </c>
      <c r="M51" t="s">
        <v>21</v>
      </c>
      <c r="N51" s="14"/>
      <c r="O51" s="18">
        <v>50</v>
      </c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7.5196111319612151E-7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50.00000075196111</v>
      </c>
      <c r="T51">
        <f ca="1">_xlfn.RANK.EQ(Games[[#This Row],[Sort]],Games[Sort],1)</f>
        <v>23</v>
      </c>
      <c r="U51">
        <f ca="1">IF(ISNUMBER(Games[[#This Row],[QuadRank]]),_xlfn.RANK.EQ(Games[[#This Row],[Quad Sort]],Games[Quad Sort],1),"")</f>
        <v>50</v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 t="shared" si="1"/>
        <v>Mon</v>
      </c>
      <c r="K52" s="13">
        <v>46223</v>
      </c>
      <c r="L52" s="11">
        <v>0.77777777777777779</v>
      </c>
      <c r="M52" t="s">
        <v>22</v>
      </c>
      <c r="N52" s="14"/>
      <c r="O52" s="18">
        <v>51</v>
      </c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1.7764396920851241E-6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51.000001776439689</v>
      </c>
      <c r="T52">
        <f ca="1">_xlfn.RANK.EQ(Games[[#This Row],[Sort]],Games[Sort],1)</f>
        <v>54</v>
      </c>
      <c r="U52">
        <f ca="1">IF(ISNUMBER(Games[[#This Row],[QuadRank]]),_xlfn.RANK.EQ(Games[[#This Row],[Quad Sort]],Games[Quad Sort],1),"")</f>
        <v>51</v>
      </c>
      <c r="V52" s="5"/>
    </row>
    <row r="53" spans="2:22" x14ac:dyDescent="0.2">
      <c r="J53" s="7" t="str">
        <f t="shared" si="1"/>
        <v>Tue</v>
      </c>
      <c r="K53" s="13">
        <v>46224</v>
      </c>
      <c r="L53" s="11">
        <v>0.77777777777777779</v>
      </c>
      <c r="M53" t="s">
        <v>22</v>
      </c>
      <c r="N53" s="14"/>
      <c r="O53" s="18">
        <v>52</v>
      </c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1.2214522515359806E-6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52.000001221452251</v>
      </c>
      <c r="T53">
        <f ca="1">_xlfn.RANK.EQ(Games[[#This Row],[Sort]],Games[Sort],1)</f>
        <v>40</v>
      </c>
      <c r="U53">
        <f ca="1">IF(ISNUMBER(Games[[#This Row],[QuadRank]]),_xlfn.RANK.EQ(Games[[#This Row],[Quad Sort]],Games[Quad Sort],1),"")</f>
        <v>52</v>
      </c>
      <c r="V53" s="5"/>
    </row>
    <row r="54" spans="2:22" x14ac:dyDescent="0.2">
      <c r="J54" s="7" t="str">
        <f t="shared" si="1"/>
        <v>Wed</v>
      </c>
      <c r="K54" s="13">
        <v>46225</v>
      </c>
      <c r="L54" s="11">
        <v>0.52777777777777779</v>
      </c>
      <c r="M54" t="s">
        <v>22</v>
      </c>
      <c r="N54" s="14"/>
      <c r="O54" s="18">
        <v>53</v>
      </c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1.9645036925395874E-6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53.000001964503696</v>
      </c>
      <c r="T54">
        <f ca="1">_xlfn.RANK.EQ(Games[[#This Row],[Sort]],Games[Sort],1)</f>
        <v>60</v>
      </c>
      <c r="U54">
        <f ca="1">IF(ISNUMBER(Games[[#This Row],[QuadRank]]),_xlfn.RANK.EQ(Games[[#This Row],[Quad Sort]],Games[Quad Sort],1),"")</f>
        <v>53</v>
      </c>
      <c r="V54" s="5"/>
    </row>
    <row r="55" spans="2:22" x14ac:dyDescent="0.2">
      <c r="J55" s="7" t="str">
        <f t="shared" si="1"/>
        <v>Fri</v>
      </c>
      <c r="K55" s="13">
        <v>46234</v>
      </c>
      <c r="L55" s="11">
        <v>0.79861111111111116</v>
      </c>
      <c r="M55" t="s">
        <v>23</v>
      </c>
      <c r="N55" s="14"/>
      <c r="O55" s="18">
        <v>54</v>
      </c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1.9471700316014353E-6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54.000001947170034</v>
      </c>
      <c r="T55">
        <f ca="1">_xlfn.RANK.EQ(Games[[#This Row],[Sort]],Games[Sort],1)</f>
        <v>59</v>
      </c>
      <c r="U55">
        <f ca="1">IF(ISNUMBER(Games[[#This Row],[QuadRank]]),_xlfn.RANK.EQ(Games[[#This Row],[Quad Sort]],Games[Quad Sort],1),"")</f>
        <v>54</v>
      </c>
      <c r="V55" s="5" t="s">
        <v>60</v>
      </c>
    </row>
    <row r="56" spans="2:22" x14ac:dyDescent="0.2">
      <c r="J56" s="7" t="str">
        <f t="shared" si="1"/>
        <v>Sat</v>
      </c>
      <c r="K56" s="13">
        <v>46235</v>
      </c>
      <c r="L56" s="11">
        <v>0.54861111111111116</v>
      </c>
      <c r="M56" t="s">
        <v>23</v>
      </c>
      <c r="N56" s="14"/>
      <c r="O56" s="18">
        <v>55</v>
      </c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2.6902214726050425E-6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55.000002690221471</v>
      </c>
      <c r="T56">
        <f ca="1">_xlfn.RANK.EQ(Games[[#This Row],[Sort]],Games[Sort],1)</f>
        <v>79</v>
      </c>
      <c r="U56">
        <f ca="1">IF(ISNUMBER(Games[[#This Row],[QuadRank]]),_xlfn.RANK.EQ(Games[[#This Row],[Quad Sort]],Games[Quad Sort],1),"")</f>
        <v>55</v>
      </c>
      <c r="V56" s="5" t="s">
        <v>61</v>
      </c>
    </row>
    <row r="57" spans="2:22" x14ac:dyDescent="0.2">
      <c r="J57" s="7" t="str">
        <f t="shared" si="1"/>
        <v>Sun</v>
      </c>
      <c r="K57" s="13">
        <v>46236</v>
      </c>
      <c r="L57" s="11">
        <v>0.54861111111111116</v>
      </c>
      <c r="M57" t="s">
        <v>23</v>
      </c>
      <c r="N57" s="14"/>
      <c r="O57" s="18">
        <v>56</v>
      </c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2.1352340320558988E-6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56.000002135234034</v>
      </c>
      <c r="T57">
        <f ca="1">_xlfn.RANK.EQ(Games[[#This Row],[Sort]],Games[Sort],1)</f>
        <v>67</v>
      </c>
      <c r="U57">
        <f ca="1">IF(ISNUMBER(Games[[#This Row],[QuadRank]]),_xlfn.RANK.EQ(Games[[#This Row],[Quad Sort]],Games[Quad Sort],1),"")</f>
        <v>56</v>
      </c>
      <c r="V57" s="5"/>
    </row>
    <row r="58" spans="2:22" x14ac:dyDescent="0.2">
      <c r="J58" s="7" t="str">
        <f t="shared" si="1"/>
        <v>Tue</v>
      </c>
      <c r="K58" s="13">
        <v>46238</v>
      </c>
      <c r="L58" s="11">
        <v>0.77777777777777779</v>
      </c>
      <c r="M58" t="s">
        <v>24</v>
      </c>
      <c r="N58" s="14"/>
      <c r="O58" s="18">
        <v>57</v>
      </c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2.6047251703957582E-6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57.000002604725168</v>
      </c>
      <c r="T58">
        <f ca="1">_xlfn.RANK.EQ(Games[[#This Row],[Sort]],Games[Sort],1)</f>
        <v>76</v>
      </c>
      <c r="U58">
        <f ca="1">IF(ISNUMBER(Games[[#This Row],[QuadRank]]),_xlfn.RANK.EQ(Games[[#This Row],[Quad Sort]],Games[Quad Sort],1),"")</f>
        <v>57</v>
      </c>
      <c r="V58" s="5"/>
    </row>
    <row r="59" spans="2:22" x14ac:dyDescent="0.2">
      <c r="J59" s="7" t="str">
        <f t="shared" si="1"/>
        <v>Wed</v>
      </c>
      <c r="K59" s="13">
        <v>46239</v>
      </c>
      <c r="L59" s="11">
        <v>0.77777777777777779</v>
      </c>
      <c r="M59" t="s">
        <v>24</v>
      </c>
      <c r="N59" s="14"/>
      <c r="O59" s="18">
        <v>58</v>
      </c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2.0497377298466145E-6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58.000002049737731</v>
      </c>
      <c r="T59">
        <f ca="1">_xlfn.RANK.EQ(Games[[#This Row],[Sort]],Games[Sort],1)</f>
        <v>62</v>
      </c>
      <c r="U59">
        <f ca="1">IF(ISNUMBER(Games[[#This Row],[QuadRank]]),_xlfn.RANK.EQ(Games[[#This Row],[Quad Sort]],Games[Quad Sort],1),"")</f>
        <v>58</v>
      </c>
      <c r="V59" s="5"/>
    </row>
    <row r="60" spans="2:22" x14ac:dyDescent="0.2">
      <c r="J60" s="7" t="str">
        <f t="shared" si="1"/>
        <v>Thu</v>
      </c>
      <c r="K60" s="13">
        <v>46240</v>
      </c>
      <c r="L60" s="11">
        <v>0.54861111111111116</v>
      </c>
      <c r="M60" t="s">
        <v>24</v>
      </c>
      <c r="N60" s="14"/>
      <c r="O60" s="18">
        <v>59</v>
      </c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8.4920327421532919E-7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59.000000849203275</v>
      </c>
      <c r="T60">
        <f ca="1">_xlfn.RANK.EQ(Games[[#This Row],[Sort]],Games[Sort],1)</f>
        <v>26</v>
      </c>
      <c r="U60">
        <f ca="1">IF(ISNUMBER(Games[[#This Row],[QuadRank]]),_xlfn.RANK.EQ(Games[[#This Row],[Quad Sort]],Games[Quad Sort],1),"")</f>
        <v>59</v>
      </c>
      <c r="V60" s="5"/>
    </row>
    <row r="61" spans="2:22" x14ac:dyDescent="0.2">
      <c r="J61" s="7" t="str">
        <f t="shared" si="1"/>
        <v>Fri</v>
      </c>
      <c r="K61" s="13">
        <v>46241</v>
      </c>
      <c r="L61" s="11">
        <v>0.79861111111111116</v>
      </c>
      <c r="M61" t="s">
        <v>25</v>
      </c>
      <c r="N61" s="14"/>
      <c r="O61" s="18">
        <v>60</v>
      </c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1.7359029795106959E-6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60.000001735902977</v>
      </c>
      <c r="T61">
        <f ca="1">_xlfn.RANK.EQ(Games[[#This Row],[Sort]],Games[Sort],1)</f>
        <v>52</v>
      </c>
      <c r="U61">
        <f ca="1">IF(ISNUMBER(Games[[#This Row],[QuadRank]]),_xlfn.RANK.EQ(Games[[#This Row],[Quad Sort]],Games[Quad Sort],1),"")</f>
        <v>60</v>
      </c>
      <c r="V61" s="5"/>
    </row>
    <row r="62" spans="2:22" x14ac:dyDescent="0.2">
      <c r="J62" s="7" t="str">
        <f t="shared" si="1"/>
        <v>Sat</v>
      </c>
      <c r="K62" s="13">
        <v>46242</v>
      </c>
      <c r="L62" s="11">
        <v>0.78472222222222221</v>
      </c>
      <c r="M62" t="s">
        <v>25</v>
      </c>
      <c r="N62" s="14"/>
      <c r="O62" s="18">
        <v>61</v>
      </c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1.2935954471412179E-6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61.000001293595446</v>
      </c>
      <c r="T62">
        <f ca="1">_xlfn.RANK.EQ(Games[[#This Row],[Sort]],Games[Sort],1)</f>
        <v>44</v>
      </c>
      <c r="U62">
        <f ca="1">IF(ISNUMBER(Games[[#This Row],[QuadRank]]),_xlfn.RANK.EQ(Games[[#This Row],[Quad Sort]],Games[Quad Sort],1),"")</f>
        <v>61</v>
      </c>
      <c r="V62" s="5" t="s">
        <v>28</v>
      </c>
    </row>
    <row r="63" spans="2:22" x14ac:dyDescent="0.2">
      <c r="J63" s="7" t="str">
        <f t="shared" si="1"/>
        <v>Sun</v>
      </c>
      <c r="K63" s="13">
        <v>46243</v>
      </c>
      <c r="L63" s="11">
        <v>0.54861111111111116</v>
      </c>
      <c r="M63" t="s">
        <v>25</v>
      </c>
      <c r="N63" s="14"/>
      <c r="O63" s="18">
        <v>62</v>
      </c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1.9239669799651592E-6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62.000001923966977</v>
      </c>
      <c r="T63">
        <f ca="1">_xlfn.RANK.EQ(Games[[#This Row],[Sort]],Games[Sort],1)</f>
        <v>58</v>
      </c>
      <c r="U63">
        <f ca="1">IF(ISNUMBER(Games[[#This Row],[QuadRank]]),_xlfn.RANK.EQ(Games[[#This Row],[Quad Sort]],Games[Quad Sort],1),"")</f>
        <v>62</v>
      </c>
      <c r="V63" s="5" t="s">
        <v>62</v>
      </c>
    </row>
    <row r="64" spans="2:22" x14ac:dyDescent="0.2">
      <c r="J64" s="7" t="str">
        <f t="shared" si="1"/>
        <v>Fri</v>
      </c>
      <c r="K64" s="13">
        <v>46255</v>
      </c>
      <c r="L64" s="11">
        <v>0.79861111111111116</v>
      </c>
      <c r="M64" t="s">
        <v>26</v>
      </c>
      <c r="N64" s="14"/>
      <c r="O64" s="18">
        <v>63</v>
      </c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3.7944987097321309E-7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63.000000379449872</v>
      </c>
      <c r="T64">
        <f ca="1">_xlfn.RANK.EQ(Games[[#This Row],[Sort]],Games[Sort],1)</f>
        <v>10</v>
      </c>
      <c r="U64">
        <f ca="1">IF(ISNUMBER(Games[[#This Row],[QuadRank]]),_xlfn.RANK.EQ(Games[[#This Row],[Quad Sort]],Games[Quad Sort],1),"")</f>
        <v>63</v>
      </c>
      <c r="V64" s="5" t="s">
        <v>53</v>
      </c>
    </row>
    <row r="65" spans="10:22" x14ac:dyDescent="0.2">
      <c r="J65" s="7" t="str">
        <f t="shared" si="1"/>
        <v>Sat</v>
      </c>
      <c r="K65" s="13">
        <v>46256</v>
      </c>
      <c r="L65" s="11">
        <v>0.77777777777777779</v>
      </c>
      <c r="M65" t="s">
        <v>26</v>
      </c>
      <c r="N65" s="14"/>
      <c r="O65" s="18">
        <v>64</v>
      </c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2.7019673314149656E-6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64.000002701967333</v>
      </c>
      <c r="T65">
        <f ca="1">_xlfn.RANK.EQ(Games[[#This Row],[Sort]],Games[Sort],1)</f>
        <v>81</v>
      </c>
      <c r="U65">
        <f ca="1">IF(ISNUMBER(Games[[#This Row],[QuadRank]]),_xlfn.RANK.EQ(Games[[#This Row],[Quad Sort]],Games[Quad Sort],1),"")</f>
        <v>64</v>
      </c>
      <c r="V65" s="5"/>
    </row>
    <row r="66" spans="10:22" x14ac:dyDescent="0.2">
      <c r="J66" s="7" t="str">
        <f t="shared" ref="J66:J97" si="2"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>
        <v>65</v>
      </c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5.6751387142767645E-7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65.000000567513865</v>
      </c>
      <c r="T66">
        <f ca="1">_xlfn.RANK.EQ(Games[[#This Row],[Sort]],Games[Sort],1)</f>
        <v>14</v>
      </c>
      <c r="U66">
        <f ca="1">IF(ISNUMBER(Games[[#This Row],[QuadRank]]),_xlfn.RANK.EQ(Games[[#This Row],[Quad Sort]],Games[Quad Sort],1),"")</f>
        <v>65</v>
      </c>
      <c r="V66" s="5" t="s">
        <v>63</v>
      </c>
    </row>
    <row r="67" spans="10:22" x14ac:dyDescent="0.2">
      <c r="J67" s="7" t="str">
        <f t="shared" si="2"/>
        <v>Mon</v>
      </c>
      <c r="K67" s="13">
        <v>46258</v>
      </c>
      <c r="L67" s="11">
        <v>0.77777777777777779</v>
      </c>
      <c r="M67" t="s">
        <v>27</v>
      </c>
      <c r="N67" s="14"/>
      <c r="O67" s="18">
        <v>66</v>
      </c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1.591992450316679E-6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66.000001591992444</v>
      </c>
      <c r="T67">
        <f ca="1">_xlfn.RANK.EQ(Games[[#This Row],[Sort]],Games[Sort],1)</f>
        <v>47</v>
      </c>
      <c r="U67">
        <f ca="1">IF(ISNUMBER(Games[[#This Row],[QuadRank]]),_xlfn.RANK.EQ(Games[[#This Row],[Quad Sort]],Games[Quad Sort],1),"")</f>
        <v>66</v>
      </c>
      <c r="V67" s="5" t="s">
        <v>64</v>
      </c>
    </row>
    <row r="68" spans="10:22" x14ac:dyDescent="0.2">
      <c r="J68" s="7" t="str">
        <f t="shared" si="2"/>
        <v>Tue</v>
      </c>
      <c r="K68" s="13">
        <v>46259</v>
      </c>
      <c r="L68" s="11">
        <v>0.77777777777777779</v>
      </c>
      <c r="M68" t="s">
        <v>27</v>
      </c>
      <c r="N68" s="14"/>
      <c r="O68" s="18">
        <v>67</v>
      </c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1.0370050097675356E-6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67.000001037005006</v>
      </c>
      <c r="T68">
        <f ca="1">_xlfn.RANK.EQ(Games[[#This Row],[Sort]],Games[Sort],1)</f>
        <v>33</v>
      </c>
      <c r="U68">
        <f ca="1">IF(ISNUMBER(Games[[#This Row],[QuadRank]]),_xlfn.RANK.EQ(Games[[#This Row],[Quad Sort]],Games[Quad Sort],1),"")</f>
        <v>67</v>
      </c>
      <c r="V68" s="5"/>
    </row>
    <row r="69" spans="10:22" x14ac:dyDescent="0.2">
      <c r="J69" s="7" t="str">
        <f t="shared" si="2"/>
        <v>Wed</v>
      </c>
      <c r="K69" s="13">
        <v>46260</v>
      </c>
      <c r="L69" s="11">
        <v>0.54861111111111116</v>
      </c>
      <c r="M69" t="s">
        <v>27</v>
      </c>
      <c r="N69" s="14"/>
      <c r="O69" s="18">
        <v>68</v>
      </c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2.5761965815335103E-6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68.000002576196579</v>
      </c>
      <c r="T69">
        <f ca="1">_xlfn.RANK.EQ(Games[[#This Row],[Sort]],Games[Sort],1)</f>
        <v>75</v>
      </c>
      <c r="U69">
        <f ca="1">IF(ISNUMBER(Games[[#This Row],[QuadRank]]),_xlfn.RANK.EQ(Games[[#This Row],[Quad Sort]],Games[Quad Sort],1),"")</f>
        <v>68</v>
      </c>
      <c r="V69" s="5"/>
    </row>
    <row r="70" spans="10:22" x14ac:dyDescent="0.2">
      <c r="J70" s="7" t="str">
        <f t="shared" si="2"/>
        <v>Thu</v>
      </c>
      <c r="K70" s="13">
        <v>46268</v>
      </c>
      <c r="L70" s="11">
        <v>0.77777777777777779</v>
      </c>
      <c r="M70" t="s">
        <v>10</v>
      </c>
      <c r="N70" s="14"/>
      <c r="O70" s="18">
        <v>69</v>
      </c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2.4554891039757697E-6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69.00000245548911</v>
      </c>
      <c r="T70">
        <f ca="1">_xlfn.RANK.EQ(Games[[#This Row],[Sort]],Games[Sort],1)</f>
        <v>70</v>
      </c>
      <c r="U70">
        <f ca="1">IF(ISNUMBER(Games[[#This Row],[QuadRank]]),_xlfn.RANK.EQ(Games[[#This Row],[Quad Sort]],Games[Quad Sort],1),"")</f>
        <v>69</v>
      </c>
      <c r="V70" s="5"/>
    </row>
    <row r="71" spans="10:22" x14ac:dyDescent="0.2">
      <c r="J71" s="7" t="str">
        <f t="shared" si="2"/>
        <v>Fri</v>
      </c>
      <c r="K71" s="13">
        <v>46269</v>
      </c>
      <c r="L71" s="11">
        <v>0.79861111111111116</v>
      </c>
      <c r="M71" t="s">
        <v>10</v>
      </c>
      <c r="N71" s="14"/>
      <c r="O71" s="18">
        <v>70</v>
      </c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1.7627227898329905E-6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70.000001762722789</v>
      </c>
      <c r="T71">
        <f ca="1">_xlfn.RANK.EQ(Games[[#This Row],[Sort]],Games[Sort],1)</f>
        <v>53</v>
      </c>
      <c r="U71">
        <f ca="1">IF(ISNUMBER(Games[[#This Row],[QuadRank]]),_xlfn.RANK.EQ(Games[[#This Row],[Quad Sort]],Games[Quad Sort],1),"")</f>
        <v>70</v>
      </c>
      <c r="V71" s="5" t="s">
        <v>65</v>
      </c>
    </row>
    <row r="72" spans="10:22" x14ac:dyDescent="0.2">
      <c r="J72" s="7" t="str">
        <f t="shared" si="2"/>
        <v>Sat</v>
      </c>
      <c r="K72" s="13">
        <v>46270</v>
      </c>
      <c r="L72" s="11">
        <v>0.77777777777777779</v>
      </c>
      <c r="M72" t="s">
        <v>10</v>
      </c>
      <c r="N72" s="14"/>
      <c r="O72" s="18">
        <v>71</v>
      </c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2.2794332272334868E-6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71.000002279433232</v>
      </c>
      <c r="T72">
        <f ca="1">_xlfn.RANK.EQ(Games[[#This Row],[Sort]],Games[Sort],1)</f>
        <v>69</v>
      </c>
      <c r="U72">
        <f ca="1">IF(ISNUMBER(Games[[#This Row],[QuadRank]]),_xlfn.RANK.EQ(Games[[#This Row],[Quad Sort]],Games[Quad Sort],1),"")</f>
        <v>71</v>
      </c>
      <c r="V72" s="5" t="s">
        <v>66</v>
      </c>
    </row>
    <row r="73" spans="10:22" x14ac:dyDescent="0.2">
      <c r="J73" s="7" t="str">
        <f t="shared" si="2"/>
        <v>Sun</v>
      </c>
      <c r="K73" s="13">
        <v>46271</v>
      </c>
      <c r="L73" s="11">
        <v>0.54861111111111116</v>
      </c>
      <c r="M73" t="s">
        <v>10</v>
      </c>
      <c r="N73" s="14"/>
      <c r="O73" s="18">
        <v>72</v>
      </c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1.4497976724619735E-7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72.000000144979765</v>
      </c>
      <c r="T73">
        <f ca="1">_xlfn.RANK.EQ(Games[[#This Row],[Sort]],Games[Sort],1)</f>
        <v>4</v>
      </c>
      <c r="U73">
        <f ca="1">IF(ISNUMBER(Games[[#This Row],[QuadRank]]),_xlfn.RANK.EQ(Games[[#This Row],[Quad Sort]],Games[Quad Sort],1),"")</f>
        <v>72</v>
      </c>
      <c r="V73" s="5" t="s">
        <v>67</v>
      </c>
    </row>
    <row r="74" spans="10:22" x14ac:dyDescent="0.2">
      <c r="J74" s="7" t="str">
        <f t="shared" si="2"/>
        <v>Tue</v>
      </c>
      <c r="K74" s="13">
        <v>46273</v>
      </c>
      <c r="L74" s="11">
        <v>0.77777777777777779</v>
      </c>
      <c r="M74" t="s">
        <v>9</v>
      </c>
      <c r="N74" s="14"/>
      <c r="O74" s="18">
        <v>73</v>
      </c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6.1447090558605651E-7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73.000000614470906</v>
      </c>
      <c r="T74">
        <f ca="1">_xlfn.RANK.EQ(Games[[#This Row],[Sort]],Games[Sort],1)</f>
        <v>16</v>
      </c>
      <c r="U74">
        <f ca="1">IF(ISNUMBER(Games[[#This Row],[QuadRank]]),_xlfn.RANK.EQ(Games[[#This Row],[Quad Sort]],Games[Quad Sort],1),"")</f>
        <v>73</v>
      </c>
      <c r="V74" s="5" t="s">
        <v>68</v>
      </c>
    </row>
    <row r="75" spans="10:22" x14ac:dyDescent="0.2">
      <c r="J75" s="7" t="str">
        <f t="shared" si="2"/>
        <v>Wed</v>
      </c>
      <c r="K75" s="13">
        <v>46274</v>
      </c>
      <c r="L75" s="11">
        <v>0.77777777777777779</v>
      </c>
      <c r="M75" t="s">
        <v>9</v>
      </c>
      <c r="N75" s="14"/>
      <c r="O75" s="18">
        <v>74</v>
      </c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5.9483465036913143E-8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74.000000059483469</v>
      </c>
      <c r="T75">
        <f ca="1">_xlfn.RANK.EQ(Games[[#This Row],[Sort]],Games[Sort],1)</f>
        <v>2</v>
      </c>
      <c r="U75">
        <f ca="1">IF(ISNUMBER(Games[[#This Row],[QuadRank]]),_xlfn.RANK.EQ(Games[[#This Row],[Quad Sort]],Games[Quad Sort],1),"")</f>
        <v>74</v>
      </c>
      <c r="V75" s="5" t="s">
        <v>68</v>
      </c>
    </row>
    <row r="76" spans="10:22" x14ac:dyDescent="0.2">
      <c r="J76" s="7" t="str">
        <f t="shared" si="2"/>
        <v>Thu</v>
      </c>
      <c r="K76" s="13">
        <v>46275</v>
      </c>
      <c r="L76" s="11">
        <v>0.54861111111111116</v>
      </c>
      <c r="M76" t="s">
        <v>9</v>
      </c>
      <c r="N76" s="14"/>
      <c r="O76" s="18">
        <v>75</v>
      </c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6.6475603244688414E-7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75.00000066475603</v>
      </c>
      <c r="T76">
        <f ca="1">_xlfn.RANK.EQ(Games[[#This Row],[Sort]],Games[Sort],1)</f>
        <v>17</v>
      </c>
      <c r="U76">
        <f ca="1">IF(ISNUMBER(Games[[#This Row],[QuadRank]]),_xlfn.RANK.EQ(Games[[#This Row],[Quad Sort]],Games[Quad Sort],1),"")</f>
        <v>75</v>
      </c>
      <c r="V76" s="5" t="s">
        <v>68</v>
      </c>
    </row>
    <row r="77" spans="10:22" x14ac:dyDescent="0.2">
      <c r="J77" s="7" t="str">
        <f t="shared" si="2"/>
        <v>Tue</v>
      </c>
      <c r="K77" s="13">
        <v>46287</v>
      </c>
      <c r="L77" s="11">
        <v>0.77777777777777779</v>
      </c>
      <c r="M77" t="s">
        <v>8</v>
      </c>
      <c r="N77" s="14"/>
      <c r="O77" s="18">
        <v>76</v>
      </c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1.9977438244458338E-6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76.000001997743823</v>
      </c>
      <c r="T77">
        <f ca="1">_xlfn.RANK.EQ(Games[[#This Row],[Sort]],Games[Sort],1)</f>
        <v>61</v>
      </c>
      <c r="U77">
        <f ca="1">IF(ISNUMBER(Games[[#This Row],[QuadRank]]),_xlfn.RANK.EQ(Games[[#This Row],[Quad Sort]],Games[Quad Sort],1),"")</f>
        <v>76</v>
      </c>
      <c r="V77" s="5"/>
    </row>
    <row r="78" spans="10:22" x14ac:dyDescent="0.2">
      <c r="J78" s="7" t="str">
        <f t="shared" si="2"/>
        <v>Wed</v>
      </c>
      <c r="K78" s="13">
        <v>46288</v>
      </c>
      <c r="L78" s="11">
        <v>0.79861111111111116</v>
      </c>
      <c r="M78" t="s">
        <v>8</v>
      </c>
      <c r="N78" s="14"/>
      <c r="O78" s="18">
        <v>77</v>
      </c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1.3049775103030548E-6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77.000001304977516</v>
      </c>
      <c r="T78">
        <f ca="1">_xlfn.RANK.EQ(Games[[#This Row],[Sort]],Games[Sort],1)</f>
        <v>45</v>
      </c>
      <c r="U78">
        <f ca="1">IF(ISNUMBER(Games[[#This Row],[QuadRank]]),_xlfn.RANK.EQ(Games[[#This Row],[Quad Sort]],Games[Quad Sort],1),"")</f>
        <v>77</v>
      </c>
      <c r="V78" s="5"/>
    </row>
    <row r="79" spans="10:22" x14ac:dyDescent="0.2">
      <c r="J79" s="7" t="str">
        <f t="shared" si="2"/>
        <v>Thu</v>
      </c>
      <c r="K79" s="13">
        <v>46289</v>
      </c>
      <c r="L79" s="11">
        <v>0.77777777777777779</v>
      </c>
      <c r="M79" t="s">
        <v>19</v>
      </c>
      <c r="N79" s="14"/>
      <c r="O79" s="18">
        <v>78</v>
      </c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8.8776894334754714E-7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78.000000887768948</v>
      </c>
      <c r="T79">
        <f ca="1">_xlfn.RANK.EQ(Games[[#This Row],[Sort]],Games[Sort],1)</f>
        <v>27</v>
      </c>
      <c r="U79">
        <f ca="1">IF(ISNUMBER(Games[[#This Row],[QuadRank]]),_xlfn.RANK.EQ(Games[[#This Row],[Quad Sort]],Games[Quad Sort],1),"")</f>
        <v>78</v>
      </c>
      <c r="V79" s="5"/>
    </row>
    <row r="80" spans="10:22" x14ac:dyDescent="0.2">
      <c r="J80" s="7" t="str">
        <f t="shared" si="2"/>
        <v>Fri</v>
      </c>
      <c r="K80" s="13">
        <v>46290</v>
      </c>
      <c r="L80" s="11">
        <v>0.79861111111111116</v>
      </c>
      <c r="M80" t="s">
        <v>19</v>
      </c>
      <c r="N80" s="14"/>
      <c r="O80" s="18">
        <v>79</v>
      </c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1.1289216335607717E-6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79.000001128921639</v>
      </c>
      <c r="T80">
        <f ca="1">_xlfn.RANK.EQ(Games[[#This Row],[Sort]],Games[Sort],1)</f>
        <v>38</v>
      </c>
      <c r="U80">
        <f ca="1">IF(ISNUMBER(Games[[#This Row],[QuadRank]]),_xlfn.RANK.EQ(Games[[#This Row],[Quad Sort]],Games[Quad Sort],1),"")</f>
        <v>79</v>
      </c>
      <c r="V80" s="5" t="s">
        <v>53</v>
      </c>
    </row>
    <row r="81" spans="10:22" x14ac:dyDescent="0.2">
      <c r="J81" s="7" t="str">
        <f t="shared" si="2"/>
        <v>Sat</v>
      </c>
      <c r="K81" s="13">
        <v>46291</v>
      </c>
      <c r="L81" s="11">
        <v>0.77777777777777779</v>
      </c>
      <c r="M81" t="s">
        <v>19</v>
      </c>
      <c r="N81" s="14"/>
      <c r="O81" s="18">
        <v>80</v>
      </c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7.1171306660526419E-7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80.000000711713071</v>
      </c>
      <c r="T81">
        <f ca="1">_xlfn.RANK.EQ(Games[[#This Row],[Sort]],Games[Sort],1)</f>
        <v>20</v>
      </c>
      <c r="U81">
        <f ca="1">IF(ISNUMBER(Games[[#This Row],[QuadRank]]),_xlfn.RANK.EQ(Games[[#This Row],[Quad Sort]],Games[Quad Sort],1),"")</f>
        <v>80</v>
      </c>
      <c r="V81" s="5" t="s">
        <v>69</v>
      </c>
    </row>
    <row r="82" spans="10:22" x14ac:dyDescent="0.2">
      <c r="J82" s="7" t="str">
        <f t="shared" si="2"/>
        <v>Sun</v>
      </c>
      <c r="K82" s="13">
        <v>46292</v>
      </c>
      <c r="L82" s="11">
        <v>0.50694444444444442</v>
      </c>
      <c r="M82" t="s">
        <v>19</v>
      </c>
      <c r="N82" s="14"/>
      <c r="O82" s="18">
        <v>81</v>
      </c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4.9844356891635342E-7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81.000000498443569</v>
      </c>
      <c r="T82">
        <f ca="1">_xlfn.RANK.EQ(Games[[#This Row],[Sort]],Games[Sort],1)</f>
        <v>12</v>
      </c>
      <c r="U82">
        <f ca="1">IF(ISNUMBER(Games[[#This Row],[QuadRank]]),_xlfn.RANK.EQ(Games[[#This Row],[Quad Sort]],Games[Quad Sort],1),"")</f>
        <v>81</v>
      </c>
      <c r="V82" s="5"/>
    </row>
  </sheetData>
  <phoneticPr fontId="0" type="noConversion"/>
  <conditionalFormatting sqref="E1">
    <cfRule type="expression" dxfId="1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6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2026-09-13T21:41:55Z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